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ris\Desktop\1.11.2018\300 2019.01.16_Scope HP DHW\"/>
    </mc:Choice>
  </mc:AlternateContent>
  <xr:revisionPtr revIDLastSave="0" documentId="13_ncr:1_{D22930EF-C502-48A8-A560-007C698DD657}" xr6:coauthVersionLast="40" xr6:coauthVersionMax="40" xr10:uidLastSave="{00000000-0000-0000-0000-000000000000}"/>
  <bookViews>
    <workbookView xWindow="0" yWindow="0" windowWidth="23040" windowHeight="9192" xr2:uid="{84DAA1BB-E734-4323-9450-4D212D132966}"/>
  </bookViews>
  <sheets>
    <sheet name="Sheet1" sheetId="1" r:id="rId1"/>
  </sheets>
  <externalReferences>
    <externalReference r:id="rId2"/>
  </externalReferences>
  <definedNames>
    <definedName name="Measure_Type">'[1]Demand Savings Lookup'!$A$2:$A$52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<sst xmlns="http://schemas.openxmlformats.org/spreadsheetml/2006/main" count="24" uniqueCount="24">
  <si>
    <t>Parametric Run</t>
  </si>
  <si>
    <t>Energy Savings</t>
  </si>
  <si>
    <t>Heating MMBtu</t>
  </si>
  <si>
    <t>Non-Heating MMBtu</t>
  </si>
  <si>
    <t>Cooling kWh</t>
  </si>
  <si>
    <t>Non- CoolingkWh</t>
  </si>
  <si>
    <t>Incremental Cost Savings
$</t>
  </si>
  <si>
    <t>Overall BTU Savings %</t>
  </si>
  <si>
    <t>Overall Cost Savings %</t>
  </si>
  <si>
    <t>Total</t>
  </si>
  <si>
    <t>1: Roof</t>
  </si>
  <si>
    <t xml:space="preserve">2: Windows </t>
  </si>
  <si>
    <t>4: ERV</t>
  </si>
  <si>
    <t>5: Low Flow fixtures</t>
  </si>
  <si>
    <t>6: DHW Heat pump</t>
  </si>
  <si>
    <t xml:space="preserve">7: Lighting </t>
  </si>
  <si>
    <t>8: Occupancy sensors</t>
  </si>
  <si>
    <t>9: Plug loads</t>
  </si>
  <si>
    <t>11: Laundry Room</t>
  </si>
  <si>
    <t>12: Range Hood</t>
  </si>
  <si>
    <t>13: Electric Range</t>
  </si>
  <si>
    <t>10: VRF</t>
  </si>
  <si>
    <t>300 HP DHW ERVs</t>
  </si>
  <si>
    <t>3: 0.35 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</si>
</sst>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8" xfId="1" applyNumberFormat="1" applyFont="1" applyBorder="1" applyAlignment="1" applyProtection="1">
      <protection locked="0"/>
    </xf>
    <xf numFmtId="10" fontId="3" fillId="0" borderId="10" xfId="1" applyNumberFormat="1" applyFont="1" applyBorder="1" applyProtection="1">
      <protection locked="0"/>
    </xf>
    <xf numFmtId="10" fontId="3" fillId="0" borderId="11" xfId="1" applyNumberFormat="1" applyFont="1" applyBorder="1" applyAlignment="1" applyProtection="1">
      <protection locked="0"/>
    </xf>
    <xf numFmtId="10" fontId="3" fillId="0" borderId="12" xfId="1" applyNumberFormat="1" applyFont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3" fillId="0" borderId="22" xfId="0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 wrapText="1"/>
      <protection locked="0"/>
    </xf>
    <xf numFmtId="165" fontId="3" fillId="0" borderId="27" xfId="4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10" fontId="3" fillId="0" borderId="13" xfId="1" applyNumberFormat="1" applyFont="1" applyBorder="1" applyAlignment="1" applyProtection="1">
      <protection locked="0"/>
    </xf>
    <xf numFmtId="10" fontId="3" fillId="0" borderId="15" xfId="1" applyNumberFormat="1" applyFont="1" applyBorder="1" applyProtection="1"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0" borderId="33" xfId="1" applyNumberFormat="1" applyFont="1" applyBorder="1" applyAlignment="1" applyProtection="1">
      <protection locked="0"/>
    </xf>
    <xf numFmtId="10" fontId="3" fillId="0" borderId="34" xfId="1" applyNumberFormat="1" applyFont="1" applyBorder="1" applyProtection="1"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16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164" fontId="3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 applyProtection="1">
      <alignment horizontal="center" vertical="center"/>
      <protection locked="0"/>
    </xf>
  </cellXfs>
  <cellStyles count="5">
    <cellStyle name="Currency" xfId="4" builtinId="4"/>
    <cellStyle name="Normal" xfId="0" builtinId="0"/>
    <cellStyle name="Normal 2 2" xfId="2" xr:uid="{5FB08D5B-D51D-4B95-B4EB-0413DF6E8AAE}"/>
    <cellStyle name="Normal 2_NC - Project Name - ERP Tables_rev0_SWA" xfId="3" xr:uid="{CD7D599B-7930-47E8-8669-819BA59AF600}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uris/Desktop/RetrofitNY/Low%20Cost%20Bundle1&amp;2%2012.18.2018/Bundle%20300%20Low%20Cos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SERDA Reporting"/>
      <sheetName val="ERMs"/>
      <sheetName val="GHSF Calculator"/>
      <sheetName val="Demand Savings Lookup"/>
      <sheetName val="Lookup"/>
      <sheetName val="Drop Down"/>
      <sheetName val="Introduction"/>
      <sheetName val="Version History"/>
      <sheetName val="Basic Info"/>
      <sheetName val="Model Inputs"/>
      <sheetName val="Reporting Summary"/>
      <sheetName val="Simulation Summary"/>
      <sheetName val="Results from eQUEST"/>
      <sheetName val="Detailed Measures"/>
      <sheetName val="SG Appx Intro"/>
      <sheetName val="Windows eQuest"/>
      <sheetName val="DHW Demand"/>
      <sheetName val="Water Savings"/>
      <sheetName val="Appliances"/>
      <sheetName val="Lighting Schedule"/>
      <sheetName val="Interior Lighting"/>
      <sheetName val="In-Unit Lighting"/>
      <sheetName val="Exterior Lighting"/>
      <sheetName val="Infiltration&amp;Ventilation"/>
      <sheetName val="EIR for PTAC and PTHP"/>
    </sheetNames>
    <sheetDataSet>
      <sheetData sheetId="0"/>
      <sheetData sheetId="1"/>
      <sheetData sheetId="2"/>
      <sheetData sheetId="3">
        <row r="2">
          <cell r="A2" t="str">
            <v>Appliances - Clothes washers</v>
          </cell>
        </row>
        <row r="3">
          <cell r="A3" t="str">
            <v>Appliances - Dishwashers</v>
          </cell>
        </row>
        <row r="4">
          <cell r="A4" t="str">
            <v>Appliances - Refrigerator</v>
          </cell>
        </row>
        <row r="5">
          <cell r="A5" t="str">
            <v>DHW - Condensing boiler</v>
          </cell>
        </row>
        <row r="6">
          <cell r="A6" t="str">
            <v>DHW - Direct</v>
          </cell>
        </row>
        <row r="7">
          <cell r="A7" t="str">
            <v>DHW - Indirect</v>
          </cell>
        </row>
        <row r="8">
          <cell r="A8" t="str">
            <v>DHW - Low-flow Devices</v>
          </cell>
        </row>
        <row r="9">
          <cell r="A9" t="str">
            <v>Envelope - AGW Insulation</v>
          </cell>
        </row>
        <row r="10">
          <cell r="A10" t="str">
            <v>Envelope - BGW Insulation</v>
          </cell>
        </row>
        <row r="11">
          <cell r="A11" t="str">
            <v>Envelope - Exterior Doors</v>
          </cell>
        </row>
        <row r="12">
          <cell r="A12" t="str">
            <v>Envelope - Floor Insulation</v>
          </cell>
        </row>
        <row r="13">
          <cell r="A13" t="str">
            <v>Envelope - Roof Insulation</v>
          </cell>
        </row>
        <row r="14">
          <cell r="A14" t="str">
            <v>Envelope - Slab Insulation</v>
          </cell>
        </row>
        <row r="15">
          <cell r="A15" t="str">
            <v>Envelope - Windows</v>
          </cell>
        </row>
        <row r="16">
          <cell r="A16" t="str">
            <v>HVAC - Boiler</v>
          </cell>
        </row>
        <row r="17">
          <cell r="A17" t="str">
            <v>HVAC - Chiller</v>
          </cell>
        </row>
        <row r="18">
          <cell r="A18" t="str">
            <v>HVAC - Controls</v>
          </cell>
        </row>
        <row r="19">
          <cell r="A19" t="str">
            <v>HVAC - Distribution System</v>
          </cell>
        </row>
        <row r="20">
          <cell r="A20" t="str">
            <v>HVAC - Duct Sealing</v>
          </cell>
        </row>
        <row r="21">
          <cell r="A21" t="str">
            <v>HVAC - ERV</v>
          </cell>
        </row>
        <row r="22">
          <cell r="A22" t="str">
            <v>HVAC - Fan/air handlers</v>
          </cell>
        </row>
        <row r="23">
          <cell r="A23" t="str">
            <v>HVAC - Furnace</v>
          </cell>
        </row>
        <row r="24">
          <cell r="A24" t="str">
            <v>HVAC - Ground Source HP (cooling side)</v>
          </cell>
        </row>
        <row r="25">
          <cell r="A25" t="str">
            <v>HVAC - Ground Source HP (heating side)</v>
          </cell>
        </row>
        <row r="26">
          <cell r="A26" t="str">
            <v>HVAC - HRV</v>
          </cell>
        </row>
        <row r="27">
          <cell r="A27" t="str">
            <v>HVAC - PTAC</v>
          </cell>
        </row>
        <row r="28">
          <cell r="A28" t="str">
            <v>HVAC - Split System AC/HP</v>
          </cell>
        </row>
        <row r="29">
          <cell r="A29" t="str">
            <v>HVAC - VRF, air-source (cooling only)</v>
          </cell>
        </row>
        <row r="30">
          <cell r="A30" t="str">
            <v>HVAC - VRF, air-source (heating &amp; cooling)</v>
          </cell>
        </row>
        <row r="31">
          <cell r="A31" t="str">
            <v>HVAC - VRF, air-source (heating only)</v>
          </cell>
        </row>
        <row r="32">
          <cell r="A32" t="str">
            <v>HVAC - VRF, water-source (cooling only)</v>
          </cell>
        </row>
        <row r="33">
          <cell r="A33" t="str">
            <v>HVAC - VRF, water-source (heating &amp; cooling)</v>
          </cell>
        </row>
        <row r="34">
          <cell r="A34" t="str">
            <v>HVAC - VRF, water-source (heating only)</v>
          </cell>
        </row>
        <row r="35">
          <cell r="A35" t="str">
            <v>HVAC - Water Source HP (cooling side)</v>
          </cell>
        </row>
        <row r="36">
          <cell r="A36" t="str">
            <v>HVAC - Water Source HP (heating side)</v>
          </cell>
        </row>
        <row r="37">
          <cell r="A37" t="str">
            <v>HVAC - Window AC</v>
          </cell>
        </row>
        <row r="38">
          <cell r="A38" t="str">
            <v>Lighting - Common Fixtures, LED</v>
          </cell>
        </row>
        <row r="39">
          <cell r="A39" t="str">
            <v>Lighting - Common Fixtures, non-LED</v>
          </cell>
        </row>
        <row r="40">
          <cell r="A40" t="str">
            <v>Lighting - Common Timers/Sensors</v>
          </cell>
        </row>
        <row r="41">
          <cell r="A41" t="str">
            <v>Lighting - Exterior Fixtures</v>
          </cell>
        </row>
        <row r="42">
          <cell r="A42" t="str">
            <v>Lighting - In-unit Fixtures, LED</v>
          </cell>
        </row>
        <row r="43">
          <cell r="A43" t="str">
            <v>Lighting - In-unit Fixtures, non-LED</v>
          </cell>
        </row>
        <row r="44">
          <cell r="A44" t="str">
            <v>Lighting - LED Exit Signs</v>
          </cell>
        </row>
        <row r="45">
          <cell r="A45" t="str">
            <v>Other - EC Motors</v>
          </cell>
        </row>
        <row r="46">
          <cell r="A46" t="str">
            <v>Other - Elevators</v>
          </cell>
        </row>
        <row r="47">
          <cell r="A47" t="str">
            <v>Other - Exhaust fans (ENERGY STAR)</v>
          </cell>
        </row>
        <row r="48">
          <cell r="A48" t="str">
            <v>Other - Motors</v>
          </cell>
        </row>
        <row r="49">
          <cell r="A49" t="str">
            <v>Other - Variable Speed Drive</v>
          </cell>
        </row>
        <row r="50">
          <cell r="A50" t="str">
            <v>Other - Ventilation demand control</v>
          </cell>
        </row>
        <row r="51">
          <cell r="A51" t="str">
            <v>Other - Ventilation Fans</v>
          </cell>
        </row>
        <row r="52">
          <cell r="A52" t="str">
            <v>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69D3-6A55-4C97-8F0E-A49C9AEF7E75}">
  <dimension ref="B1:J21"/>
  <sheetViews>
    <sheetView tabSelected="1" zoomScale="115" zoomScaleNormal="115" workbookViewId="0">
      <selection activeCell="I6" sqref="I6:K6"/>
    </sheetView>
  </sheetViews>
  <sheetFormatPr defaultRowHeight="14.4" x14ac:dyDescent="0.3"/>
  <cols>
    <col min="2" max="2" width="19.44140625" customWidth="1"/>
    <col min="4" max="4" width="11.5546875" customWidth="1"/>
    <col min="6" max="6" width="10.44140625" customWidth="1"/>
    <col min="7" max="8" width="10.5546875" customWidth="1"/>
    <col min="10" max="10" width="9.5546875" bestFit="1" customWidth="1"/>
    <col min="14" max="14" width="13" bestFit="1" customWidth="1"/>
  </cols>
  <sheetData>
    <row r="1" spans="2:10" ht="15" thickBot="1" x14ac:dyDescent="0.35"/>
    <row r="2" spans="2:10" ht="15" thickBot="1" x14ac:dyDescent="0.35">
      <c r="B2" s="34" t="s">
        <v>22</v>
      </c>
      <c r="C2" s="35"/>
      <c r="D2" s="35"/>
      <c r="E2" s="35"/>
      <c r="F2" s="35"/>
      <c r="G2" s="35"/>
      <c r="H2" s="35"/>
      <c r="I2" s="35"/>
      <c r="J2" s="36"/>
    </row>
    <row r="3" spans="2:10" ht="24.75" customHeight="1" x14ac:dyDescent="0.3">
      <c r="B3" s="49" t="s">
        <v>0</v>
      </c>
      <c r="C3" s="48" t="s">
        <v>1</v>
      </c>
      <c r="D3" s="48"/>
      <c r="E3" s="48"/>
      <c r="F3" s="48"/>
      <c r="G3" s="46" t="s">
        <v>6</v>
      </c>
      <c r="H3" s="44"/>
      <c r="I3" s="37" t="s">
        <v>7</v>
      </c>
      <c r="J3" s="39" t="s">
        <v>8</v>
      </c>
    </row>
    <row r="4" spans="2:10" ht="24.6" thickBot="1" x14ac:dyDescent="0.35">
      <c r="B4" s="50"/>
      <c r="C4" s="10" t="s">
        <v>2</v>
      </c>
      <c r="D4" s="10" t="s">
        <v>3</v>
      </c>
      <c r="E4" s="10" t="s">
        <v>4</v>
      </c>
      <c r="F4" s="10" t="s">
        <v>5</v>
      </c>
      <c r="G4" s="47"/>
      <c r="H4" s="45"/>
      <c r="I4" s="38"/>
      <c r="J4" s="40"/>
    </row>
    <row r="5" spans="2:10" ht="15" thickBot="1" x14ac:dyDescent="0.35">
      <c r="B5" s="41"/>
      <c r="C5" s="42"/>
      <c r="D5" s="42"/>
      <c r="E5" s="42"/>
      <c r="F5" s="42"/>
      <c r="G5" s="42"/>
      <c r="H5" s="42"/>
      <c r="I5" s="42"/>
      <c r="J5" s="43"/>
    </row>
    <row r="6" spans="2:10" x14ac:dyDescent="0.3">
      <c r="B6" s="20" t="s">
        <v>10</v>
      </c>
      <c r="C6" s="11">
        <v>166.30000000000007</v>
      </c>
      <c r="D6" s="12">
        <v>-0.60000000000007958</v>
      </c>
      <c r="E6" s="12">
        <v>1284</v>
      </c>
      <c r="F6" s="13">
        <v>390</v>
      </c>
      <c r="G6" s="5">
        <v>2672.1899999999996</v>
      </c>
      <c r="H6" s="53"/>
      <c r="I6" s="6">
        <v>6.6734482614379045E-2</v>
      </c>
      <c r="J6" s="7">
        <v>4.7095694662796513E-2</v>
      </c>
    </row>
    <row r="7" spans="2:10" x14ac:dyDescent="0.3">
      <c r="B7" s="3" t="s">
        <v>11</v>
      </c>
      <c r="C7" s="2">
        <v>289.60000000000002</v>
      </c>
      <c r="D7" s="1">
        <v>-4.6000000000000227</v>
      </c>
      <c r="E7" s="1">
        <v>-4385</v>
      </c>
      <c r="F7" s="4">
        <v>-12</v>
      </c>
      <c r="G7" s="14">
        <v>2704.2799999999997</v>
      </c>
      <c r="H7" s="51"/>
      <c r="I7" s="8">
        <v>0.17397785010360348</v>
      </c>
      <c r="J7" s="9">
        <v>9.558993755398798E-2</v>
      </c>
    </row>
    <row r="8" spans="2:10" x14ac:dyDescent="0.3">
      <c r="B8" s="3" t="s">
        <v>23</v>
      </c>
      <c r="C8" s="2">
        <v>96.5</v>
      </c>
      <c r="D8" s="1">
        <v>54.5</v>
      </c>
      <c r="E8" s="1">
        <v>2144</v>
      </c>
      <c r="F8" s="4">
        <v>352</v>
      </c>
      <c r="G8" s="14">
        <v>2687.46</v>
      </c>
      <c r="H8" s="51"/>
      <c r="I8" s="8">
        <v>0.23733797311631416</v>
      </c>
      <c r="J8" s="9">
        <v>0.14378255740117851</v>
      </c>
    </row>
    <row r="9" spans="2:10" x14ac:dyDescent="0.3">
      <c r="B9" s="3" t="s">
        <v>12</v>
      </c>
      <c r="C9" s="2">
        <v>175.60000000000002</v>
      </c>
      <c r="D9" s="1">
        <v>-18.600000000000023</v>
      </c>
      <c r="E9" s="1">
        <v>-1343</v>
      </c>
      <c r="F9" s="4">
        <v>-5586</v>
      </c>
      <c r="G9" s="14">
        <v>317.96000000000004</v>
      </c>
      <c r="H9" s="51"/>
      <c r="I9" s="8">
        <v>0.29026969652933782</v>
      </c>
      <c r="J9" s="9">
        <v>0.14946479842094432</v>
      </c>
    </row>
    <row r="10" spans="2:10" x14ac:dyDescent="0.3">
      <c r="B10" s="3" t="s">
        <v>13</v>
      </c>
      <c r="C10" s="2">
        <v>-111.60000000000002</v>
      </c>
      <c r="D10" s="1">
        <v>381.8</v>
      </c>
      <c r="E10" s="1">
        <v>244</v>
      </c>
      <c r="F10" s="4">
        <v>-2213</v>
      </c>
      <c r="G10" s="14">
        <v>3135.7599999999998</v>
      </c>
      <c r="H10" s="51"/>
      <c r="I10" s="8">
        <v>0.39496475310778978</v>
      </c>
      <c r="J10" s="9">
        <v>0.20572072395986241</v>
      </c>
    </row>
    <row r="11" spans="2:10" x14ac:dyDescent="0.3">
      <c r="B11" s="3" t="s">
        <v>14</v>
      </c>
      <c r="C11" s="2">
        <v>0</v>
      </c>
      <c r="D11" s="1">
        <v>435.4</v>
      </c>
      <c r="E11" s="1">
        <v>0</v>
      </c>
      <c r="F11" s="4">
        <v>-27678</v>
      </c>
      <c r="G11" s="14">
        <v>-1318.380000000001</v>
      </c>
      <c r="H11" s="51"/>
      <c r="I11" s="8">
        <v>0.53039561058992135</v>
      </c>
      <c r="J11" s="9">
        <v>0.18207900049081011</v>
      </c>
    </row>
    <row r="12" spans="2:10" x14ac:dyDescent="0.3">
      <c r="B12" s="3" t="s">
        <v>15</v>
      </c>
      <c r="C12" s="2">
        <v>-36</v>
      </c>
      <c r="D12" s="1">
        <v>0</v>
      </c>
      <c r="E12" s="1">
        <v>1568</v>
      </c>
      <c r="F12" s="4">
        <v>14279</v>
      </c>
      <c r="G12" s="14">
        <v>3634.2200000000003</v>
      </c>
      <c r="H12" s="51"/>
      <c r="I12" s="8">
        <v>0.53757167086702407</v>
      </c>
      <c r="J12" s="9">
        <v>0.24724464121472689</v>
      </c>
    </row>
    <row r="13" spans="2:10" x14ac:dyDescent="0.3">
      <c r="B13" s="3" t="s">
        <v>16</v>
      </c>
      <c r="C13" s="2">
        <v>-11</v>
      </c>
      <c r="D13" s="1">
        <v>0</v>
      </c>
      <c r="E13" s="1">
        <v>302</v>
      </c>
      <c r="F13" s="4">
        <v>4156</v>
      </c>
      <c r="G13" s="14">
        <v>1010.5799999999999</v>
      </c>
      <c r="H13" s="51"/>
      <c r="I13" s="8">
        <v>0.53924281008533703</v>
      </c>
      <c r="J13" s="9">
        <v>0.26536210814782124</v>
      </c>
    </row>
    <row r="14" spans="2:10" x14ac:dyDescent="0.3">
      <c r="B14" s="3" t="s">
        <v>17</v>
      </c>
      <c r="C14" s="2">
        <v>-3.7999999999999545</v>
      </c>
      <c r="D14" s="1">
        <v>-4.5297099404706387E-14</v>
      </c>
      <c r="E14" s="1">
        <v>211</v>
      </c>
      <c r="F14" s="4">
        <v>1671</v>
      </c>
      <c r="G14" s="14">
        <v>438.02</v>
      </c>
      <c r="H14" s="51"/>
      <c r="I14" s="8">
        <v>0.54028538280818406</v>
      </c>
      <c r="J14" s="9">
        <v>0.27322152240017356</v>
      </c>
    </row>
    <row r="15" spans="2:10" x14ac:dyDescent="0.3">
      <c r="B15" s="3" t="s">
        <v>21</v>
      </c>
      <c r="C15" s="2">
        <v>618.79999999999995</v>
      </c>
      <c r="D15" s="1">
        <v>0</v>
      </c>
      <c r="E15" s="1">
        <v>7217</v>
      </c>
      <c r="F15" s="4">
        <v>-32629</v>
      </c>
      <c r="G15" s="14">
        <v>1746.6799999999994</v>
      </c>
      <c r="H15" s="51"/>
      <c r="I15" s="8">
        <v>0.75163398181900387</v>
      </c>
      <c r="J15" s="9">
        <v>0.304543694724484</v>
      </c>
    </row>
    <row r="16" spans="2:10" x14ac:dyDescent="0.3">
      <c r="B16" s="3" t="s">
        <v>18</v>
      </c>
      <c r="C16" s="2">
        <v>0</v>
      </c>
      <c r="D16" s="1">
        <v>0</v>
      </c>
      <c r="E16" s="1">
        <v>92</v>
      </c>
      <c r="F16" s="4">
        <v>5453</v>
      </c>
      <c r="G16" s="33">
        <v>1441.7</v>
      </c>
      <c r="H16" s="51"/>
      <c r="I16" s="8">
        <v>0.75915020540016764</v>
      </c>
      <c r="J16" s="9">
        <v>0.33040150474392804</v>
      </c>
    </row>
    <row r="17" spans="2:10" x14ac:dyDescent="0.3">
      <c r="B17" s="27" t="s">
        <v>19</v>
      </c>
      <c r="C17" s="28">
        <v>0</v>
      </c>
      <c r="D17" s="29">
        <v>0</v>
      </c>
      <c r="E17" s="29">
        <v>0</v>
      </c>
      <c r="F17" s="30">
        <v>-262</v>
      </c>
      <c r="G17" s="54">
        <v>-68.12</v>
      </c>
      <c r="H17" s="51"/>
      <c r="I17" s="31">
        <v>0.75879512956564454</v>
      </c>
      <c r="J17" s="32">
        <v>0.32917994934813027</v>
      </c>
    </row>
    <row r="18" spans="2:10" ht="15" thickBot="1" x14ac:dyDescent="0.35">
      <c r="B18" s="21" t="s">
        <v>20</v>
      </c>
      <c r="C18" s="22">
        <v>0</v>
      </c>
      <c r="D18" s="23">
        <v>141.4</v>
      </c>
      <c r="E18" s="23">
        <v>404</v>
      </c>
      <c r="F18" s="24">
        <v>-27243</v>
      </c>
      <c r="G18" s="55">
        <v>-5069.24</v>
      </c>
      <c r="H18" s="52"/>
      <c r="I18" s="25">
        <v>0.77858446740061105</v>
      </c>
      <c r="J18" s="26">
        <v>0.2382716246417779</v>
      </c>
    </row>
    <row r="19" spans="2:10" ht="15" thickBot="1" x14ac:dyDescent="0.35">
      <c r="B19" s="16" t="s">
        <v>9</v>
      </c>
      <c r="C19" s="17">
        <f>SUM(C6:C18)</f>
        <v>1184.4000000000001</v>
      </c>
      <c r="D19" s="18">
        <f>SUM(D6:D18)</f>
        <v>989.29999999999984</v>
      </c>
      <c r="E19" s="18">
        <f>SUM(E6:E18)</f>
        <v>7738</v>
      </c>
      <c r="F19" s="18">
        <f>SUM(F6:F18)</f>
        <v>-69322</v>
      </c>
      <c r="G19" s="19">
        <f>SUM(G6:G18)</f>
        <v>13333.109999999999</v>
      </c>
    </row>
    <row r="21" spans="2:10" x14ac:dyDescent="0.3">
      <c r="G21" s="15"/>
    </row>
  </sheetData>
  <mergeCells count="9">
    <mergeCell ref="B2:J2"/>
    <mergeCell ref="H6:H18"/>
    <mergeCell ref="I3:I4"/>
    <mergeCell ref="J3:J4"/>
    <mergeCell ref="B5:J5"/>
    <mergeCell ref="H3:H4"/>
    <mergeCell ref="G3:G4"/>
    <mergeCell ref="C3:F3"/>
    <mergeCell ref="B3:B4"/>
  </mergeCells>
  <conditionalFormatting sqref="G6:H6">
    <cfRule type="expression" dxfId="1" priority="2">
      <formula>G6&lt;0</formula>
    </cfRule>
  </conditionalFormatting>
  <conditionalFormatting sqref="G7:G18">
    <cfRule type="expression" dxfId="0" priority="1">
      <formula>G7&lt;0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FD34775C78B4AA699E165C04ABE69" ma:contentTypeVersion="1463" ma:contentTypeDescription="Create a new document." ma:contentTypeScope="" ma:versionID="16b04becf8ac8936a121af9b9d8d7fa2">
  <xsd:schema xmlns:xsd="http://www.w3.org/2001/XMLSchema" xmlns:xs="http://www.w3.org/2001/XMLSchema" xmlns:p="http://schemas.microsoft.com/office/2006/metadata/properties" xmlns:ns2="238dd806-a5b7-46a5-9c55-c2d3786c84e5" xmlns:ns3="c23d6ed9-9ae9-4f17-8c0a-4b64ed91f9b6" targetNamespace="http://schemas.microsoft.com/office/2006/metadata/properties" ma:root="true" ma:fieldsID="afa74d880e6114510efde19b4888771f" ns2:_="" ns3:_="">
    <xsd:import namespace="238dd806-a5b7-46a5-9c55-c2d3786c84e5"/>
    <xsd:import namespace="c23d6ed9-9ae9-4f17-8c0a-4b64ed91f9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d6ed9-9ae9-4f17-8c0a-4b64ed91f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6326EC-487C-434D-9C04-A11D71E8ED3E}"/>
</file>

<file path=customXml/itemProps2.xml><?xml version="1.0" encoding="utf-8"?>
<ds:datastoreItem xmlns:ds="http://schemas.openxmlformats.org/officeDocument/2006/customXml" ds:itemID="{DB4A03DB-9BE9-41F7-A511-E4DB055753CA}"/>
</file>

<file path=customXml/itemProps3.xml><?xml version="1.0" encoding="utf-8"?>
<ds:datastoreItem xmlns:ds="http://schemas.openxmlformats.org/officeDocument/2006/customXml" ds:itemID="{913020D5-A661-47B0-A3C9-AED10093174A}"/>
</file>

<file path=customXml/itemProps4.xml><?xml version="1.0" encoding="utf-8"?>
<ds:datastoreItem xmlns:ds="http://schemas.openxmlformats.org/officeDocument/2006/customXml" ds:itemID="{29B76D65-3A10-497B-95BA-83670283D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Nauris</dc:creator>
  <cp:lastModifiedBy>Nauris</cp:lastModifiedBy>
  <dcterms:created xsi:type="dcterms:W3CDTF">2018-12-18T14:20:31Z</dcterms:created>
  <dcterms:modified xsi:type="dcterms:W3CDTF">2019-02-01T11:28:03Z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0x010100433FD34775C78B4AA699E165C04ABE69</vt:lpwstr>
  </property>
</Properties>
</file>