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defaultThemeVersion="166925"/>
  <mc:AlternateContent xmlns:mc="http://schemas.openxmlformats.org/markup-compatibility/2006">
    <mc:Choice Requires="x15">
      <x15ac:absPath xmlns:x15ac="http://schemas.microsoft.com/office/spreadsheetml/2010/11/ac" url="U:\RESRFP21-1\AUPR\Final Version\Attachment Link Update\"/>
    </mc:Choice>
  </mc:AlternateContent>
  <xr:revisionPtr revIDLastSave="0" documentId="13_ncr:1_{AEF54178-58AC-4980-B2DE-43D1FB8681AB}" xr6:coauthVersionLast="47" xr6:coauthVersionMax="47" xr10:uidLastSave="{00000000-0000-0000-0000-000000000000}"/>
  <bookViews>
    <workbookView xWindow="23880" yWindow="-120" windowWidth="29040" windowHeight="15720" xr2:uid="{40326213-AFFD-4BCA-B593-5C3B0B6DB6BE}"/>
  </bookViews>
  <sheets>
    <sheet name="User Guide" sheetId="1" r:id="rId1"/>
    <sheet name="Part IV-1" sheetId="2" r:id="rId2"/>
    <sheet name="Part IV-2" sheetId="3" r:id="rId3"/>
    <sheet name="Part IV-3a" sheetId="5" r:id="rId4"/>
  </sheets>
  <externalReferences>
    <externalReference r:id="rId5"/>
  </externalReferences>
  <definedNames>
    <definedName name="BidFacility">'[1]Part I'!$D$7</definedName>
    <definedName name="Category1_Jobs">'Part IV-1'!$J$12</definedName>
    <definedName name="Category1_Payments">'Part IV-1'!$S$12</definedName>
    <definedName name="Category2_Jobs">'Part IV-2'!$N$12</definedName>
    <definedName name="Category2_Payments">'Part IV-2'!$W$12</definedName>
    <definedName name="ContractTenor">'Part IV-1'!$D$10</definedName>
    <definedName name="NYGATS">'[1]Part I'!$D$8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0" i="5" l="1"/>
  <c r="G10" i="5"/>
  <c r="B57" i="5"/>
  <c r="B56" i="5"/>
  <c r="B55" i="5"/>
  <c r="B54" i="5"/>
  <c r="B53" i="5"/>
  <c r="B52" i="5"/>
  <c r="B51" i="5"/>
  <c r="B50" i="5"/>
  <c r="B49" i="5"/>
  <c r="B48" i="5"/>
  <c r="B47" i="5"/>
  <c r="B46" i="5"/>
  <c r="B45" i="5"/>
  <c r="B44" i="5"/>
  <c r="B43" i="5"/>
  <c r="B42" i="5"/>
  <c r="B41" i="5"/>
  <c r="B40" i="5"/>
  <c r="B39" i="5"/>
  <c r="B38" i="5"/>
  <c r="B37" i="5"/>
  <c r="B36" i="5"/>
  <c r="B35" i="5"/>
  <c r="B34" i="5"/>
  <c r="B33" i="5"/>
  <c r="B32" i="5"/>
  <c r="B31" i="5"/>
  <c r="B30" i="5"/>
  <c r="B29" i="5"/>
  <c r="B28" i="5"/>
  <c r="B27" i="5"/>
  <c r="B26" i="5"/>
  <c r="B25" i="5"/>
  <c r="B24" i="5"/>
  <c r="B23" i="5"/>
  <c r="B22" i="5"/>
  <c r="B21" i="5"/>
  <c r="B20" i="5"/>
  <c r="B19" i="5"/>
  <c r="B18" i="5"/>
  <c r="B17" i="5"/>
  <c r="B16" i="5"/>
  <c r="B15" i="5"/>
  <c r="B14" i="5"/>
  <c r="B13" i="5"/>
  <c r="H12" i="5"/>
  <c r="D9" i="5"/>
  <c r="K9" i="5" s="1"/>
  <c r="D8" i="5"/>
  <c r="K8" i="5" s="1"/>
  <c r="W60" i="3" l="1"/>
  <c r="X60" i="3" s="1"/>
  <c r="N60" i="3"/>
  <c r="O60" i="3" s="1"/>
  <c r="B60" i="3"/>
  <c r="X59" i="3"/>
  <c r="W59" i="3"/>
  <c r="O59" i="3"/>
  <c r="N59" i="3"/>
  <c r="B59" i="3"/>
  <c r="W58" i="3"/>
  <c r="X58" i="3" s="1"/>
  <c r="N58" i="3"/>
  <c r="O58" i="3" s="1"/>
  <c r="B58" i="3"/>
  <c r="X57" i="3"/>
  <c r="W57" i="3"/>
  <c r="O57" i="3"/>
  <c r="N57" i="3"/>
  <c r="B57" i="3"/>
  <c r="W56" i="3"/>
  <c r="X56" i="3" s="1"/>
  <c r="N56" i="3"/>
  <c r="O56" i="3" s="1"/>
  <c r="B56" i="3"/>
  <c r="X55" i="3"/>
  <c r="W55" i="3"/>
  <c r="O55" i="3"/>
  <c r="N55" i="3"/>
  <c r="B55" i="3"/>
  <c r="W54" i="3"/>
  <c r="X54" i="3" s="1"/>
  <c r="N54" i="3"/>
  <c r="O54" i="3" s="1"/>
  <c r="B54" i="3"/>
  <c r="X53" i="3"/>
  <c r="W53" i="3"/>
  <c r="O53" i="3"/>
  <c r="N53" i="3"/>
  <c r="B53" i="3"/>
  <c r="W52" i="3"/>
  <c r="X52" i="3" s="1"/>
  <c r="N52" i="3"/>
  <c r="O52" i="3" s="1"/>
  <c r="B52" i="3"/>
  <c r="X51" i="3"/>
  <c r="W51" i="3"/>
  <c r="O51" i="3"/>
  <c r="N51" i="3"/>
  <c r="B51" i="3"/>
  <c r="N50" i="3"/>
  <c r="O50" i="3" s="1"/>
  <c r="B50" i="3"/>
  <c r="X49" i="3"/>
  <c r="W49" i="3"/>
  <c r="O49" i="3"/>
  <c r="N49" i="3"/>
  <c r="B49" i="3"/>
  <c r="W48" i="3"/>
  <c r="X48" i="3" s="1"/>
  <c r="N48" i="3"/>
  <c r="O48" i="3" s="1"/>
  <c r="B48" i="3"/>
  <c r="X47" i="3"/>
  <c r="W47" i="3"/>
  <c r="O47" i="3"/>
  <c r="N47" i="3"/>
  <c r="B47" i="3"/>
  <c r="W46" i="3"/>
  <c r="X46" i="3" s="1"/>
  <c r="N46" i="3"/>
  <c r="O46" i="3" s="1"/>
  <c r="B46" i="3"/>
  <c r="X45" i="3"/>
  <c r="W45" i="3"/>
  <c r="O45" i="3"/>
  <c r="N45" i="3"/>
  <c r="B45" i="3"/>
  <c r="W44" i="3"/>
  <c r="X44" i="3" s="1"/>
  <c r="N44" i="3"/>
  <c r="O44" i="3" s="1"/>
  <c r="B44" i="3"/>
  <c r="X43" i="3"/>
  <c r="W43" i="3"/>
  <c r="O43" i="3"/>
  <c r="N43" i="3"/>
  <c r="B43" i="3"/>
  <c r="W42" i="3"/>
  <c r="X42" i="3" s="1"/>
  <c r="N42" i="3"/>
  <c r="O42" i="3" s="1"/>
  <c r="B42" i="3"/>
  <c r="X41" i="3"/>
  <c r="W41" i="3"/>
  <c r="O41" i="3"/>
  <c r="N41" i="3"/>
  <c r="B41" i="3"/>
  <c r="W40" i="3"/>
  <c r="X40" i="3" s="1"/>
  <c r="N40" i="3"/>
  <c r="O40" i="3" s="1"/>
  <c r="B40" i="3"/>
  <c r="O39" i="3"/>
  <c r="N39" i="3"/>
  <c r="B39" i="3"/>
  <c r="W38" i="3"/>
  <c r="X38" i="3" s="1"/>
  <c r="N38" i="3"/>
  <c r="O38" i="3" s="1"/>
  <c r="B38" i="3"/>
  <c r="X37" i="3"/>
  <c r="W37" i="3"/>
  <c r="O37" i="3"/>
  <c r="N37" i="3"/>
  <c r="B37" i="3"/>
  <c r="W36" i="3"/>
  <c r="X36" i="3" s="1"/>
  <c r="N36" i="3"/>
  <c r="O36" i="3" s="1"/>
  <c r="B36" i="3"/>
  <c r="X35" i="3"/>
  <c r="W35" i="3"/>
  <c r="O35" i="3"/>
  <c r="N35" i="3"/>
  <c r="B35" i="3"/>
  <c r="W34" i="3"/>
  <c r="X34" i="3" s="1"/>
  <c r="N34" i="3"/>
  <c r="O34" i="3" s="1"/>
  <c r="B34" i="3"/>
  <c r="X33" i="3"/>
  <c r="W33" i="3"/>
  <c r="O33" i="3"/>
  <c r="N33" i="3"/>
  <c r="B33" i="3"/>
  <c r="W32" i="3"/>
  <c r="X32" i="3" s="1"/>
  <c r="N32" i="3"/>
  <c r="O32" i="3" s="1"/>
  <c r="B32" i="3"/>
  <c r="X31" i="3"/>
  <c r="W31" i="3"/>
  <c r="O31" i="3"/>
  <c r="N31" i="3"/>
  <c r="B31" i="3"/>
  <c r="W30" i="3"/>
  <c r="X30" i="3" s="1"/>
  <c r="N30" i="3"/>
  <c r="O30" i="3" s="1"/>
  <c r="B30" i="3"/>
  <c r="X29" i="3"/>
  <c r="W29" i="3"/>
  <c r="O29" i="3"/>
  <c r="N29" i="3"/>
  <c r="B29" i="3"/>
  <c r="N28" i="3"/>
  <c r="O28" i="3" s="1"/>
  <c r="B28" i="3"/>
  <c r="X27" i="3"/>
  <c r="W27" i="3"/>
  <c r="O27" i="3"/>
  <c r="N27" i="3"/>
  <c r="B27" i="3"/>
  <c r="W26" i="3"/>
  <c r="X26" i="3" s="1"/>
  <c r="N26" i="3"/>
  <c r="O26" i="3" s="1"/>
  <c r="B26" i="3"/>
  <c r="X25" i="3"/>
  <c r="W25" i="3"/>
  <c r="O25" i="3"/>
  <c r="N25" i="3"/>
  <c r="B25" i="3"/>
  <c r="W24" i="3"/>
  <c r="X24" i="3" s="1"/>
  <c r="N24" i="3"/>
  <c r="O24" i="3" s="1"/>
  <c r="B24" i="3"/>
  <c r="X23" i="3"/>
  <c r="W23" i="3"/>
  <c r="O23" i="3"/>
  <c r="N23" i="3"/>
  <c r="B23" i="3"/>
  <c r="W22" i="3"/>
  <c r="X22" i="3" s="1"/>
  <c r="N22" i="3"/>
  <c r="O22" i="3" s="1"/>
  <c r="B22" i="3"/>
  <c r="X21" i="3"/>
  <c r="W21" i="3"/>
  <c r="O21" i="3"/>
  <c r="N21" i="3"/>
  <c r="B21" i="3"/>
  <c r="W20" i="3"/>
  <c r="X20" i="3" s="1"/>
  <c r="N20" i="3"/>
  <c r="O20" i="3" s="1"/>
  <c r="B20" i="3"/>
  <c r="X19" i="3"/>
  <c r="W19" i="3"/>
  <c r="O19" i="3"/>
  <c r="N19" i="3"/>
  <c r="B19" i="3"/>
  <c r="W18" i="3"/>
  <c r="X18" i="3" s="1"/>
  <c r="N18" i="3"/>
  <c r="O18" i="3" s="1"/>
  <c r="O12" i="3" s="1"/>
  <c r="B18" i="3"/>
  <c r="X17" i="3"/>
  <c r="W17" i="3"/>
  <c r="O17" i="3"/>
  <c r="N17" i="3"/>
  <c r="B17" i="3"/>
  <c r="F11" i="3" s="1"/>
  <c r="N16" i="3"/>
  <c r="O16" i="3" s="1"/>
  <c r="B16" i="3"/>
  <c r="V15" i="3"/>
  <c r="J14" i="3"/>
  <c r="D12" i="3"/>
  <c r="D11" i="3"/>
  <c r="AA9" i="3"/>
  <c r="AA8" i="3"/>
  <c r="S52" i="2"/>
  <c r="T52" i="2" s="1"/>
  <c r="J52" i="2"/>
  <c r="K52" i="2" s="1"/>
  <c r="S51" i="2"/>
  <c r="T51" i="2" s="1"/>
  <c r="J51" i="2"/>
  <c r="K51" i="2" s="1"/>
  <c r="S50" i="2"/>
  <c r="T50" i="2" s="1"/>
  <c r="J50" i="2"/>
  <c r="K50" i="2" s="1"/>
  <c r="S49" i="2"/>
  <c r="T49" i="2" s="1"/>
  <c r="J49" i="2"/>
  <c r="K49" i="2" s="1"/>
  <c r="S48" i="2"/>
  <c r="T48" i="2" s="1"/>
  <c r="J48" i="2"/>
  <c r="K48" i="2" s="1"/>
  <c r="S47" i="2"/>
  <c r="T47" i="2" s="1"/>
  <c r="J47" i="2"/>
  <c r="K47" i="2" s="1"/>
  <c r="S46" i="2"/>
  <c r="T46" i="2" s="1"/>
  <c r="J46" i="2"/>
  <c r="K46" i="2" s="1"/>
  <c r="S45" i="2"/>
  <c r="T45" i="2" s="1"/>
  <c r="J45" i="2"/>
  <c r="K45" i="2" s="1"/>
  <c r="S44" i="2"/>
  <c r="T44" i="2" s="1"/>
  <c r="J44" i="2"/>
  <c r="K44" i="2" s="1"/>
  <c r="S43" i="2"/>
  <c r="T43" i="2" s="1"/>
  <c r="J43" i="2"/>
  <c r="K43" i="2" s="1"/>
  <c r="S42" i="2"/>
  <c r="T42" i="2" s="1"/>
  <c r="J42" i="2"/>
  <c r="K42" i="2" s="1"/>
  <c r="S41" i="2"/>
  <c r="T41" i="2" s="1"/>
  <c r="J41" i="2"/>
  <c r="K41" i="2" s="1"/>
  <c r="S40" i="2"/>
  <c r="T40" i="2" s="1"/>
  <c r="J40" i="2"/>
  <c r="K40" i="2" s="1"/>
  <c r="S39" i="2"/>
  <c r="T39" i="2" s="1"/>
  <c r="J39" i="2"/>
  <c r="K39" i="2" s="1"/>
  <c r="S38" i="2"/>
  <c r="T38" i="2" s="1"/>
  <c r="J38" i="2"/>
  <c r="K38" i="2" s="1"/>
  <c r="S37" i="2"/>
  <c r="T37" i="2" s="1"/>
  <c r="J37" i="2"/>
  <c r="K37" i="2" s="1"/>
  <c r="S36" i="2"/>
  <c r="T36" i="2" s="1"/>
  <c r="J36" i="2"/>
  <c r="K36" i="2" s="1"/>
  <c r="S35" i="2"/>
  <c r="T35" i="2" s="1"/>
  <c r="J35" i="2"/>
  <c r="K35" i="2" s="1"/>
  <c r="S34" i="2"/>
  <c r="T34" i="2" s="1"/>
  <c r="J34" i="2"/>
  <c r="K34" i="2" s="1"/>
  <c r="S33" i="2"/>
  <c r="T33" i="2" s="1"/>
  <c r="J33" i="2"/>
  <c r="K33" i="2" s="1"/>
  <c r="S32" i="2"/>
  <c r="T32" i="2" s="1"/>
  <c r="J32" i="2"/>
  <c r="K32" i="2" s="1"/>
  <c r="S31" i="2"/>
  <c r="T31" i="2" s="1"/>
  <c r="J31" i="2"/>
  <c r="K31" i="2" s="1"/>
  <c r="S30" i="2"/>
  <c r="T30" i="2" s="1"/>
  <c r="J30" i="2"/>
  <c r="K30" i="2" s="1"/>
  <c r="S29" i="2"/>
  <c r="T29" i="2" s="1"/>
  <c r="J29" i="2"/>
  <c r="K29" i="2" s="1"/>
  <c r="S28" i="2"/>
  <c r="T28" i="2" s="1"/>
  <c r="J28" i="2"/>
  <c r="K28" i="2" s="1"/>
  <c r="S27" i="2"/>
  <c r="T27" i="2" s="1"/>
  <c r="J27" i="2"/>
  <c r="K27" i="2" s="1"/>
  <c r="S26" i="2"/>
  <c r="T26" i="2" s="1"/>
  <c r="J26" i="2"/>
  <c r="K26" i="2" s="1"/>
  <c r="S25" i="2"/>
  <c r="T25" i="2" s="1"/>
  <c r="J25" i="2"/>
  <c r="K25" i="2" s="1"/>
  <c r="S24" i="2"/>
  <c r="T24" i="2" s="1"/>
  <c r="J24" i="2"/>
  <c r="K24" i="2" s="1"/>
  <c r="S23" i="2"/>
  <c r="T23" i="2" s="1"/>
  <c r="J23" i="2"/>
  <c r="K23" i="2" s="1"/>
  <c r="S22" i="2"/>
  <c r="T22" i="2" s="1"/>
  <c r="J22" i="2"/>
  <c r="K22" i="2" s="1"/>
  <c r="K12" i="2" s="1"/>
  <c r="S21" i="2"/>
  <c r="T21" i="2" s="1"/>
  <c r="K21" i="2"/>
  <c r="J21" i="2"/>
  <c r="S20" i="2"/>
  <c r="T20" i="2" s="1"/>
  <c r="K20" i="2"/>
  <c r="J20" i="2"/>
  <c r="S19" i="2"/>
  <c r="T19" i="2" s="1"/>
  <c r="K19" i="2"/>
  <c r="J19" i="2"/>
  <c r="S18" i="2"/>
  <c r="T18" i="2" s="1"/>
  <c r="K18" i="2"/>
  <c r="J18" i="2"/>
  <c r="T17" i="2"/>
  <c r="S17" i="2"/>
  <c r="K17" i="2"/>
  <c r="J17" i="2"/>
  <c r="T16" i="2"/>
  <c r="S16" i="2"/>
  <c r="K16" i="2"/>
  <c r="J16" i="2"/>
  <c r="R15" i="2"/>
  <c r="I15" i="2"/>
  <c r="D12" i="2"/>
  <c r="H10" i="2"/>
  <c r="W9" i="2"/>
  <c r="W8" i="2"/>
  <c r="T12" i="2" l="1"/>
  <c r="X12" i="3"/>
  <c r="N12" i="3"/>
  <c r="W7" i="3" s="1" a="1"/>
  <c r="W7" i="3" s="1"/>
  <c r="W9" i="3" s="1"/>
  <c r="W12" i="3"/>
  <c r="J12" i="2"/>
  <c r="S12" i="2"/>
  <c r="S7" i="2" l="1"/>
  <c r="S9"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<sst xmlns="http://schemas.openxmlformats.org/spreadsheetml/2006/main" count="103" uniqueCount="64">
  <si>
    <t>Bid Proposal Data Form</t>
  </si>
  <si>
    <t>Part IV-1 - Economic Benefits Category 1</t>
  </si>
  <si>
    <t>Long-Term Economic Benefits to New York State</t>
  </si>
  <si>
    <t>Grand Total of
Expected Total Dollars
(through Year 3)</t>
  </si>
  <si>
    <t>Bid Facility</t>
  </si>
  <si>
    <t>NYGATS ID</t>
  </si>
  <si>
    <t>Percentage of Economic Benefits through
Year 3 realized in Disadvantaged Communities</t>
  </si>
  <si>
    <t>Contract Tenor (years)</t>
  </si>
  <si>
    <t>Total Number of FTEs</t>
  </si>
  <si>
    <t>Total Compensation</t>
  </si>
  <si>
    <t>Total Payments/Benefits</t>
  </si>
  <si>
    <t>Long-Term New York State Jobs</t>
  </si>
  <si>
    <t>Long-Term Payments/Benefits to New York State</t>
  </si>
  <si>
    <t>Job Title</t>
  </si>
  <si>
    <t>Disadvantaged
Community
Applicability</t>
  </si>
  <si>
    <t>Number of FTE
Positions Created</t>
  </si>
  <si>
    <t>Average Annual Compensation Per FTE</t>
  </si>
  <si>
    <t>Expected Total Dollars
(through Year 3)</t>
  </si>
  <si>
    <t>Estimated Total Economic Benefits</t>
  </si>
  <si>
    <t>Type of Payment/Benefit</t>
  </si>
  <si>
    <t>Annual Payment</t>
  </si>
  <si>
    <t>RFP Release
Date Through Year 1</t>
  </si>
  <si>
    <t>Year 2</t>
  </si>
  <si>
    <t>Year 3</t>
  </si>
  <si>
    <t>Project Technician</t>
  </si>
  <si>
    <t>No</t>
  </si>
  <si>
    <t>Host Community Agreement</t>
  </si>
  <si>
    <t>Yes</t>
  </si>
  <si>
    <t>Right-of-Way Easement Payments to Landowners</t>
  </si>
  <si>
    <t>Bid Data Form</t>
  </si>
  <si>
    <t>Part IV-1 - Economic Benefits Category 2</t>
  </si>
  <si>
    <t>Short-Term Economic Benefits to New York State</t>
  </si>
  <si>
    <t>Grand Total of Expected Total Dollars
(through Year 3)</t>
  </si>
  <si>
    <t>Total Number of Jobs</t>
  </si>
  <si>
    <t>Short-Term New York State Jobs</t>
  </si>
  <si>
    <t>Short-Term Payments/Benefits to New York State</t>
  </si>
  <si>
    <t>Job Title/Category</t>
  </si>
  <si>
    <t>Compensation Structure</t>
  </si>
  <si>
    <t>RFP Release Date Through Year 3 (Total)</t>
  </si>
  <si>
    <t>Type of Expenditure</t>
  </si>
  <si>
    <t>Annual Expenditure</t>
  </si>
  <si>
    <t>Number of 
Jobs Created</t>
  </si>
  <si>
    <t>Duration
(Weeks)</t>
  </si>
  <si>
    <t>Weekly Compensation per Job</t>
  </si>
  <si>
    <t>Construction Laborer</t>
  </si>
  <si>
    <t>Weekly</t>
  </si>
  <si>
    <t>i. Local Goods and Services</t>
  </si>
  <si>
    <t>Legal Services</t>
  </si>
  <si>
    <t>Total</t>
  </si>
  <si>
    <t>Construction Worker Lodging</t>
  </si>
  <si>
    <t>ii. Materials Sourced from within NYS</t>
  </si>
  <si>
    <t>iii. Ongoing Operations and Maintenance Expenses</t>
  </si>
  <si>
    <t>iv. Other Short-Term Economic Benefits</t>
  </si>
  <si>
    <t>NYSERDA RFP No. RESRFP21-1</t>
  </si>
  <si>
    <t>Part IV-3 - Economic Benefits Category 3</t>
  </si>
  <si>
    <t>Investments/Commitments to Local Economic and Workforce Development</t>
  </si>
  <si>
    <t>Type of Commitment</t>
  </si>
  <si>
    <t>Commitment Description</t>
  </si>
  <si>
    <t>Metric</t>
  </si>
  <si>
    <t>Quantity of Activity</t>
  </si>
  <si>
    <t>Economic Development</t>
  </si>
  <si>
    <t>Grant Program for Local Businesses</t>
  </si>
  <si>
    <t>$</t>
  </si>
  <si>
    <t>Total Compensation: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</si>
</sst>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2" formatCode="_(&quot;$&quot;* #,##0_);_(&quot;$&quot;* \(#,##0\);_(&quot;$&quot;* &quot;-&quot;_);_(@_)"/>
    <numFmt numFmtId="164" formatCode="0.0%"/>
    <numFmt numFmtId="165" formatCode="0_);\(0\)"/>
  </numFmts>
  <fonts count="13" x14ac:knownFonts="1">
    <font>
      <sz val="11"/>
      <color theme="1"/>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sz val="11"/>
      <color rgb="FF4F81BD"/>
      <name val="Calibri"/>
      <family val="2"/>
      <scheme val="minor"/>
    </font>
    <font>
      <sz val="11"/>
      <color rgb="FF000000"/>
      <name val="Calibri"/>
      <family val="2"/>
      <scheme val="minor"/>
    </font>
    <font>
      <b/>
      <sz val="14"/>
      <color rgb="FF000000"/>
      <name val="Calibri"/>
      <family val="2"/>
      <scheme val="minor"/>
    </font>
    <font>
      <b/>
      <sz val="12"/>
      <color rgb="FF000000"/>
      <name val="Calibri"/>
      <family val="2"/>
      <scheme val="minor"/>
    </font>
    <font>
      <i/>
      <sz val="11"/>
      <color rgb="FFFF0000"/>
      <name val="Calibri"/>
      <family val="2"/>
      <scheme val="minor"/>
    </font>
    <font>
      <sz val="12"/>
      <name val="Calibri"/>
      <family val="2"/>
      <scheme val="minor"/>
    </font>
    <font>
      <b/>
      <sz val="11"/>
      <color rgb="FFFF0000"/>
      <name val="Calibri"/>
      <family val="2"/>
      <scheme val="minor"/>
    </font>
    <font>
      <i/>
      <sz val="11"/>
      <color theme="1"/>
      <name val="Calibri"/>
      <family val="2"/>
      <scheme val="minor"/>
    </font>
    <font>
      <b/>
      <i/>
      <sz val="11"/>
      <color theme="1"/>
      <name val="Calibri"/>
      <family val="2"/>
      <scheme val="minor"/>
    </font>
  </fonts>
  <fills count="7">
    <fill>
      <patternFill patternType="none"/>
    </fill>
    <fill>
      <patternFill patternType="gray125"/>
    </fill>
    <fill>
      <patternFill patternType="solid">
        <fgColor rgb="FFDCE6F1"/>
        <bgColor rgb="FF000000"/>
      </patternFill>
    </fill>
    <fill>
      <patternFill patternType="solid">
        <fgColor rgb="FFFFFFFF"/>
        <bgColor rgb="FF000000"/>
      </patternFill>
    </fill>
    <fill>
      <patternFill patternType="solid">
        <fgColor theme="0"/>
        <bgColor indexed="64"/>
      </patternFill>
    </fill>
    <fill>
      <patternFill patternType="solid">
        <fgColor theme="0"/>
        <bgColor rgb="FF000000"/>
      </patternFill>
    </fill>
    <fill>
      <patternFill patternType="solid">
        <fgColor theme="9" tint="0.79998168889431442"/>
        <bgColor indexed="64"/>
      </patternFill>
    </fill>
  </fills>
  <borders count="16">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09">
    <xf numFmtId="0" fontId="0" fillId="0" borderId="0" xfId="0"/>
    <xf numFmtId="0" fontId="4" fillId="2" borderId="0" xfId="0" applyFont="1" applyFill="1"/>
    <xf numFmtId="0" fontId="5" fillId="2" borderId="0" xfId="0" applyFont="1" applyFill="1"/>
    <xf numFmtId="0" fontId="5" fillId="3" borderId="1" xfId="0" applyFont="1" applyFill="1" applyBorder="1"/>
    <xf numFmtId="0" fontId="5" fillId="3" borderId="2" xfId="0" applyFont="1" applyFill="1" applyBorder="1"/>
    <xf numFmtId="0" fontId="5" fillId="3" borderId="3" xfId="0" applyFont="1" applyFill="1" applyBorder="1"/>
    <xf numFmtId="0" fontId="5" fillId="3" borderId="4" xfId="0" applyFont="1" applyFill="1" applyBorder="1"/>
    <xf numFmtId="0" fontId="6" fillId="3" borderId="0" xfId="0" applyFont="1" applyFill="1" applyAlignment="1">
      <alignment horizontal="center"/>
    </xf>
    <xf numFmtId="0" fontId="5" fillId="3" borderId="5" xfId="0" applyFont="1" applyFill="1" applyBorder="1"/>
    <xf numFmtId="0" fontId="7" fillId="0" borderId="0" xfId="0" applyFont="1" applyAlignment="1">
      <alignment horizontal="center"/>
    </xf>
    <xf numFmtId="0" fontId="5" fillId="3" borderId="0" xfId="0" applyFont="1" applyFill="1"/>
    <xf numFmtId="0" fontId="8" fillId="2" borderId="0" xfId="0" applyFont="1" applyFill="1"/>
    <xf numFmtId="0" fontId="5" fillId="2" borderId="4" xfId="0" applyFont="1" applyFill="1" applyBorder="1"/>
    <xf numFmtId="0" fontId="5" fillId="3" borderId="0" xfId="0" applyFont="1" applyFill="1" applyAlignment="1">
      <alignment wrapText="1"/>
    </xf>
    <xf numFmtId="0" fontId="0" fillId="4" borderId="0" xfId="0" applyFill="1"/>
    <xf numFmtId="0" fontId="5" fillId="3" borderId="6" xfId="0" applyFont="1" applyFill="1" applyBorder="1"/>
    <xf numFmtId="0" fontId="5" fillId="3" borderId="7" xfId="0" applyFont="1" applyFill="1" applyBorder="1"/>
    <xf numFmtId="0" fontId="5" fillId="3" borderId="8" xfId="0" applyFont="1" applyFill="1" applyBorder="1"/>
    <xf numFmtId="0" fontId="4" fillId="2" borderId="0" xfId="0" applyFont="1" applyFill="1" applyAlignment="1">
      <alignment horizontal="center"/>
    </xf>
    <xf numFmtId="0" fontId="5" fillId="0" borderId="0" xfId="0" applyFont="1"/>
    <xf numFmtId="0" fontId="5" fillId="5" borderId="1" xfId="0" applyFont="1" applyFill="1" applyBorder="1"/>
    <xf numFmtId="0" fontId="5" fillId="5" borderId="2" xfId="0" applyFont="1" applyFill="1" applyBorder="1"/>
    <xf numFmtId="0" fontId="5" fillId="5" borderId="2" xfId="0" applyFont="1" applyFill="1" applyBorder="1" applyAlignment="1">
      <alignment horizontal="center"/>
    </xf>
    <xf numFmtId="0" fontId="5" fillId="5" borderId="3" xfId="0" applyFont="1" applyFill="1" applyBorder="1"/>
    <xf numFmtId="0" fontId="7" fillId="3" borderId="0" xfId="0" applyFont="1" applyFill="1" applyAlignment="1">
      <alignment horizontal="center"/>
    </xf>
    <xf numFmtId="0" fontId="5" fillId="5" borderId="4" xfId="0" applyFont="1" applyFill="1" applyBorder="1"/>
    <xf numFmtId="0" fontId="0" fillId="4" borderId="0" xfId="0" applyFill="1" applyAlignment="1">
      <alignment horizontal="center"/>
    </xf>
    <xf numFmtId="42" fontId="2" fillId="4" borderId="0" xfId="0" applyNumberFormat="1" applyFont="1" applyFill="1" applyAlignment="1">
      <alignment horizontal="right" vertical="center"/>
    </xf>
    <xf numFmtId="0" fontId="5" fillId="5" borderId="5" xfId="0" applyFont="1" applyFill="1" applyBorder="1"/>
    <xf numFmtId="0" fontId="2" fillId="4" borderId="0" xfId="0" applyFont="1" applyFill="1"/>
    <xf numFmtId="0" fontId="10" fillId="4" borderId="0" xfId="0" applyFont="1" applyFill="1"/>
    <xf numFmtId="0" fontId="2" fillId="4" borderId="11" xfId="0" applyFont="1" applyFill="1" applyBorder="1" applyAlignment="1">
      <alignment horizontal="right"/>
    </xf>
    <xf numFmtId="0" fontId="2" fillId="4" borderId="12" xfId="0" applyFont="1" applyFill="1" applyBorder="1" applyAlignment="1">
      <alignment horizontal="center"/>
    </xf>
    <xf numFmtId="0" fontId="2" fillId="4" borderId="9" xfId="0" applyFont="1" applyFill="1" applyBorder="1" applyAlignment="1">
      <alignment horizontal="right"/>
    </xf>
    <xf numFmtId="42" fontId="2" fillId="4" borderId="10" xfId="0" applyNumberFormat="1" applyFont="1" applyFill="1" applyBorder="1"/>
    <xf numFmtId="0" fontId="2" fillId="4" borderId="7" xfId="0" applyFont="1" applyFill="1" applyBorder="1" applyAlignment="1">
      <alignment horizontal="right"/>
    </xf>
    <xf numFmtId="0" fontId="2" fillId="0" borderId="10" xfId="0" applyFont="1" applyBorder="1" applyAlignment="1">
      <alignment horizontal="center" vertical="center" wrapText="1"/>
    </xf>
    <xf numFmtId="0" fontId="11" fillId="0" borderId="10" xfId="0" applyFont="1" applyBorder="1" applyAlignment="1">
      <alignment horizontal="left"/>
    </xf>
    <xf numFmtId="0" fontId="11" fillId="0" borderId="10" xfId="0" applyFont="1" applyBorder="1" applyAlignment="1">
      <alignment horizontal="center"/>
    </xf>
    <xf numFmtId="42" fontId="11" fillId="0" borderId="10" xfId="0" applyNumberFormat="1" applyFont="1" applyBorder="1"/>
    <xf numFmtId="0" fontId="0" fillId="6" borderId="10" xfId="0" applyFill="1" applyBorder="1" applyAlignment="1" applyProtection="1">
      <alignment horizontal="left" wrapText="1"/>
      <protection locked="0"/>
    </xf>
    <xf numFmtId="0" fontId="0" fillId="6" borderId="10" xfId="0" applyFill="1" applyBorder="1" applyAlignment="1" applyProtection="1">
      <alignment horizontal="center"/>
      <protection locked="0"/>
    </xf>
    <xf numFmtId="42" fontId="0" fillId="6" borderId="10" xfId="0" applyNumberFormat="1" applyFill="1" applyBorder="1" applyProtection="1">
      <protection locked="0"/>
    </xf>
    <xf numFmtId="42" fontId="0" fillId="4" borderId="10" xfId="0" applyNumberFormat="1" applyFill="1" applyBorder="1"/>
    <xf numFmtId="42" fontId="0" fillId="0" borderId="10" xfId="0" applyNumberFormat="1" applyBorder="1"/>
    <xf numFmtId="0" fontId="11" fillId="4" borderId="10" xfId="0" applyFont="1" applyFill="1" applyBorder="1" applyAlignment="1">
      <alignment horizontal="left"/>
    </xf>
    <xf numFmtId="42" fontId="11" fillId="4" borderId="10" xfId="0" applyNumberFormat="1" applyFont="1" applyFill="1" applyBorder="1"/>
    <xf numFmtId="0" fontId="5" fillId="5" borderId="6" xfId="0" applyFont="1" applyFill="1" applyBorder="1"/>
    <xf numFmtId="0" fontId="0" fillId="4" borderId="7" xfId="0" applyFill="1" applyBorder="1"/>
    <xf numFmtId="0" fontId="5" fillId="5" borderId="8" xfId="0" applyFont="1" applyFill="1" applyBorder="1"/>
    <xf numFmtId="42" fontId="2" fillId="4" borderId="0" xfId="0" applyNumberFormat="1" applyFont="1" applyFill="1" applyAlignment="1">
      <alignment horizontal="center" vertical="center"/>
    </xf>
    <xf numFmtId="0" fontId="2" fillId="4" borderId="0" xfId="0" applyFont="1" applyFill="1" applyAlignment="1">
      <alignment horizontal="center"/>
    </xf>
    <xf numFmtId="0" fontId="2" fillId="4" borderId="8" xfId="0" applyFont="1" applyFill="1" applyBorder="1" applyAlignment="1">
      <alignment horizontal="right"/>
    </xf>
    <xf numFmtId="0" fontId="2" fillId="4" borderId="2" xfId="0" applyFont="1" applyFill="1" applyBorder="1" applyAlignment="1">
      <alignment horizontal="right"/>
    </xf>
    <xf numFmtId="0" fontId="2" fillId="0" borderId="13" xfId="0" applyFont="1" applyBorder="1" applyAlignment="1">
      <alignment horizontal="center" vertical="center" wrapText="1"/>
    </xf>
    <xf numFmtId="0" fontId="3" fillId="5" borderId="4" xfId="0" applyFont="1" applyFill="1" applyBorder="1"/>
    <xf numFmtId="0" fontId="11" fillId="4" borderId="10" xfId="0" applyFont="1" applyFill="1" applyBorder="1" applyAlignment="1">
      <alignment horizontal="center"/>
    </xf>
    <xf numFmtId="165" fontId="0" fillId="6" borderId="10" xfId="0" applyNumberFormat="1" applyFill="1" applyBorder="1" applyAlignment="1" applyProtection="1">
      <alignment horizontal="center"/>
      <protection locked="0"/>
    </xf>
    <xf numFmtId="42" fontId="0" fillId="6" borderId="15" xfId="0" applyNumberFormat="1" applyFill="1" applyBorder="1" applyProtection="1">
      <protection locked="0"/>
    </xf>
    <xf numFmtId="42" fontId="0" fillId="4" borderId="15" xfId="0" applyNumberFormat="1" applyFill="1" applyBorder="1"/>
    <xf numFmtId="0" fontId="0" fillId="6" borderId="13" xfId="0" applyFill="1" applyBorder="1" applyAlignment="1" applyProtection="1">
      <alignment horizontal="left" wrapText="1"/>
      <protection locked="0"/>
    </xf>
    <xf numFmtId="0" fontId="0" fillId="6" borderId="13" xfId="0" applyFill="1" applyBorder="1" applyAlignment="1" applyProtection="1">
      <alignment horizontal="center"/>
      <protection locked="0"/>
    </xf>
    <xf numFmtId="42" fontId="0" fillId="6" borderId="13" xfId="0" applyNumberFormat="1" applyFill="1" applyBorder="1" applyProtection="1">
      <protection locked="0"/>
    </xf>
    <xf numFmtId="42" fontId="0" fillId="4" borderId="13" xfId="0" applyNumberFormat="1" applyFill="1" applyBorder="1"/>
    <xf numFmtId="0" fontId="0" fillId="4" borderId="7" xfId="0" applyFill="1" applyBorder="1" applyAlignment="1">
      <alignment horizontal="center"/>
    </xf>
    <xf numFmtId="0" fontId="5" fillId="2" borderId="0" xfId="0" applyFont="1" applyFill="1" applyAlignment="1">
      <alignment horizontal="center"/>
    </xf>
    <xf numFmtId="0" fontId="0" fillId="0" borderId="0" xfId="0" applyAlignment="1">
      <alignment horizontal="center"/>
    </xf>
    <xf numFmtId="0" fontId="9" fillId="5" borderId="2" xfId="0" applyFont="1" applyFill="1" applyBorder="1"/>
    <xf numFmtId="10" fontId="11" fillId="0" borderId="10" xfId="0" applyNumberFormat="1" applyFont="1" applyBorder="1" applyAlignment="1">
      <alignment horizontal="center"/>
    </xf>
    <xf numFmtId="3" fontId="11" fillId="0" borderId="10" xfId="0" applyNumberFormat="1" applyFont="1" applyBorder="1" applyAlignment="1">
      <alignment horizontal="center"/>
    </xf>
    <xf numFmtId="10" fontId="0" fillId="6" borderId="10" xfId="0" applyNumberFormat="1" applyFill="1" applyBorder="1" applyAlignment="1" applyProtection="1">
      <alignment horizontal="center"/>
      <protection locked="0"/>
    </xf>
    <xf numFmtId="3" fontId="0" fillId="6" borderId="10" xfId="0" applyNumberFormat="1" applyFill="1" applyBorder="1" applyAlignment="1" applyProtection="1">
      <alignment horizontal="center"/>
      <protection locked="0"/>
    </xf>
    <xf numFmtId="0" fontId="2" fillId="4" borderId="11" xfId="0" applyFont="1" applyFill="1" applyBorder="1"/>
    <xf numFmtId="0" fontId="5" fillId="2" borderId="4" xfId="0" applyFont="1" applyFill="1" applyBorder="1"/>
    <xf numFmtId="0" fontId="5" fillId="2" borderId="0" xfId="0" applyFont="1" applyFill="1"/>
    <xf numFmtId="0" fontId="4" fillId="2" borderId="0" xfId="0" applyFont="1" applyFill="1"/>
    <xf numFmtId="0" fontId="7" fillId="3" borderId="0" xfId="0" applyFont="1" applyFill="1" applyAlignment="1">
      <alignment horizontal="center"/>
    </xf>
    <xf numFmtId="0" fontId="9" fillId="5" borderId="2" xfId="0" applyFont="1" applyFill="1" applyBorder="1"/>
    <xf numFmtId="0" fontId="6" fillId="3" borderId="0" xfId="0" applyFont="1" applyFill="1" applyAlignment="1">
      <alignment horizontal="center"/>
    </xf>
    <xf numFmtId="0" fontId="2" fillId="4" borderId="1" xfId="0" applyFont="1" applyFill="1" applyBorder="1" applyAlignment="1">
      <alignment horizontal="center" wrapText="1"/>
    </xf>
    <xf numFmtId="0" fontId="2" fillId="4" borderId="2" xfId="0" applyFont="1" applyFill="1" applyBorder="1" applyAlignment="1">
      <alignment horizontal="center" wrapText="1"/>
    </xf>
    <xf numFmtId="0" fontId="2" fillId="4" borderId="6" xfId="0" applyFont="1" applyFill="1" applyBorder="1" applyAlignment="1">
      <alignment horizontal="center" wrapText="1"/>
    </xf>
    <xf numFmtId="0" fontId="2" fillId="4" borderId="7" xfId="0" applyFont="1" applyFill="1" applyBorder="1" applyAlignment="1">
      <alignment horizontal="center" wrapText="1"/>
    </xf>
    <xf numFmtId="42" fontId="2" fillId="4" borderId="3" xfId="0" applyNumberFormat="1" applyFont="1" applyFill="1" applyBorder="1" applyAlignment="1">
      <alignment horizontal="center" vertical="center"/>
    </xf>
    <xf numFmtId="42" fontId="2" fillId="4" borderId="8" xfId="0" applyNumberFormat="1" applyFont="1" applyFill="1" applyBorder="1" applyAlignment="1">
      <alignment horizontal="center" vertical="center"/>
    </xf>
    <xf numFmtId="0" fontId="0" fillId="4" borderId="7" xfId="0" applyFill="1" applyBorder="1" applyAlignment="1">
      <alignment horizontal="center"/>
    </xf>
    <xf numFmtId="0" fontId="0" fillId="4" borderId="9" xfId="0" applyFill="1" applyBorder="1" applyAlignment="1">
      <alignment horizontal="center"/>
    </xf>
    <xf numFmtId="164" fontId="2" fillId="4" borderId="3" xfId="1" applyNumberFormat="1" applyFont="1" applyFill="1" applyBorder="1" applyAlignment="1">
      <alignment horizontal="center" vertical="center"/>
    </xf>
    <xf numFmtId="164" fontId="2" fillId="4" borderId="8" xfId="1" applyNumberFormat="1" applyFont="1" applyFill="1" applyBorder="1" applyAlignment="1">
      <alignment horizontal="center" vertical="center"/>
    </xf>
    <xf numFmtId="0" fontId="0" fillId="6" borderId="10" xfId="0" applyFill="1" applyBorder="1" applyAlignment="1" applyProtection="1">
      <alignment horizontal="center"/>
      <protection locked="0"/>
    </xf>
    <xf numFmtId="0" fontId="2" fillId="4" borderId="11" xfId="0" applyFont="1" applyFill="1" applyBorder="1" applyAlignment="1">
      <alignment horizontal="right"/>
    </xf>
    <xf numFmtId="0" fontId="2" fillId="4" borderId="9" xfId="0" applyFont="1" applyFill="1" applyBorder="1" applyAlignment="1">
      <alignment horizontal="right"/>
    </xf>
    <xf numFmtId="0" fontId="2" fillId="0" borderId="10" xfId="0" applyFont="1" applyBorder="1" applyAlignment="1">
      <alignment horizontal="center"/>
    </xf>
    <xf numFmtId="0" fontId="2" fillId="0" borderId="13"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11" xfId="0" applyFont="1" applyBorder="1" applyAlignment="1">
      <alignment horizontal="center"/>
    </xf>
    <xf numFmtId="0" fontId="2" fillId="0" borderId="9" xfId="0" applyFont="1" applyBorder="1" applyAlignment="1">
      <alignment horizontal="center"/>
    </xf>
    <xf numFmtId="0" fontId="2" fillId="0" borderId="12" xfId="0" applyFont="1" applyBorder="1" applyAlignment="1">
      <alignment horizontal="center"/>
    </xf>
    <xf numFmtId="0" fontId="10" fillId="4" borderId="0" xfId="0" applyFont="1" applyFill="1" applyAlignment="1">
      <alignment horizontal="center"/>
    </xf>
    <xf numFmtId="0" fontId="2" fillId="4" borderId="1" xfId="0" applyFont="1" applyFill="1" applyBorder="1" applyAlignment="1">
      <alignment horizontal="right"/>
    </xf>
    <xf numFmtId="0" fontId="2" fillId="4" borderId="2" xfId="0" applyFont="1" applyFill="1" applyBorder="1" applyAlignment="1">
      <alignment horizontal="right"/>
    </xf>
    <xf numFmtId="0" fontId="12" fillId="0" borderId="11" xfId="0" applyFont="1" applyBorder="1" applyAlignment="1">
      <alignment horizontal="center"/>
    </xf>
    <xf numFmtId="0" fontId="12" fillId="0" borderId="9" xfId="0" applyFont="1" applyBorder="1" applyAlignment="1">
      <alignment horizontal="center"/>
    </xf>
    <xf numFmtId="0" fontId="12" fillId="0" borderId="12" xfId="0" applyFont="1" applyBorder="1" applyAlignment="1">
      <alignment horizontal="center"/>
    </xf>
  </cellXfs>
  <cellStyles count="2">
    <cellStyle name="Normal" xfId="0" builtinId="0"/>
    <cellStyle name="Percent" xfId="1" builtinId="5"/>
  </cellStyles>
  <dxfs count="6">
    <dxf>
      <fill>
        <patternFill>
          <bgColor theme="0" tint="-0.499984740745262"/>
        </patternFill>
      </fill>
    </dxf>
    <dxf>
      <font>
        <b/>
        <i val="0"/>
        <color rgb="FFFFFF00"/>
      </font>
      <fill>
        <patternFill>
          <bgColor rgb="FFFF0000"/>
        </patternFill>
      </fill>
    </dxf>
    <dxf>
      <font>
        <b/>
        <i val="0"/>
        <color rgb="FFFFFF00"/>
      </font>
      <fill>
        <patternFill>
          <bgColor rgb="FFFF0000"/>
        </patternFill>
      </fill>
    </dxf>
    <dxf>
      <fill>
        <patternFill>
          <bgColor theme="0" tint="-0.499984740745262"/>
        </patternFill>
      </fill>
    </dxf>
    <dxf>
      <font>
        <b/>
        <i val="0"/>
        <color rgb="FFFFFF00"/>
      </font>
      <fill>
        <patternFill>
          <bgColor rgb="FFFF0000"/>
        </patternFill>
      </fill>
    </dxf>
    <dxf>
      <font>
        <b/>
        <i val="0"/>
        <color rgb="FFFF0000"/>
      </font>
      <fill>
        <patternFill>
          <bgColor theme="0"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oneCellAnchor>
    <xdr:from>
      <xdr:col>1</xdr:col>
      <xdr:colOff>247651</xdr:colOff>
      <xdr:row>4</xdr:row>
      <xdr:rowOff>133345</xdr:rowOff>
    </xdr:from>
    <xdr:ext cx="4762500" cy="24060155"/>
    <xdr:sp macro="" textlink="">
      <xdr:nvSpPr>
        <xdr:cNvPr id="2" name="TextBox 1">
          <a:extLst>
            <a:ext uri="{FF2B5EF4-FFF2-40B4-BE49-F238E27FC236}">
              <a16:creationId xmlns:a16="http://schemas.microsoft.com/office/drawing/2014/main" id="{569848FA-B420-4644-8B80-9827FE7550FF}"/>
            </a:ext>
          </a:extLst>
        </xdr:cNvPr>
        <xdr:cNvSpPr txBox="1"/>
      </xdr:nvSpPr>
      <xdr:spPr>
        <a:xfrm>
          <a:off x="857251" y="952495"/>
          <a:ext cx="4762500" cy="2406015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100" b="1">
              <a:latin typeface="+mn-lt"/>
            </a:rPr>
            <a:t>User Guide</a:t>
          </a:r>
        </a:p>
        <a:p>
          <a:endParaRPr lang="en-US" sz="1100">
            <a:latin typeface="+mn-lt"/>
          </a:endParaRPr>
        </a:p>
        <a:p>
          <a:r>
            <a:rPr lang="en-US" sz="1100">
              <a:latin typeface="+mn-lt"/>
            </a:rPr>
            <a:t>This Excel template is</a:t>
          </a:r>
          <a:r>
            <a:rPr lang="en-US" sz="1100" baseline="0">
              <a:latin typeface="+mn-lt"/>
            </a:rPr>
            <a:t> protected except for the data entry cells, which are shaded in light green. Hints appear in popup boxes when the cursor is on certain data entry cells. The template performs some validation checks and displays messages in red font in a column to the right of the data entry forms.</a:t>
          </a:r>
        </a:p>
        <a:p>
          <a:endParaRPr lang="en-US" sz="1100" baseline="0">
            <a:latin typeface="+mn-lt"/>
          </a:endParaRPr>
        </a:p>
        <a:p>
          <a:r>
            <a:rPr lang="en-US" sz="1100" u="sng" baseline="0">
              <a:solidFill>
                <a:schemeClr val="tx1"/>
              </a:solidFill>
              <a:effectLst/>
              <a:latin typeface="+mn-lt"/>
              <a:ea typeface="+mn-ea"/>
              <a:cs typeface="+mn-cs"/>
            </a:rPr>
            <a:t>Part IV-1 - Economic Benefits Category 1</a:t>
          </a:r>
        </a:p>
        <a:p>
          <a:r>
            <a:rPr lang="en-US" sz="1100" baseline="0">
              <a:solidFill>
                <a:schemeClr val="tx1"/>
              </a:solidFill>
              <a:effectLst/>
              <a:latin typeface="+mn-lt"/>
              <a:ea typeface="+mn-ea"/>
              <a:cs typeface="+mn-cs"/>
            </a:rPr>
            <a:t>Enter Contract </a:t>
          </a:r>
          <a:r>
            <a:rPr lang="en-US" sz="1100" baseline="0">
              <a:solidFill>
                <a:sysClr val="windowText" lastClr="000000"/>
              </a:solidFill>
              <a:effectLst/>
              <a:latin typeface="+mn-lt"/>
              <a:ea typeface="+mn-ea"/>
              <a:cs typeface="+mn-cs"/>
            </a:rPr>
            <a:t>Tenor (whole year value) between a minimum of one year and a maximum of the Maximum Contract Tenor provided in the Notice of Qualification (see Section 8.3.3 of RESRFP21-1). The Contract Tenor will be used to estimate the total economic benefits only. This calculation is for NYSERDA estimates only and not for evaluation. </a:t>
          </a:r>
          <a:r>
            <a:rPr lang="en-US" sz="1100" baseline="0">
              <a:solidFill>
                <a:schemeClr val="tx1"/>
              </a:solidFill>
              <a:effectLst/>
              <a:latin typeface="+mn-lt"/>
              <a:ea typeface="+mn-ea"/>
              <a:cs typeface="+mn-cs"/>
            </a:rPr>
            <a:t>For Long-Term Employment (jobs lasting more than 3 years), enter Job Title in Column C, Disadvantaged Community Applicability in Column D, Number of FTEs in Column E, and Average Annual Compensation Per FTE in Columns F:I.</a:t>
          </a:r>
          <a:r>
            <a:rPr lang="en-US" sz="1100" b="1" i="0" u="none" strike="noStrike" baseline="0">
              <a:solidFill>
                <a:schemeClr val="tx1"/>
              </a:solidFill>
              <a:effectLst/>
              <a:latin typeface="+mn-lt"/>
              <a:ea typeface="+mn-ea"/>
              <a:cs typeface="+mn-cs"/>
            </a:rPr>
            <a:t> </a:t>
          </a:r>
          <a:r>
            <a:rPr lang="en-US" sz="1100" b="0" i="0" u="none" strike="noStrike" baseline="0">
              <a:solidFill>
                <a:schemeClr val="tx1"/>
              </a:solidFill>
              <a:effectLst/>
              <a:latin typeface="+mn-lt"/>
              <a:ea typeface="+mn-ea"/>
              <a:cs typeface="+mn-cs"/>
            </a:rPr>
            <a:t>For Years 4 through the end of the Contract Tenor, entered in Column I, enter the average annual compensation across all relevant years, such that the value can be multiplied by the number of included years to calculate a total.</a:t>
          </a:r>
          <a:endParaRPr lang="en-US" sz="1100" baseline="0">
            <a:solidFill>
              <a:schemeClr val="tx1"/>
            </a:solidFill>
            <a:effectLst/>
            <a:latin typeface="+mn-lt"/>
            <a:ea typeface="+mn-ea"/>
            <a:cs typeface="+mn-cs"/>
          </a:endParaRPr>
        </a:p>
        <a:p>
          <a:r>
            <a:rPr lang="en-US" sz="1100" i="1" baseline="0">
              <a:solidFill>
                <a:schemeClr val="tx1"/>
              </a:solidFill>
              <a:effectLst/>
              <a:latin typeface="+mn-lt"/>
              <a:ea typeface="+mn-ea"/>
              <a:cs typeface="+mn-cs"/>
            </a:rPr>
            <a:t>Examples of such jobs include, but are not limited to, jobs associated with operations and maintenance, plant management, long-term project development, or similar.</a:t>
          </a:r>
        </a:p>
        <a:p>
          <a:endParaRPr lang="en-US" sz="1100" baseline="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tx1"/>
              </a:solidFill>
              <a:effectLst/>
              <a:latin typeface="+mn-lt"/>
              <a:ea typeface="+mn-ea"/>
              <a:cs typeface="+mn-cs"/>
            </a:rPr>
            <a:t>For Long-Term Payments/Benefits (those lasting more than 3 years), enter a Description in Column M, Disadvantaged Community Applicability in Column N, and Annual Payments in Columns O:R. </a:t>
          </a:r>
          <a:r>
            <a:rPr lang="en-US" sz="1100" b="0" i="0" baseline="0">
              <a:solidFill>
                <a:schemeClr val="tx1"/>
              </a:solidFill>
              <a:effectLst/>
              <a:latin typeface="+mn-lt"/>
              <a:ea typeface="+mn-ea"/>
              <a:cs typeface="+mn-cs"/>
            </a:rPr>
            <a:t>For Years 4 through the end of the Contract Tenor, entered in Column R, enter the average annual payment, such that the value can be multiplied by the number of included years to calculate a total.</a:t>
          </a:r>
          <a:endParaRPr lang="en-US">
            <a:effectLst/>
          </a:endParaRPr>
        </a:p>
        <a:p>
          <a:r>
            <a:rPr lang="en-US" sz="1100" i="1" baseline="0">
              <a:solidFill>
                <a:schemeClr val="tx1"/>
              </a:solidFill>
              <a:effectLst/>
              <a:latin typeface="+mn-lt"/>
              <a:ea typeface="+mn-ea"/>
              <a:cs typeface="+mn-cs"/>
            </a:rPr>
            <a:t>Examples include, but are not limited to, new or increased local property tax payments to school districts, cities, towns, or other taxing jurisdictions; Payments in Lieu of Taxes (PILOT) agreements or other alternative taxing mechanisms and forms of compensation; host community payments, mitigation/conservation payments, or other funds that will directly benefit the host community for more than three years, such as Proposer-funded projects that will not be linked to the Bid Facility (e.g. new building or infrastructure improvements to the host town(s), funds established in the host town to benefit local residents); and payments for leases of land in New York.</a:t>
          </a:r>
        </a:p>
        <a:p>
          <a:pPr marL="0" marR="0" lvl="0" indent="0" defTabSz="914400" eaLnBrk="1" fontAlgn="auto" latinLnBrk="0" hangingPunct="1">
            <a:lnSpc>
              <a:spcPct val="100000"/>
            </a:lnSpc>
            <a:spcBef>
              <a:spcPts val="0"/>
            </a:spcBef>
            <a:spcAft>
              <a:spcPts val="0"/>
            </a:spcAft>
            <a:buClrTx/>
            <a:buSzTx/>
            <a:buFontTx/>
            <a:buNone/>
            <a:tabLst/>
            <a:defRPr/>
          </a:pPr>
          <a:endParaRPr lang="en-US" sz="1100" u="sng" baseline="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tx1"/>
              </a:solidFill>
              <a:effectLst/>
              <a:latin typeface="+mn-lt"/>
              <a:ea typeface="+mn-ea"/>
              <a:cs typeface="+mn-cs"/>
            </a:rPr>
            <a:t>The Expected Total Dollars, shown in Cell S7, will be verified after Year 3 of operation per the RES Standard Form Agreement.</a:t>
          </a:r>
          <a:endParaRPr lang="en-US">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100" u="sng" baseline="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u="sng" baseline="0">
              <a:solidFill>
                <a:schemeClr val="tx1"/>
              </a:solidFill>
              <a:effectLst/>
              <a:latin typeface="+mn-lt"/>
              <a:ea typeface="+mn-ea"/>
              <a:cs typeface="+mn-cs"/>
            </a:rPr>
            <a:t>Part IV-2 - Economic Benefits Category 2</a:t>
          </a:r>
          <a:endParaRPr lang="en-US">
            <a:effectLst/>
          </a:endParaRPr>
        </a:p>
        <a:p>
          <a:r>
            <a:rPr lang="en-US" sz="1100" baseline="0">
              <a:solidFill>
                <a:schemeClr val="tx1"/>
              </a:solidFill>
              <a:effectLst/>
              <a:latin typeface="+mn-lt"/>
              <a:ea typeface="+mn-ea"/>
              <a:cs typeface="+mn-cs"/>
            </a:rPr>
            <a:t>For Short-Term Employment (jobs lasting less than 3 years), enter Job Title or Category in Column C, Disadvantaged Community Applicability in Column D, and whether compensation is Weekly or Total (Lump Sum) in Column E. If compensation is Weekly, enter the Number of Jobs in Columns F and J, the number of Weeks in Columns G and K and Weekly Compensation in Columns H and K. If compensation is Total (Lump Sum), enter Total Compensation in Columns I and L. </a:t>
          </a:r>
          <a:r>
            <a:rPr lang="en-US" sz="1100" b="0" i="0" baseline="0">
              <a:solidFill>
                <a:schemeClr val="tx1"/>
              </a:solidFill>
              <a:effectLst/>
              <a:latin typeface="+mn-lt"/>
              <a:ea typeface="+mn-ea"/>
              <a:cs typeface="+mn-cs"/>
            </a:rPr>
            <a:t>For each time period (RFP Release Date Through Year 3 and Years 4 through the end of the Contract Tenor), entered values that represent the totals over the relevant years.</a:t>
          </a:r>
          <a:endParaRPr lang="en-US">
            <a:effectLst/>
          </a:endParaRPr>
        </a:p>
        <a:p>
          <a:r>
            <a:rPr lang="en-US" sz="1100" i="1" baseline="0">
              <a:solidFill>
                <a:schemeClr val="tx1"/>
              </a:solidFill>
              <a:effectLst/>
              <a:latin typeface="+mn-lt"/>
              <a:ea typeface="+mn-ea"/>
              <a:cs typeface="+mn-cs"/>
            </a:rPr>
            <a:t>Examples of such jobs include, but are not limited to, </a:t>
          </a:r>
          <a:r>
            <a:rPr lang="en-US" sz="1100" i="1">
              <a:solidFill>
                <a:schemeClr val="tx1"/>
              </a:solidFill>
              <a:effectLst/>
              <a:latin typeface="+mn-lt"/>
              <a:ea typeface="+mn-ea"/>
              <a:cs typeface="+mn-cs"/>
            </a:rPr>
            <a:t>NYS construction, rail and port workers, contractors and laborers, engineering or environmental service providers, consultants, financial service advisors, and legal service providers associated with the development and construction/modification of the Bid Facility</a:t>
          </a:r>
          <a:r>
            <a:rPr lang="en-US" sz="1100" i="1" baseline="0">
              <a:solidFill>
                <a:schemeClr val="tx1"/>
              </a:solidFill>
              <a:effectLst/>
              <a:latin typeface="+mn-lt"/>
              <a:ea typeface="+mn-ea"/>
              <a:cs typeface="+mn-cs"/>
            </a:rPr>
            <a:t>.</a:t>
          </a:r>
          <a:endParaRPr lang="en-US" sz="1100" i="0" baseline="0">
            <a:solidFill>
              <a:schemeClr val="tx1"/>
            </a:solidFill>
            <a:effectLst/>
            <a:latin typeface="+mn-lt"/>
            <a:ea typeface="+mn-ea"/>
            <a:cs typeface="+mn-cs"/>
          </a:endParaRPr>
        </a:p>
        <a:p>
          <a:endParaRPr lang="en-US" sz="1100" i="0" baseline="0">
            <a:solidFill>
              <a:schemeClr val="tx1"/>
            </a:solidFill>
            <a:effectLst/>
            <a:latin typeface="+mn-lt"/>
            <a:ea typeface="+mn-ea"/>
            <a:cs typeface="+mn-cs"/>
          </a:endParaRPr>
        </a:p>
        <a:p>
          <a:r>
            <a:rPr lang="en-US" sz="1100" i="0" baseline="0">
              <a:solidFill>
                <a:schemeClr val="tx1"/>
              </a:solidFill>
              <a:effectLst/>
              <a:latin typeface="+mn-lt"/>
              <a:ea typeface="+mn-ea"/>
              <a:cs typeface="+mn-cs"/>
            </a:rPr>
            <a:t>For Short-Term Payments/Benefits (those lasting less than 3 years), enter the Type of Expenditure in Column R, Disadvantaged Community Applicability in Column R, the Annual Expenditures in Columns S:V. </a:t>
          </a:r>
          <a:r>
            <a:rPr lang="en-US" sz="1100" b="0" i="0" baseline="0">
              <a:solidFill>
                <a:schemeClr val="tx1"/>
              </a:solidFill>
              <a:effectLst/>
              <a:latin typeface="+mn-lt"/>
              <a:ea typeface="+mn-ea"/>
              <a:cs typeface="+mn-cs"/>
            </a:rPr>
            <a:t>For Years 4 through the end of the Contract Tenor, entered in Column V, enter the average annual payment, such that the value can be multiplied by the number of included years to calculate a total.</a:t>
          </a:r>
          <a:endParaRPr lang="en-US" sz="1100" i="0" baseline="0">
            <a:solidFill>
              <a:schemeClr val="tx1"/>
            </a:solidFill>
            <a:effectLst/>
            <a:latin typeface="+mn-lt"/>
            <a:ea typeface="+mn-ea"/>
            <a:cs typeface="+mn-cs"/>
          </a:endParaRPr>
        </a:p>
        <a:p>
          <a:r>
            <a:rPr lang="en-US" sz="1100" b="0" baseline="0">
              <a:solidFill>
                <a:schemeClr val="tx1"/>
              </a:solidFill>
              <a:effectLst/>
              <a:latin typeface="+mn-lt"/>
              <a:ea typeface="+mn-ea"/>
              <a:cs typeface="+mn-cs"/>
            </a:rPr>
            <a:t>Each claim may only be claimed once within sections </a:t>
          </a:r>
          <a:r>
            <a:rPr lang="en-US" sz="1100" b="0" i="1" baseline="0">
              <a:solidFill>
                <a:schemeClr val="tx1"/>
              </a:solidFill>
              <a:effectLst/>
              <a:latin typeface="+mn-lt"/>
              <a:ea typeface="+mn-ea"/>
              <a:cs typeface="+mn-cs"/>
            </a:rPr>
            <a:t>i</a:t>
          </a:r>
          <a:r>
            <a:rPr lang="en-US" sz="1100" b="0" baseline="0">
              <a:solidFill>
                <a:schemeClr val="tx1"/>
              </a:solidFill>
              <a:effectLst/>
              <a:latin typeface="+mn-lt"/>
              <a:ea typeface="+mn-ea"/>
              <a:cs typeface="+mn-cs"/>
            </a:rPr>
            <a:t> through </a:t>
          </a:r>
          <a:r>
            <a:rPr lang="en-US" sz="1100" b="0" i="1" baseline="0">
              <a:solidFill>
                <a:schemeClr val="tx1"/>
              </a:solidFill>
              <a:effectLst/>
              <a:latin typeface="+mn-lt"/>
              <a:ea typeface="+mn-ea"/>
              <a:cs typeface="+mn-cs"/>
            </a:rPr>
            <a:t>iv</a:t>
          </a:r>
          <a:r>
            <a:rPr lang="en-US" sz="1100" b="0" baseline="0">
              <a:solidFill>
                <a:schemeClr val="tx1"/>
              </a:solidFill>
              <a:effectLst/>
              <a:latin typeface="+mn-lt"/>
              <a:ea typeface="+mn-ea"/>
              <a:cs typeface="+mn-cs"/>
            </a:rPr>
            <a:t>. </a:t>
          </a:r>
        </a:p>
        <a:p>
          <a:r>
            <a:rPr lang="en-US" sz="1100" b="0" i="1" baseline="0">
              <a:solidFill>
                <a:schemeClr val="tx1"/>
              </a:solidFill>
              <a:effectLst/>
              <a:latin typeface="+mn-lt"/>
              <a:ea typeface="+mn-ea"/>
              <a:cs typeface="+mn-cs"/>
            </a:rPr>
            <a:t>i. Local Goods and Services: Examples include, but are not limited to, food, lodging, vehicles, equipment and/or fuel.</a:t>
          </a:r>
        </a:p>
        <a:p>
          <a:r>
            <a:rPr lang="en-US" sz="1100" b="0" i="1" baseline="0">
              <a:solidFill>
                <a:schemeClr val="tx1"/>
              </a:solidFill>
              <a:effectLst/>
              <a:latin typeface="+mn-lt"/>
              <a:ea typeface="+mn-ea"/>
              <a:cs typeface="+mn-cs"/>
            </a:rPr>
            <a:t>ii. Materials Sourced from Within NYS: Examples include, but are not limited to, </a:t>
          </a:r>
        </a:p>
        <a:p>
          <a:r>
            <a:rPr lang="en-US" sz="1100" b="0" i="1" baseline="0">
              <a:solidFill>
                <a:schemeClr val="tx1"/>
              </a:solidFill>
              <a:effectLst/>
              <a:latin typeface="+mn-lt"/>
              <a:ea typeface="+mn-ea"/>
              <a:cs typeface="+mn-cs"/>
            </a:rPr>
            <a:t>gravel, steel, concrete and similar materials, purchases and use of equipment and products manufactured or assembled within New York, and/or the use of rental equipment or similar supplies sourced from within New York. Bid Facility components (e.g. wind turbines, solar panels) not  manufactured within New York are not eligible for eligible for consideration in this category or in any Economic Benefits category. </a:t>
          </a:r>
        </a:p>
        <a:p>
          <a:r>
            <a:rPr lang="en-US" sz="1100" b="0" i="1" baseline="0">
              <a:solidFill>
                <a:schemeClr val="tx1"/>
              </a:solidFill>
              <a:effectLst/>
              <a:latin typeface="+mn-lt"/>
              <a:ea typeface="+mn-ea"/>
              <a:cs typeface="+mn-cs"/>
            </a:rPr>
            <a:t>iii. Ongoing Operations and Maintenance Expenses anticipated during the first three years of commercial operation</a:t>
          </a:r>
        </a:p>
        <a:p>
          <a:r>
            <a:rPr lang="en-US" sz="1100" b="0" i="1" baseline="0">
              <a:solidFill>
                <a:schemeClr val="tx1"/>
              </a:solidFill>
              <a:effectLst/>
              <a:latin typeface="+mn-lt"/>
              <a:ea typeface="+mn-ea"/>
              <a:cs typeface="+mn-cs"/>
            </a:rPr>
            <a:t>iv. Other Short-Term Economic Benefits, such as such as Land purchase payments associated with securing rights to a Bid Facility site.</a:t>
          </a:r>
        </a:p>
        <a:p>
          <a:endParaRPr lang="en-US" sz="1100" b="0" i="1" baseline="0">
            <a:solidFill>
              <a:schemeClr val="tx1"/>
            </a:solidFill>
            <a:effectLst/>
            <a:latin typeface="+mn-lt"/>
            <a:ea typeface="+mn-ea"/>
            <a:cs typeface="+mn-cs"/>
          </a:endParaRPr>
        </a:p>
        <a:p>
          <a:endParaRPr lang="en-US">
            <a:effectLst/>
          </a:endParaRPr>
        </a:p>
        <a:p>
          <a:r>
            <a:rPr lang="en-US" sz="1100" i="0" u="sng" baseline="0">
              <a:solidFill>
                <a:schemeClr val="tx1"/>
              </a:solidFill>
              <a:effectLst/>
              <a:latin typeface="+mn-lt"/>
              <a:ea typeface="+mn-ea"/>
              <a:cs typeface="+mn-cs"/>
            </a:rPr>
            <a:t>Part IV-3 - Economic Benefits Category 3</a:t>
          </a:r>
          <a:endParaRPr lang="en-US">
            <a:effectLst/>
          </a:endParaRPr>
        </a:p>
        <a:p>
          <a:r>
            <a:rPr lang="en-US" sz="1100" i="0" baseline="0">
              <a:solidFill>
                <a:schemeClr val="tx1"/>
              </a:solidFill>
              <a:effectLst/>
              <a:latin typeface="+mn-lt"/>
              <a:ea typeface="+mn-ea"/>
              <a:cs typeface="+mn-cs"/>
            </a:rPr>
            <a:t>For Investments/Commitments to Local Economic and Workforce Development, enter the Type of Commitment in Column C, Disadvantaged Community Applicabilit y in Column D (as a percentage of the total for the line item), a description of the Commitment in Column E, the metric associated with the Commitment in Column F, and the Quantity of the Activity (as measured by the Metric) in Columns G and H.</a:t>
          </a:r>
          <a:endParaRPr lang="en-US">
            <a:effectLst/>
          </a:endParaRPr>
        </a:p>
        <a:p>
          <a:r>
            <a:rPr lang="en-US" sz="1100" i="1" baseline="0">
              <a:solidFill>
                <a:schemeClr val="tx1"/>
              </a:solidFill>
              <a:effectLst/>
              <a:latin typeface="+mn-lt"/>
              <a:ea typeface="+mn-ea"/>
              <a:cs typeface="+mn-cs"/>
            </a:rPr>
            <a:t>Examples of such commitments include, but are not limited to, entering into labor agreements, hosting of local internships and programs for students in renewable energy education, hosting of apprenticeships or training programs, hosting of environmental justice programs, partnering with on-site or proximate businesses or industrues that are to be co-developed with the Bid Facility, and/or establishing an energy cost-saving Community Choice Aggregation or bilateral power purchase agreements with the host communities and/or regional entities</a:t>
          </a:r>
          <a:endParaRPr lang="en-US" sz="1100" b="0" i="1" baseline="0">
            <a:solidFill>
              <a:schemeClr val="tx1"/>
            </a:solidFill>
            <a:effectLst/>
            <a:latin typeface="+mn-lt"/>
            <a:ea typeface="+mn-ea"/>
            <a:cs typeface="+mn-cs"/>
          </a:endParaRPr>
        </a:p>
        <a:p>
          <a:endParaRPr lang="en-US" sz="1100" b="0" i="1" baseline="0">
            <a:solidFill>
              <a:schemeClr val="tx1"/>
            </a:solidFill>
            <a:effectLst/>
            <a:latin typeface="+mn-lt"/>
            <a:ea typeface="+mn-ea"/>
            <a:cs typeface="+mn-cs"/>
          </a:endParaRPr>
        </a:p>
        <a:p>
          <a:endParaRPr lang="en-US" sz="1100" i="1" baseline="0">
            <a:solidFill>
              <a:schemeClr val="tx1"/>
            </a:solidFill>
            <a:effectLst/>
            <a:latin typeface="+mn-lt"/>
            <a:ea typeface="+mn-ea"/>
            <a:cs typeface="+mn-cs"/>
          </a:endParaRPr>
        </a:p>
        <a:p>
          <a:endParaRPr lang="en-US" sz="1100" i="1" baseline="0">
            <a:solidFill>
              <a:schemeClr val="tx1"/>
            </a:solidFill>
            <a:effectLst/>
            <a:latin typeface="+mn-lt"/>
            <a:ea typeface="+mn-ea"/>
            <a:cs typeface="+mn-cs"/>
          </a:endParaRPr>
        </a:p>
        <a:p>
          <a:endParaRPr lang="en-US">
            <a:effectLst/>
          </a:endParaRPr>
        </a:p>
        <a:p>
          <a:endParaRPr lang="en-US" sz="1100" i="1" baseline="0">
            <a:solidFill>
              <a:schemeClr val="tx1"/>
            </a:solidFill>
            <a:effectLst/>
            <a:latin typeface="+mn-lt"/>
            <a:ea typeface="+mn-ea"/>
            <a:cs typeface="+mn-cs"/>
          </a:endParaRPr>
        </a:p>
        <a:p>
          <a:endParaRPr lang="en-US" sz="1100" i="1" baseline="0">
            <a:solidFill>
              <a:schemeClr val="tx1"/>
            </a:solidFill>
            <a:effectLst/>
            <a:latin typeface="+mn-lt"/>
            <a:ea typeface="+mn-ea"/>
            <a:cs typeface="+mn-cs"/>
          </a:endParaRPr>
        </a:p>
        <a:p>
          <a:endParaRPr lang="en-US" sz="1100" baseline="0">
            <a:solidFill>
              <a:schemeClr val="tx1"/>
            </a:solidFill>
            <a:effectLst/>
            <a:latin typeface="+mn-lt"/>
            <a:ea typeface="+mn-ea"/>
            <a:cs typeface="+mn-cs"/>
          </a:endParaRPr>
        </a:p>
        <a:p>
          <a:endParaRPr lang="en-US" sz="1100" baseline="0">
            <a:solidFill>
              <a:schemeClr val="tx1"/>
            </a:solidFill>
            <a:effectLst/>
            <a:latin typeface="+mn-lt"/>
            <a:ea typeface="+mn-ea"/>
            <a:cs typeface="+mn-cs"/>
          </a:endParaRPr>
        </a:p>
        <a:p>
          <a:endParaRPr lang="en-US" sz="1100" baseline="0">
            <a:solidFill>
              <a:schemeClr val="tx1"/>
            </a:solidFill>
            <a:effectLst/>
            <a:latin typeface="+mn-lt"/>
            <a:ea typeface="+mn-ea"/>
            <a:cs typeface="+mn-cs"/>
          </a:endParaRPr>
        </a:p>
        <a:p>
          <a:r>
            <a:rPr lang="en-US" sz="1100" baseline="0">
              <a:solidFill>
                <a:schemeClr val="tx1"/>
              </a:solidFill>
              <a:effectLst/>
              <a:latin typeface="+mn-lt"/>
              <a:ea typeface="+mn-ea"/>
              <a:cs typeface="+mn-cs"/>
            </a:rPr>
            <a:t>      </a:t>
          </a:r>
          <a:endParaRPr lang="en-US" sz="1100">
            <a:solidFill>
              <a:schemeClr val="tx1"/>
            </a:solidFill>
            <a:effectLst/>
            <a:latin typeface="+mn-lt"/>
            <a:ea typeface="+mn-ea"/>
            <a:cs typeface="+mn-cs"/>
          </a:endParaRPr>
        </a:p>
        <a:p>
          <a:endParaRPr lang="en-US" sz="1100">
            <a:effectLst/>
            <a:latin typeface="+mn-lt"/>
          </a:endParaRPr>
        </a:p>
        <a:p>
          <a:endParaRPr lang="en-US" sz="1100" baseline="0">
            <a:latin typeface="+mn-lt"/>
          </a:endParaRPr>
        </a:p>
        <a:p>
          <a:endParaRPr lang="en-US" sz="1100">
            <a:latin typeface="+mn-lt"/>
          </a:endParaRP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Y:\CERMD\Energy%20and%20Env%20Markets\Clean%20Energy%20Standard\2021%20Solicitation\Forms%20&amp;%20Attachments\Final%20Step%20Two%20Attachments\Attachment%20D.%20Bid%20Data%20Form.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ser Guide"/>
      <sheetName val="Part I"/>
      <sheetName val="Part II"/>
      <sheetName val="Part III"/>
      <sheetName val="Part IV-1"/>
      <sheetName val="Part IV-2"/>
      <sheetName val="Part IV-3"/>
    </sheetNames>
    <sheetDataSet>
      <sheetData sheetId="0"/>
      <sheetData sheetId="1">
        <row r="7">
          <cell r="D7"/>
        </row>
        <row r="8">
          <cell r="D8"/>
        </row>
      </sheetData>
      <sheetData sheetId="2"/>
      <sheetData sheetId="3"/>
      <sheetData sheetId="4"/>
      <sheetData sheetId="5"/>
      <sheetData sheetId="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9343B-C1D4-430B-948A-E70B4B7B5DF3}">
  <dimension ref="A1:L132"/>
  <sheetViews>
    <sheetView tabSelected="1" workbookViewId="0">
      <selection activeCell="C3" sqref="C3"/>
    </sheetView>
  </sheetViews>
  <sheetFormatPr defaultRowHeight="15" x14ac:dyDescent="0.25"/>
  <cols>
    <col min="3" max="3" width="61.140625" customWidth="1"/>
  </cols>
  <sheetData>
    <row r="1" spans="1:12" x14ac:dyDescent="0.25">
      <c r="A1" s="75"/>
      <c r="B1" s="75"/>
      <c r="C1" s="1"/>
      <c r="D1" s="75"/>
      <c r="E1" s="75"/>
      <c r="F1" s="2"/>
      <c r="G1" s="2"/>
      <c r="H1" s="2"/>
      <c r="I1" s="2"/>
      <c r="J1" s="2"/>
      <c r="K1" s="2"/>
      <c r="L1" s="2"/>
    </row>
    <row r="2" spans="1:12" x14ac:dyDescent="0.25">
      <c r="A2" s="2"/>
      <c r="B2" s="3"/>
      <c r="C2" s="4"/>
      <c r="D2" s="5"/>
      <c r="E2" s="73"/>
      <c r="F2" s="74"/>
      <c r="G2" s="2"/>
      <c r="H2" s="2"/>
      <c r="I2" s="2"/>
      <c r="J2" s="2"/>
      <c r="K2" s="2"/>
      <c r="L2" s="2"/>
    </row>
    <row r="3" spans="1:12" ht="18.75" x14ac:dyDescent="0.3">
      <c r="A3" s="2"/>
      <c r="B3" s="6"/>
      <c r="C3" s="7" t="s">
        <v>0</v>
      </c>
      <c r="D3" s="8"/>
      <c r="E3" s="73"/>
      <c r="F3" s="74"/>
      <c r="G3" s="2"/>
      <c r="H3" s="2"/>
      <c r="I3" s="2"/>
      <c r="J3" s="2"/>
      <c r="K3" s="2"/>
      <c r="L3" s="2"/>
    </row>
    <row r="4" spans="1:12" ht="15.75" x14ac:dyDescent="0.25">
      <c r="A4" s="2"/>
      <c r="B4" s="6"/>
      <c r="C4" s="9" t="s">
        <v>53</v>
      </c>
      <c r="D4" s="8"/>
      <c r="E4" s="73"/>
      <c r="F4" s="74"/>
      <c r="G4" s="2"/>
      <c r="H4" s="2"/>
      <c r="I4" s="2"/>
      <c r="J4" s="2"/>
      <c r="K4" s="2"/>
      <c r="L4" s="2"/>
    </row>
    <row r="5" spans="1:12" x14ac:dyDescent="0.25">
      <c r="A5" s="2"/>
      <c r="B5" s="6"/>
      <c r="C5" s="10"/>
      <c r="D5" s="8"/>
      <c r="E5" s="73"/>
      <c r="F5" s="74"/>
      <c r="G5" s="2"/>
      <c r="H5" s="2"/>
      <c r="I5" s="2"/>
      <c r="J5" s="2"/>
      <c r="K5" s="2"/>
      <c r="L5" s="2"/>
    </row>
    <row r="6" spans="1:12" x14ac:dyDescent="0.25">
      <c r="A6" s="2"/>
      <c r="B6" s="6"/>
      <c r="C6" s="10"/>
      <c r="D6" s="8"/>
      <c r="E6" s="73"/>
      <c r="F6" s="74"/>
      <c r="G6" s="2"/>
      <c r="H6" s="2"/>
      <c r="I6" s="2"/>
      <c r="J6" s="2"/>
      <c r="K6" s="2"/>
      <c r="L6" s="2"/>
    </row>
    <row r="7" spans="1:12" x14ac:dyDescent="0.25">
      <c r="A7" s="2"/>
      <c r="B7" s="6"/>
      <c r="C7" s="10"/>
      <c r="D7" s="8"/>
      <c r="E7" s="2"/>
      <c r="F7" s="11"/>
      <c r="G7" s="2"/>
      <c r="H7" s="2"/>
      <c r="I7" s="2"/>
      <c r="J7" s="2"/>
      <c r="K7" s="2"/>
      <c r="L7" s="2"/>
    </row>
    <row r="8" spans="1:12" x14ac:dyDescent="0.25">
      <c r="A8" s="2"/>
      <c r="B8" s="6"/>
      <c r="C8" s="10"/>
      <c r="D8" s="8"/>
      <c r="E8" s="73"/>
      <c r="F8" s="74"/>
      <c r="G8" s="2"/>
      <c r="H8" s="2"/>
      <c r="I8" s="2"/>
      <c r="J8" s="2"/>
      <c r="K8" s="2"/>
      <c r="L8" s="2"/>
    </row>
    <row r="9" spans="1:12" x14ac:dyDescent="0.25">
      <c r="A9" s="2"/>
      <c r="B9" s="6"/>
      <c r="C9" s="10"/>
      <c r="D9" s="8"/>
      <c r="E9" s="2"/>
      <c r="F9" s="11"/>
      <c r="G9" s="2"/>
      <c r="H9" s="2"/>
      <c r="I9" s="2"/>
      <c r="J9" s="2"/>
      <c r="K9" s="2"/>
      <c r="L9" s="2"/>
    </row>
    <row r="10" spans="1:12" x14ac:dyDescent="0.25">
      <c r="A10" s="2"/>
      <c r="B10" s="6"/>
      <c r="C10" s="10"/>
      <c r="D10" s="8"/>
      <c r="E10" s="2"/>
      <c r="F10" s="11"/>
      <c r="G10" s="2"/>
      <c r="H10" s="2"/>
      <c r="I10" s="2"/>
      <c r="J10" s="2"/>
      <c r="K10" s="2"/>
      <c r="L10" s="2"/>
    </row>
    <row r="11" spans="1:12" x14ac:dyDescent="0.25">
      <c r="A11" s="2"/>
      <c r="B11" s="6"/>
      <c r="C11" s="10"/>
      <c r="D11" s="8"/>
      <c r="E11" s="73"/>
      <c r="F11" s="74"/>
      <c r="G11" s="2"/>
      <c r="H11" s="2"/>
      <c r="I11" s="2"/>
      <c r="J11" s="2"/>
      <c r="K11" s="2"/>
      <c r="L11" s="2"/>
    </row>
    <row r="12" spans="1:12" x14ac:dyDescent="0.25">
      <c r="A12" s="2"/>
      <c r="B12" s="6"/>
      <c r="C12" s="10"/>
      <c r="D12" s="8"/>
      <c r="E12" s="73"/>
      <c r="F12" s="74"/>
      <c r="G12" s="2"/>
      <c r="H12" s="2"/>
      <c r="I12" s="2"/>
      <c r="J12" s="2"/>
      <c r="K12" s="2"/>
      <c r="L12" s="2"/>
    </row>
    <row r="13" spans="1:12" x14ac:dyDescent="0.25">
      <c r="A13" s="2"/>
      <c r="B13" s="6"/>
      <c r="C13" s="10"/>
      <c r="D13" s="8"/>
      <c r="E13" s="73"/>
      <c r="F13" s="74"/>
      <c r="G13" s="2"/>
      <c r="H13" s="2"/>
      <c r="I13" s="2"/>
      <c r="J13" s="2"/>
      <c r="K13" s="2"/>
      <c r="L13" s="2"/>
    </row>
    <row r="14" spans="1:12" x14ac:dyDescent="0.25">
      <c r="A14" s="2"/>
      <c r="B14" s="6"/>
      <c r="C14" s="10"/>
      <c r="D14" s="8"/>
      <c r="E14" s="73"/>
      <c r="F14" s="74"/>
      <c r="G14" s="2"/>
      <c r="H14" s="2"/>
      <c r="I14" s="2"/>
      <c r="J14" s="2"/>
      <c r="K14" s="2"/>
      <c r="L14" s="2"/>
    </row>
    <row r="15" spans="1:12" x14ac:dyDescent="0.25">
      <c r="A15" s="2"/>
      <c r="B15" s="6"/>
      <c r="C15" s="10"/>
      <c r="D15" s="8"/>
      <c r="E15" s="73"/>
      <c r="F15" s="74"/>
      <c r="G15" s="2"/>
      <c r="H15" s="2"/>
      <c r="I15" s="2"/>
      <c r="J15" s="2"/>
      <c r="K15" s="2"/>
      <c r="L15" s="2"/>
    </row>
    <row r="16" spans="1:12" x14ac:dyDescent="0.25">
      <c r="A16" s="2"/>
      <c r="B16" s="6"/>
      <c r="C16" s="10"/>
      <c r="D16" s="8"/>
      <c r="E16" s="73"/>
      <c r="F16" s="74"/>
      <c r="G16" s="2"/>
      <c r="H16" s="2"/>
      <c r="I16" s="2"/>
      <c r="J16" s="2"/>
      <c r="K16" s="2"/>
      <c r="L16" s="2"/>
    </row>
    <row r="17" spans="1:12" x14ac:dyDescent="0.25">
      <c r="A17" s="2"/>
      <c r="B17" s="6"/>
      <c r="C17" s="10"/>
      <c r="D17" s="8"/>
      <c r="E17" s="73"/>
      <c r="F17" s="74"/>
      <c r="G17" s="2"/>
      <c r="H17" s="2"/>
      <c r="I17" s="2"/>
      <c r="J17" s="2"/>
      <c r="K17" s="2"/>
      <c r="L17" s="2"/>
    </row>
    <row r="18" spans="1:12" x14ac:dyDescent="0.25">
      <c r="A18" s="2"/>
      <c r="B18" s="6"/>
      <c r="C18" s="10"/>
      <c r="D18" s="8"/>
      <c r="E18" s="73"/>
      <c r="F18" s="74"/>
      <c r="G18" s="2"/>
      <c r="H18" s="2"/>
      <c r="I18" s="2"/>
      <c r="J18" s="2"/>
      <c r="K18" s="2"/>
      <c r="L18" s="2"/>
    </row>
    <row r="19" spans="1:12" x14ac:dyDescent="0.25">
      <c r="A19" s="2"/>
      <c r="B19" s="6"/>
      <c r="C19" s="10"/>
      <c r="D19" s="8"/>
      <c r="E19" s="73"/>
      <c r="F19" s="74"/>
      <c r="G19" s="2"/>
      <c r="H19" s="2"/>
      <c r="I19" s="2"/>
      <c r="J19" s="2"/>
      <c r="K19" s="2"/>
      <c r="L19" s="2"/>
    </row>
    <row r="20" spans="1:12" x14ac:dyDescent="0.25">
      <c r="A20" s="2"/>
      <c r="B20" s="6"/>
      <c r="C20" s="10"/>
      <c r="D20" s="8"/>
      <c r="E20" s="73"/>
      <c r="F20" s="74"/>
      <c r="G20" s="2"/>
      <c r="H20" s="2"/>
      <c r="I20" s="2"/>
      <c r="J20" s="2"/>
      <c r="K20" s="2"/>
      <c r="L20" s="2"/>
    </row>
    <row r="21" spans="1:12" x14ac:dyDescent="0.25">
      <c r="A21" s="2"/>
      <c r="B21" s="6"/>
      <c r="C21" s="10"/>
      <c r="D21" s="8"/>
      <c r="E21" s="2"/>
      <c r="F21" s="11"/>
      <c r="G21" s="2"/>
      <c r="H21" s="2"/>
      <c r="I21" s="2"/>
      <c r="J21" s="2"/>
      <c r="K21" s="2"/>
      <c r="L21" s="2"/>
    </row>
    <row r="22" spans="1:12" x14ac:dyDescent="0.25">
      <c r="A22" s="2"/>
      <c r="B22" s="6"/>
      <c r="C22" s="10"/>
      <c r="D22" s="8"/>
      <c r="E22" s="2"/>
      <c r="F22" s="11"/>
      <c r="G22" s="2"/>
      <c r="H22" s="2"/>
      <c r="I22" s="2"/>
      <c r="J22" s="2"/>
      <c r="K22" s="2"/>
      <c r="L22" s="2"/>
    </row>
    <row r="23" spans="1:12" x14ac:dyDescent="0.25">
      <c r="A23" s="2"/>
      <c r="B23" s="6"/>
      <c r="C23" s="10"/>
      <c r="D23" s="8"/>
      <c r="E23" s="2"/>
      <c r="F23" s="11"/>
      <c r="G23" s="2"/>
      <c r="H23" s="2"/>
      <c r="I23" s="2"/>
      <c r="J23" s="2"/>
      <c r="K23" s="2"/>
      <c r="L23" s="2"/>
    </row>
    <row r="24" spans="1:12" x14ac:dyDescent="0.25">
      <c r="A24" s="2"/>
      <c r="B24" s="6"/>
      <c r="C24" s="10"/>
      <c r="D24" s="8"/>
      <c r="E24" s="2"/>
      <c r="F24" s="11"/>
      <c r="G24" s="2"/>
      <c r="H24" s="2"/>
      <c r="I24" s="2"/>
      <c r="J24" s="2"/>
      <c r="K24" s="2"/>
      <c r="L24" s="2"/>
    </row>
    <row r="25" spans="1:12" x14ac:dyDescent="0.25">
      <c r="A25" s="2"/>
      <c r="B25" s="6"/>
      <c r="C25" s="10"/>
      <c r="D25" s="8"/>
      <c r="E25" s="2"/>
      <c r="F25" s="11"/>
      <c r="G25" s="2"/>
      <c r="H25" s="2"/>
      <c r="I25" s="2"/>
      <c r="J25" s="2"/>
      <c r="K25" s="2"/>
      <c r="L25" s="2"/>
    </row>
    <row r="26" spans="1:12" x14ac:dyDescent="0.25">
      <c r="A26" s="2"/>
      <c r="B26" s="6"/>
      <c r="C26" s="10"/>
      <c r="D26" s="8"/>
      <c r="E26" s="2"/>
      <c r="F26" s="11"/>
      <c r="G26" s="2"/>
      <c r="H26" s="2"/>
      <c r="I26" s="2"/>
      <c r="J26" s="2"/>
      <c r="K26" s="2"/>
      <c r="L26" s="2"/>
    </row>
    <row r="27" spans="1:12" x14ac:dyDescent="0.25">
      <c r="A27" s="2"/>
      <c r="B27" s="6"/>
      <c r="C27" s="10"/>
      <c r="D27" s="8"/>
      <c r="E27" s="2"/>
      <c r="F27" s="11"/>
      <c r="G27" s="2"/>
      <c r="H27" s="2"/>
      <c r="I27" s="2"/>
      <c r="J27" s="2"/>
      <c r="K27" s="2"/>
      <c r="L27" s="2"/>
    </row>
    <row r="28" spans="1:12" x14ac:dyDescent="0.25">
      <c r="A28" s="2"/>
      <c r="B28" s="6"/>
      <c r="C28" s="10"/>
      <c r="D28" s="8"/>
      <c r="E28" s="2"/>
      <c r="F28" s="11"/>
      <c r="G28" s="2"/>
      <c r="H28" s="2"/>
      <c r="I28" s="2"/>
      <c r="J28" s="2"/>
      <c r="K28" s="2"/>
      <c r="L28" s="2"/>
    </row>
    <row r="29" spans="1:12" x14ac:dyDescent="0.25">
      <c r="A29" s="2"/>
      <c r="B29" s="6"/>
      <c r="C29" s="10"/>
      <c r="D29" s="8"/>
      <c r="E29" s="2"/>
      <c r="F29" s="11"/>
      <c r="G29" s="2"/>
      <c r="H29" s="2"/>
      <c r="I29" s="2"/>
      <c r="J29" s="2"/>
      <c r="K29" s="2"/>
      <c r="L29" s="2"/>
    </row>
    <row r="30" spans="1:12" x14ac:dyDescent="0.25">
      <c r="A30" s="2"/>
      <c r="B30" s="6"/>
      <c r="C30" s="10"/>
      <c r="D30" s="8"/>
      <c r="E30" s="2"/>
      <c r="F30" s="11"/>
      <c r="G30" s="2"/>
      <c r="H30" s="2"/>
      <c r="I30" s="2"/>
      <c r="J30" s="2"/>
      <c r="K30" s="2"/>
      <c r="L30" s="2"/>
    </row>
    <row r="31" spans="1:12" x14ac:dyDescent="0.25">
      <c r="A31" s="2"/>
      <c r="B31" s="6"/>
      <c r="C31" s="10"/>
      <c r="D31" s="8"/>
      <c r="E31" s="73"/>
      <c r="F31" s="74"/>
      <c r="G31" s="2"/>
      <c r="H31" s="2"/>
      <c r="I31" s="2"/>
      <c r="J31" s="2"/>
      <c r="K31" s="2"/>
      <c r="L31" s="2"/>
    </row>
    <row r="32" spans="1:12" x14ac:dyDescent="0.25">
      <c r="A32" s="2"/>
      <c r="B32" s="6"/>
      <c r="C32" s="10"/>
      <c r="D32" s="8"/>
      <c r="E32" s="73"/>
      <c r="F32" s="74"/>
      <c r="G32" s="2"/>
      <c r="H32" s="2"/>
      <c r="I32" s="2"/>
      <c r="J32" s="2"/>
      <c r="K32" s="2"/>
      <c r="L32" s="2"/>
    </row>
    <row r="33" spans="1:12" x14ac:dyDescent="0.25">
      <c r="A33" s="2"/>
      <c r="B33" s="6"/>
      <c r="C33" s="10"/>
      <c r="D33" s="8"/>
      <c r="E33" s="73"/>
      <c r="F33" s="74"/>
      <c r="G33" s="2"/>
      <c r="H33" s="2"/>
      <c r="I33" s="2"/>
      <c r="J33" s="2"/>
      <c r="K33" s="2"/>
      <c r="L33" s="2"/>
    </row>
    <row r="34" spans="1:12" x14ac:dyDescent="0.25">
      <c r="A34" s="2"/>
      <c r="B34" s="6"/>
      <c r="C34" s="10"/>
      <c r="D34" s="8"/>
      <c r="E34" s="73"/>
      <c r="F34" s="74"/>
      <c r="G34" s="2"/>
      <c r="H34" s="2"/>
      <c r="I34" s="2"/>
      <c r="J34" s="2"/>
      <c r="K34" s="2"/>
      <c r="L34" s="2"/>
    </row>
    <row r="35" spans="1:12" x14ac:dyDescent="0.25">
      <c r="A35" s="2"/>
      <c r="B35" s="6"/>
      <c r="C35" s="10"/>
      <c r="D35" s="8"/>
      <c r="E35" s="73"/>
      <c r="F35" s="74"/>
      <c r="G35" s="2"/>
      <c r="H35" s="2"/>
      <c r="I35" s="2"/>
      <c r="J35" s="2"/>
      <c r="K35" s="2"/>
      <c r="L35" s="2"/>
    </row>
    <row r="36" spans="1:12" x14ac:dyDescent="0.25">
      <c r="A36" s="2"/>
      <c r="B36" s="6"/>
      <c r="C36" s="10"/>
      <c r="D36" s="8"/>
      <c r="E36" s="12"/>
      <c r="F36" s="2"/>
      <c r="G36" s="2"/>
      <c r="H36" s="2"/>
      <c r="I36" s="2"/>
      <c r="J36" s="2"/>
      <c r="K36" s="2"/>
      <c r="L36" s="2"/>
    </row>
    <row r="37" spans="1:12" x14ac:dyDescent="0.25">
      <c r="A37" s="2"/>
      <c r="B37" s="6"/>
      <c r="C37" s="10"/>
      <c r="D37" s="8"/>
      <c r="E37" s="2"/>
      <c r="F37" s="2"/>
      <c r="G37" s="2"/>
      <c r="H37" s="2"/>
      <c r="I37" s="2"/>
      <c r="J37" s="2"/>
      <c r="K37" s="2"/>
      <c r="L37" s="2"/>
    </row>
    <row r="38" spans="1:12" x14ac:dyDescent="0.25">
      <c r="A38" s="2"/>
      <c r="B38" s="6"/>
      <c r="C38" s="10"/>
      <c r="D38" s="8"/>
      <c r="E38" s="74"/>
      <c r="F38" s="74"/>
      <c r="G38" s="2"/>
      <c r="H38" s="2"/>
      <c r="I38" s="2"/>
      <c r="J38" s="2"/>
      <c r="K38" s="2"/>
      <c r="L38" s="2"/>
    </row>
    <row r="39" spans="1:12" x14ac:dyDescent="0.25">
      <c r="A39" s="2"/>
      <c r="B39" s="6"/>
      <c r="C39" s="10"/>
      <c r="D39" s="8"/>
      <c r="E39" s="74"/>
      <c r="F39" s="74"/>
      <c r="G39" s="2"/>
      <c r="H39" s="2"/>
      <c r="I39" s="2"/>
      <c r="J39" s="2"/>
      <c r="K39" s="2"/>
      <c r="L39" s="2"/>
    </row>
    <row r="40" spans="1:12" ht="30" customHeight="1" x14ac:dyDescent="0.25">
      <c r="A40" s="2"/>
      <c r="B40" s="6"/>
      <c r="C40" s="13"/>
      <c r="D40" s="8"/>
      <c r="E40" s="74"/>
      <c r="F40" s="74"/>
      <c r="G40" s="2"/>
      <c r="H40" s="2"/>
      <c r="I40" s="2"/>
      <c r="J40" s="2"/>
      <c r="K40" s="2"/>
      <c r="L40" s="2"/>
    </row>
    <row r="41" spans="1:12" x14ac:dyDescent="0.25">
      <c r="A41" s="2"/>
      <c r="B41" s="6"/>
      <c r="C41" s="13"/>
      <c r="D41" s="8"/>
      <c r="E41" s="74"/>
      <c r="F41" s="74"/>
      <c r="G41" s="2"/>
      <c r="H41" s="2"/>
      <c r="I41" s="2"/>
      <c r="J41" s="2"/>
      <c r="K41" s="2"/>
      <c r="L41" s="2"/>
    </row>
    <row r="42" spans="1:12" ht="30" customHeight="1" x14ac:dyDescent="0.25">
      <c r="A42" s="2"/>
      <c r="B42" s="6"/>
      <c r="C42" s="13"/>
      <c r="D42" s="8"/>
      <c r="E42" s="74"/>
      <c r="F42" s="74"/>
      <c r="G42" s="2"/>
      <c r="H42" s="2"/>
      <c r="I42" s="2"/>
      <c r="J42" s="2"/>
      <c r="K42" s="2"/>
      <c r="L42" s="2"/>
    </row>
    <row r="43" spans="1:12" x14ac:dyDescent="0.25">
      <c r="A43" s="2"/>
      <c r="B43" s="6"/>
      <c r="C43" s="13"/>
      <c r="D43" s="8"/>
      <c r="E43" s="74"/>
      <c r="F43" s="74"/>
      <c r="G43" s="2"/>
      <c r="H43" s="2"/>
      <c r="I43" s="2"/>
      <c r="J43" s="2"/>
      <c r="K43" s="2"/>
      <c r="L43" s="2"/>
    </row>
    <row r="44" spans="1:12" x14ac:dyDescent="0.25">
      <c r="A44" s="2"/>
      <c r="B44" s="6"/>
      <c r="C44" s="13"/>
      <c r="D44" s="8"/>
      <c r="E44" s="74"/>
      <c r="F44" s="74"/>
      <c r="G44" s="2"/>
      <c r="H44" s="2"/>
      <c r="I44" s="2"/>
      <c r="J44" s="2"/>
      <c r="K44" s="2"/>
      <c r="L44" s="2"/>
    </row>
    <row r="45" spans="1:12" x14ac:dyDescent="0.25">
      <c r="A45" s="2"/>
      <c r="B45" s="6"/>
      <c r="C45" s="10"/>
      <c r="D45" s="8"/>
      <c r="E45" s="74"/>
      <c r="F45" s="74"/>
      <c r="G45" s="2"/>
      <c r="H45" s="2"/>
      <c r="I45" s="2"/>
      <c r="J45" s="2"/>
      <c r="K45" s="2"/>
      <c r="L45" s="2"/>
    </row>
    <row r="46" spans="1:12" x14ac:dyDescent="0.25">
      <c r="A46" s="2"/>
      <c r="B46" s="6"/>
      <c r="C46" s="10"/>
      <c r="D46" s="8"/>
      <c r="E46" s="73"/>
      <c r="F46" s="74"/>
      <c r="G46" s="2"/>
      <c r="H46" s="2"/>
      <c r="I46" s="2"/>
      <c r="J46" s="2"/>
      <c r="K46" s="2"/>
      <c r="L46" s="2"/>
    </row>
    <row r="47" spans="1:12" x14ac:dyDescent="0.25">
      <c r="A47" s="2"/>
      <c r="B47" s="6"/>
      <c r="C47" s="10"/>
      <c r="D47" s="8"/>
      <c r="E47" s="73"/>
      <c r="F47" s="74"/>
      <c r="G47" s="2"/>
      <c r="H47" s="2"/>
      <c r="I47" s="2"/>
      <c r="J47" s="2"/>
      <c r="K47" s="2"/>
      <c r="L47" s="2"/>
    </row>
    <row r="48" spans="1:12" x14ac:dyDescent="0.25">
      <c r="A48" s="2"/>
      <c r="B48" s="6"/>
      <c r="C48" s="10"/>
      <c r="D48" s="8"/>
      <c r="E48" s="73"/>
      <c r="F48" s="74"/>
      <c r="G48" s="2"/>
      <c r="H48" s="2"/>
      <c r="I48" s="2"/>
      <c r="J48" s="2"/>
      <c r="K48" s="2"/>
      <c r="L48" s="2"/>
    </row>
    <row r="49" spans="1:12" x14ac:dyDescent="0.25">
      <c r="A49" s="2"/>
      <c r="B49" s="6"/>
      <c r="C49" s="10"/>
      <c r="D49" s="8"/>
      <c r="E49" s="73"/>
      <c r="F49" s="74"/>
      <c r="G49" s="2"/>
      <c r="H49" s="2"/>
      <c r="I49" s="2"/>
      <c r="J49" s="2"/>
      <c r="K49" s="2"/>
      <c r="L49" s="2"/>
    </row>
    <row r="50" spans="1:12" x14ac:dyDescent="0.25">
      <c r="A50" s="2"/>
      <c r="B50" s="6"/>
      <c r="C50" s="10"/>
      <c r="D50" s="8"/>
      <c r="E50" s="73"/>
      <c r="F50" s="74"/>
      <c r="G50" s="2"/>
      <c r="H50" s="2"/>
      <c r="I50" s="2"/>
      <c r="J50" s="2"/>
      <c r="K50" s="2"/>
      <c r="L50" s="2"/>
    </row>
    <row r="51" spans="1:12" x14ac:dyDescent="0.25">
      <c r="A51" s="2"/>
      <c r="B51" s="6"/>
      <c r="C51" s="10"/>
      <c r="D51" s="8"/>
      <c r="E51" s="74"/>
      <c r="F51" s="74"/>
      <c r="G51" s="2"/>
      <c r="H51" s="2"/>
      <c r="I51" s="2"/>
      <c r="J51" s="2"/>
      <c r="K51" s="2"/>
      <c r="L51" s="2"/>
    </row>
    <row r="52" spans="1:12" x14ac:dyDescent="0.25">
      <c r="A52" s="2"/>
      <c r="B52" s="6"/>
      <c r="C52" s="13"/>
      <c r="D52" s="8"/>
      <c r="E52" s="74"/>
      <c r="F52" s="74"/>
      <c r="G52" s="2"/>
      <c r="H52" s="2"/>
      <c r="I52" s="2"/>
      <c r="J52" s="2"/>
      <c r="K52" s="2"/>
      <c r="L52" s="2"/>
    </row>
    <row r="53" spans="1:12" x14ac:dyDescent="0.25">
      <c r="A53" s="2"/>
      <c r="B53" s="6"/>
      <c r="C53" s="13"/>
      <c r="D53" s="8"/>
      <c r="E53" s="74"/>
      <c r="F53" s="74"/>
      <c r="G53" s="2"/>
      <c r="H53" s="2"/>
      <c r="I53" s="2"/>
      <c r="J53" s="2"/>
      <c r="K53" s="2"/>
      <c r="L53" s="2"/>
    </row>
    <row r="54" spans="1:12" x14ac:dyDescent="0.25">
      <c r="A54" s="2"/>
      <c r="B54" s="6"/>
      <c r="C54" s="13"/>
      <c r="D54" s="8"/>
      <c r="E54" s="73"/>
      <c r="F54" s="74"/>
      <c r="G54" s="2"/>
      <c r="H54" s="2"/>
      <c r="I54" s="2"/>
      <c r="J54" s="2"/>
      <c r="K54" s="2"/>
      <c r="L54" s="2"/>
    </row>
    <row r="55" spans="1:12" x14ac:dyDescent="0.25">
      <c r="A55" s="2"/>
      <c r="B55" s="6"/>
      <c r="C55" s="13"/>
      <c r="D55" s="8"/>
      <c r="E55" s="73"/>
      <c r="F55" s="74"/>
      <c r="G55" s="2"/>
      <c r="H55" s="2"/>
      <c r="I55" s="2"/>
      <c r="J55" s="2"/>
      <c r="K55" s="2"/>
      <c r="L55" s="2"/>
    </row>
    <row r="56" spans="1:12" x14ac:dyDescent="0.25">
      <c r="A56" s="2"/>
      <c r="B56" s="6"/>
      <c r="C56" s="13"/>
      <c r="D56" s="8"/>
      <c r="E56" s="74"/>
      <c r="F56" s="74"/>
      <c r="G56" s="2"/>
      <c r="H56" s="2"/>
      <c r="I56" s="2"/>
      <c r="J56" s="2"/>
      <c r="K56" s="2"/>
      <c r="L56" s="2"/>
    </row>
    <row r="57" spans="1:12" x14ac:dyDescent="0.25">
      <c r="A57" s="2"/>
      <c r="B57" s="6"/>
      <c r="C57" s="10"/>
      <c r="D57" s="8"/>
      <c r="E57" s="74"/>
      <c r="F57" s="74"/>
      <c r="G57" s="2"/>
      <c r="H57" s="2"/>
      <c r="I57" s="2"/>
      <c r="J57" s="2"/>
      <c r="K57" s="2"/>
      <c r="L57" s="2"/>
    </row>
    <row r="58" spans="1:12" x14ac:dyDescent="0.25">
      <c r="A58" s="2"/>
      <c r="B58" s="6"/>
      <c r="C58" s="14"/>
      <c r="D58" s="8"/>
      <c r="E58" s="73"/>
      <c r="F58" s="74"/>
      <c r="G58" s="2"/>
      <c r="H58" s="2"/>
      <c r="I58" s="2"/>
      <c r="J58" s="2"/>
      <c r="K58" s="2"/>
      <c r="L58" s="2"/>
    </row>
    <row r="59" spans="1:12" x14ac:dyDescent="0.25">
      <c r="A59" s="2"/>
      <c r="B59" s="6"/>
      <c r="C59" s="14"/>
      <c r="D59" s="8"/>
      <c r="E59" s="73"/>
      <c r="F59" s="74"/>
      <c r="G59" s="2"/>
      <c r="H59" s="2"/>
      <c r="I59" s="2"/>
      <c r="J59" s="2"/>
      <c r="K59" s="2"/>
      <c r="L59" s="2"/>
    </row>
    <row r="60" spans="1:12" x14ac:dyDescent="0.25">
      <c r="A60" s="2"/>
      <c r="B60" s="6"/>
      <c r="C60" s="14"/>
      <c r="D60" s="8"/>
      <c r="E60" s="73"/>
      <c r="F60" s="74"/>
      <c r="G60" s="2"/>
      <c r="H60" s="2"/>
      <c r="I60" s="2"/>
      <c r="J60" s="2"/>
      <c r="K60" s="2"/>
      <c r="L60" s="2"/>
    </row>
    <row r="61" spans="1:12" x14ac:dyDescent="0.25">
      <c r="A61" s="2"/>
      <c r="B61" s="6"/>
      <c r="C61" s="14"/>
      <c r="D61" s="8"/>
      <c r="E61" s="73"/>
      <c r="F61" s="74"/>
      <c r="G61" s="2"/>
      <c r="H61" s="2"/>
      <c r="I61" s="2"/>
      <c r="J61" s="2"/>
      <c r="K61" s="2"/>
      <c r="L61" s="2"/>
    </row>
    <row r="62" spans="1:12" x14ac:dyDescent="0.25">
      <c r="A62" s="2"/>
      <c r="B62" s="6"/>
      <c r="C62" s="14"/>
      <c r="D62" s="8"/>
      <c r="E62" s="73"/>
      <c r="F62" s="74"/>
      <c r="G62" s="2"/>
      <c r="H62" s="2"/>
      <c r="I62" s="2"/>
      <c r="J62" s="2"/>
      <c r="K62" s="2"/>
      <c r="L62" s="2"/>
    </row>
    <row r="63" spans="1:12" x14ac:dyDescent="0.25">
      <c r="A63" s="2"/>
      <c r="B63" s="6"/>
      <c r="C63" s="10"/>
      <c r="D63" s="8"/>
      <c r="E63" s="73"/>
      <c r="F63" s="74"/>
      <c r="G63" s="2"/>
      <c r="H63" s="2"/>
      <c r="I63" s="2"/>
      <c r="J63" s="2"/>
      <c r="K63" s="2"/>
      <c r="L63" s="2"/>
    </row>
    <row r="64" spans="1:12" x14ac:dyDescent="0.25">
      <c r="A64" s="2"/>
      <c r="B64" s="6"/>
      <c r="C64" s="10"/>
      <c r="D64" s="8"/>
      <c r="E64" s="73"/>
      <c r="F64" s="74"/>
      <c r="G64" s="2"/>
      <c r="H64" s="2"/>
      <c r="I64" s="2"/>
      <c r="J64" s="2"/>
      <c r="K64" s="2"/>
      <c r="L64" s="2"/>
    </row>
    <row r="65" spans="1:12" x14ac:dyDescent="0.25">
      <c r="A65" s="2"/>
      <c r="B65" s="6"/>
      <c r="C65" s="10"/>
      <c r="D65" s="8"/>
      <c r="E65" s="73"/>
      <c r="F65" s="74"/>
      <c r="G65" s="2"/>
      <c r="H65" s="2"/>
      <c r="I65" s="2"/>
      <c r="J65" s="2"/>
      <c r="K65" s="2"/>
      <c r="L65" s="2"/>
    </row>
    <row r="66" spans="1:12" x14ac:dyDescent="0.25">
      <c r="A66" s="2"/>
      <c r="B66" s="6"/>
      <c r="C66" s="10"/>
      <c r="D66" s="8"/>
      <c r="E66" s="12"/>
      <c r="F66" s="2"/>
      <c r="G66" s="2"/>
      <c r="H66" s="2"/>
      <c r="I66" s="2"/>
      <c r="J66" s="2"/>
      <c r="K66" s="2"/>
      <c r="L66" s="2"/>
    </row>
    <row r="67" spans="1:12" x14ac:dyDescent="0.25">
      <c r="A67" s="2"/>
      <c r="B67" s="6"/>
      <c r="C67" s="10"/>
      <c r="D67" s="8"/>
      <c r="E67" s="12"/>
      <c r="F67" s="2"/>
      <c r="G67" s="2"/>
      <c r="H67" s="2"/>
      <c r="I67" s="2"/>
      <c r="J67" s="2"/>
      <c r="K67" s="2"/>
      <c r="L67" s="2"/>
    </row>
    <row r="68" spans="1:12" x14ac:dyDescent="0.25">
      <c r="A68" s="2"/>
      <c r="B68" s="6"/>
      <c r="C68" s="10"/>
      <c r="D68" s="8"/>
      <c r="E68" s="12"/>
      <c r="F68" s="2"/>
      <c r="G68" s="2"/>
      <c r="H68" s="2"/>
      <c r="I68" s="2"/>
      <c r="J68" s="2"/>
      <c r="K68" s="2"/>
      <c r="L68" s="2"/>
    </row>
    <row r="69" spans="1:12" x14ac:dyDescent="0.25">
      <c r="A69" s="2"/>
      <c r="B69" s="6"/>
      <c r="C69" s="10"/>
      <c r="D69" s="8"/>
      <c r="E69" s="12"/>
      <c r="F69" s="2"/>
      <c r="G69" s="2"/>
      <c r="H69" s="2"/>
      <c r="I69" s="2"/>
      <c r="J69" s="2"/>
      <c r="K69" s="2"/>
      <c r="L69" s="2"/>
    </row>
    <row r="70" spans="1:12" x14ac:dyDescent="0.25">
      <c r="A70" s="2"/>
      <c r="B70" s="6"/>
      <c r="C70" s="10"/>
      <c r="D70" s="8"/>
      <c r="E70" s="12"/>
      <c r="F70" s="2"/>
      <c r="G70" s="2"/>
      <c r="H70" s="2"/>
      <c r="I70" s="2"/>
      <c r="J70" s="2"/>
      <c r="K70" s="2"/>
      <c r="L70" s="2"/>
    </row>
    <row r="71" spans="1:12" x14ac:dyDescent="0.25">
      <c r="A71" s="2"/>
      <c r="B71" s="6"/>
      <c r="C71" s="10"/>
      <c r="D71" s="8"/>
      <c r="E71" s="12"/>
      <c r="F71" s="2"/>
      <c r="G71" s="2"/>
      <c r="H71" s="2"/>
      <c r="I71" s="2"/>
      <c r="J71" s="2"/>
      <c r="K71" s="2"/>
      <c r="L71" s="2"/>
    </row>
    <row r="72" spans="1:12" x14ac:dyDescent="0.25">
      <c r="A72" s="2"/>
      <c r="B72" s="6"/>
      <c r="C72" s="10"/>
      <c r="D72" s="8"/>
      <c r="E72" s="12"/>
      <c r="F72" s="2"/>
      <c r="G72" s="2"/>
      <c r="H72" s="2"/>
      <c r="I72" s="2"/>
      <c r="J72" s="2"/>
      <c r="K72" s="2"/>
      <c r="L72" s="2"/>
    </row>
    <row r="73" spans="1:12" x14ac:dyDescent="0.25">
      <c r="A73" s="2"/>
      <c r="B73" s="6"/>
      <c r="C73" s="10"/>
      <c r="D73" s="8"/>
      <c r="E73" s="12"/>
      <c r="F73" s="2"/>
      <c r="G73" s="2"/>
      <c r="H73" s="2"/>
      <c r="I73" s="2"/>
      <c r="J73" s="2"/>
      <c r="K73" s="2"/>
      <c r="L73" s="2"/>
    </row>
    <row r="74" spans="1:12" x14ac:dyDescent="0.25">
      <c r="A74" s="2"/>
      <c r="B74" s="6"/>
      <c r="C74" s="10"/>
      <c r="D74" s="8"/>
      <c r="E74" s="12"/>
      <c r="F74" s="2"/>
      <c r="G74" s="2"/>
      <c r="H74" s="2"/>
      <c r="I74" s="2"/>
      <c r="J74" s="2"/>
      <c r="K74" s="2"/>
      <c r="L74" s="2"/>
    </row>
    <row r="75" spans="1:12" x14ac:dyDescent="0.25">
      <c r="A75" s="2"/>
      <c r="B75" s="6"/>
      <c r="C75" s="10"/>
      <c r="D75" s="8"/>
      <c r="E75" s="12"/>
      <c r="F75" s="2"/>
      <c r="G75" s="2"/>
      <c r="H75" s="2"/>
      <c r="I75" s="2"/>
      <c r="J75" s="2"/>
      <c r="K75" s="2"/>
      <c r="L75" s="2"/>
    </row>
    <row r="76" spans="1:12" x14ac:dyDescent="0.25">
      <c r="A76" s="2"/>
      <c r="B76" s="6"/>
      <c r="C76" s="10"/>
      <c r="D76" s="8"/>
      <c r="E76" s="12"/>
      <c r="F76" s="2"/>
      <c r="G76" s="2"/>
      <c r="H76" s="2"/>
      <c r="I76" s="2"/>
      <c r="J76" s="2"/>
      <c r="K76" s="2"/>
      <c r="L76" s="2"/>
    </row>
    <row r="77" spans="1:12" x14ac:dyDescent="0.25">
      <c r="A77" s="2"/>
      <c r="B77" s="6"/>
      <c r="C77" s="10"/>
      <c r="D77" s="8"/>
      <c r="E77" s="12"/>
      <c r="F77" s="2"/>
      <c r="G77" s="2"/>
      <c r="H77" s="2"/>
      <c r="I77" s="2"/>
      <c r="J77" s="2"/>
      <c r="K77" s="2"/>
      <c r="L77" s="2"/>
    </row>
    <row r="78" spans="1:12" x14ac:dyDescent="0.25">
      <c r="A78" s="2"/>
      <c r="B78" s="6"/>
      <c r="C78" s="10"/>
      <c r="D78" s="8"/>
      <c r="E78" s="12"/>
      <c r="F78" s="2"/>
      <c r="G78" s="2"/>
      <c r="H78" s="2"/>
      <c r="I78" s="2"/>
      <c r="J78" s="2"/>
      <c r="K78" s="2"/>
      <c r="L78" s="2"/>
    </row>
    <row r="79" spans="1:12" x14ac:dyDescent="0.25">
      <c r="A79" s="2"/>
      <c r="B79" s="6"/>
      <c r="C79" s="10"/>
      <c r="D79" s="8"/>
      <c r="E79" s="12"/>
      <c r="F79" s="2"/>
      <c r="G79" s="2"/>
      <c r="H79" s="2"/>
      <c r="I79" s="2"/>
      <c r="J79" s="2"/>
      <c r="K79" s="2"/>
      <c r="L79" s="2"/>
    </row>
    <row r="80" spans="1:12" x14ac:dyDescent="0.25">
      <c r="A80" s="2"/>
      <c r="B80" s="6"/>
      <c r="C80" s="10"/>
      <c r="D80" s="8"/>
      <c r="E80" s="12"/>
      <c r="F80" s="2"/>
      <c r="G80" s="2"/>
      <c r="H80" s="2"/>
      <c r="I80" s="2"/>
      <c r="J80" s="2"/>
      <c r="K80" s="2"/>
      <c r="L80" s="2"/>
    </row>
    <row r="81" spans="1:12" x14ac:dyDescent="0.25">
      <c r="A81" s="2"/>
      <c r="B81" s="6"/>
      <c r="C81" s="10"/>
      <c r="D81" s="8"/>
      <c r="E81" s="12"/>
      <c r="F81" s="2"/>
      <c r="G81" s="2"/>
      <c r="H81" s="2"/>
      <c r="I81" s="2"/>
      <c r="J81" s="2"/>
      <c r="K81" s="2"/>
      <c r="L81" s="2"/>
    </row>
    <row r="82" spans="1:12" x14ac:dyDescent="0.25">
      <c r="A82" s="2"/>
      <c r="B82" s="6"/>
      <c r="C82" s="10"/>
      <c r="D82" s="8"/>
      <c r="E82" s="12"/>
      <c r="F82" s="2"/>
      <c r="G82" s="2"/>
      <c r="H82" s="2"/>
      <c r="I82" s="2"/>
      <c r="J82" s="2"/>
      <c r="K82" s="2"/>
      <c r="L82" s="2"/>
    </row>
    <row r="83" spans="1:12" x14ac:dyDescent="0.25">
      <c r="A83" s="2"/>
      <c r="B83" s="6"/>
      <c r="C83" s="10"/>
      <c r="D83" s="8"/>
      <c r="E83" s="12"/>
      <c r="F83" s="2"/>
      <c r="G83" s="2"/>
      <c r="H83" s="2"/>
      <c r="I83" s="2"/>
      <c r="J83" s="2"/>
      <c r="K83" s="2"/>
      <c r="L83" s="2"/>
    </row>
    <row r="84" spans="1:12" x14ac:dyDescent="0.25">
      <c r="A84" s="2"/>
      <c r="B84" s="6"/>
      <c r="C84" s="10"/>
      <c r="D84" s="8"/>
      <c r="E84" s="12"/>
      <c r="F84" s="2"/>
      <c r="G84" s="2"/>
      <c r="H84" s="2"/>
      <c r="I84" s="2"/>
      <c r="J84" s="2"/>
      <c r="K84" s="2"/>
      <c r="L84" s="2"/>
    </row>
    <row r="85" spans="1:12" x14ac:dyDescent="0.25">
      <c r="A85" s="2"/>
      <c r="B85" s="6"/>
      <c r="C85" s="10"/>
      <c r="D85" s="8"/>
      <c r="E85" s="12"/>
      <c r="F85" s="2"/>
      <c r="G85" s="2"/>
      <c r="H85" s="2"/>
      <c r="I85" s="2"/>
      <c r="J85" s="2"/>
      <c r="K85" s="2"/>
      <c r="L85" s="2"/>
    </row>
    <row r="86" spans="1:12" x14ac:dyDescent="0.25">
      <c r="A86" s="2"/>
      <c r="B86" s="6"/>
      <c r="C86" s="10"/>
      <c r="D86" s="8"/>
      <c r="E86" s="12"/>
      <c r="F86" s="2"/>
      <c r="G86" s="2"/>
      <c r="H86" s="2"/>
      <c r="I86" s="2"/>
      <c r="J86" s="2"/>
      <c r="K86" s="2"/>
      <c r="L86" s="2"/>
    </row>
    <row r="87" spans="1:12" x14ac:dyDescent="0.25">
      <c r="A87" s="2"/>
      <c r="B87" s="6"/>
      <c r="C87" s="10"/>
      <c r="D87" s="8"/>
      <c r="E87" s="12"/>
      <c r="F87" s="2"/>
      <c r="G87" s="2"/>
      <c r="H87" s="2"/>
      <c r="I87" s="2"/>
      <c r="J87" s="2"/>
      <c r="K87" s="2"/>
      <c r="L87" s="2"/>
    </row>
    <row r="88" spans="1:12" x14ac:dyDescent="0.25">
      <c r="A88" s="2"/>
      <c r="B88" s="6"/>
      <c r="C88" s="10"/>
      <c r="D88" s="8"/>
      <c r="E88" s="12"/>
      <c r="F88" s="2"/>
      <c r="G88" s="2"/>
      <c r="H88" s="2"/>
      <c r="I88" s="2"/>
      <c r="J88" s="2"/>
      <c r="K88" s="2"/>
      <c r="L88" s="2"/>
    </row>
    <row r="89" spans="1:12" x14ac:dyDescent="0.25">
      <c r="A89" s="2"/>
      <c r="B89" s="6"/>
      <c r="C89" s="10"/>
      <c r="D89" s="8"/>
      <c r="E89" s="12"/>
      <c r="F89" s="2"/>
      <c r="G89" s="2"/>
      <c r="H89" s="2"/>
      <c r="I89" s="2"/>
      <c r="J89" s="2"/>
      <c r="K89" s="2"/>
      <c r="L89" s="2"/>
    </row>
    <row r="90" spans="1:12" x14ac:dyDescent="0.25">
      <c r="A90" s="2"/>
      <c r="B90" s="6"/>
      <c r="C90" s="10"/>
      <c r="D90" s="8"/>
      <c r="E90" s="12"/>
      <c r="F90" s="2"/>
      <c r="G90" s="2"/>
      <c r="H90" s="2"/>
      <c r="I90" s="2"/>
      <c r="J90" s="2"/>
      <c r="K90" s="2"/>
      <c r="L90" s="2"/>
    </row>
    <row r="91" spans="1:12" x14ac:dyDescent="0.25">
      <c r="A91" s="2"/>
      <c r="B91" s="6"/>
      <c r="C91" s="10"/>
      <c r="D91" s="8"/>
      <c r="E91" s="12"/>
      <c r="F91" s="2"/>
      <c r="G91" s="2"/>
      <c r="H91" s="2"/>
      <c r="I91" s="2"/>
      <c r="J91" s="2"/>
      <c r="K91" s="2"/>
      <c r="L91" s="2"/>
    </row>
    <row r="92" spans="1:12" x14ac:dyDescent="0.25">
      <c r="A92" s="2"/>
      <c r="B92" s="6"/>
      <c r="C92" s="10"/>
      <c r="D92" s="8"/>
      <c r="E92" s="12"/>
      <c r="F92" s="2"/>
      <c r="G92" s="2"/>
      <c r="H92" s="2"/>
      <c r="I92" s="2"/>
      <c r="J92" s="2"/>
      <c r="K92" s="2"/>
      <c r="L92" s="2"/>
    </row>
    <row r="93" spans="1:12" x14ac:dyDescent="0.25">
      <c r="A93" s="2"/>
      <c r="B93" s="6"/>
      <c r="C93" s="10"/>
      <c r="D93" s="8"/>
      <c r="E93" s="12"/>
      <c r="F93" s="2"/>
      <c r="G93" s="2"/>
      <c r="H93" s="2"/>
      <c r="I93" s="2"/>
      <c r="J93" s="2"/>
      <c r="K93" s="2"/>
      <c r="L93" s="2"/>
    </row>
    <row r="94" spans="1:12" x14ac:dyDescent="0.25">
      <c r="A94" s="2"/>
      <c r="B94" s="6"/>
      <c r="C94" s="10"/>
      <c r="D94" s="8"/>
      <c r="E94" s="12"/>
      <c r="F94" s="2"/>
      <c r="G94" s="2"/>
      <c r="H94" s="2"/>
      <c r="I94" s="2"/>
      <c r="J94" s="2"/>
      <c r="K94" s="2"/>
      <c r="L94" s="2"/>
    </row>
    <row r="95" spans="1:12" x14ac:dyDescent="0.25">
      <c r="A95" s="2"/>
      <c r="B95" s="6"/>
      <c r="C95" s="10"/>
      <c r="D95" s="8"/>
      <c r="E95" s="12"/>
      <c r="F95" s="2"/>
      <c r="G95" s="2"/>
      <c r="H95" s="2"/>
      <c r="I95" s="2"/>
      <c r="J95" s="2"/>
      <c r="K95" s="2"/>
      <c r="L95" s="2"/>
    </row>
    <row r="96" spans="1:12" x14ac:dyDescent="0.25">
      <c r="A96" s="2"/>
      <c r="B96" s="6"/>
      <c r="C96" s="10"/>
      <c r="D96" s="8"/>
      <c r="E96" s="12"/>
      <c r="F96" s="2"/>
      <c r="G96" s="2"/>
      <c r="H96" s="2"/>
      <c r="I96" s="2"/>
      <c r="J96" s="2"/>
      <c r="K96" s="2"/>
      <c r="L96" s="2"/>
    </row>
    <row r="97" spans="1:12" x14ac:dyDescent="0.25">
      <c r="A97" s="2"/>
      <c r="B97" s="6"/>
      <c r="C97" s="10"/>
      <c r="D97" s="8"/>
      <c r="E97" s="12"/>
      <c r="F97" s="2"/>
      <c r="G97" s="2"/>
      <c r="H97" s="2"/>
      <c r="I97" s="2"/>
      <c r="J97" s="2"/>
      <c r="K97" s="2"/>
      <c r="L97" s="2"/>
    </row>
    <row r="98" spans="1:12" x14ac:dyDescent="0.25">
      <c r="A98" s="2"/>
      <c r="B98" s="6"/>
      <c r="C98" s="10"/>
      <c r="D98" s="8"/>
      <c r="E98" s="12"/>
      <c r="F98" s="2"/>
      <c r="G98" s="2"/>
      <c r="H98" s="2"/>
      <c r="I98" s="2"/>
      <c r="J98" s="2"/>
      <c r="K98" s="2"/>
      <c r="L98" s="2"/>
    </row>
    <row r="99" spans="1:12" x14ac:dyDescent="0.25">
      <c r="A99" s="2"/>
      <c r="B99" s="6"/>
      <c r="C99" s="10"/>
      <c r="D99" s="8"/>
      <c r="E99" s="12"/>
      <c r="F99" s="2"/>
      <c r="G99" s="2"/>
      <c r="H99" s="2"/>
      <c r="I99" s="2"/>
      <c r="J99" s="2"/>
      <c r="K99" s="2"/>
      <c r="L99" s="2"/>
    </row>
    <row r="100" spans="1:12" x14ac:dyDescent="0.25">
      <c r="A100" s="2"/>
      <c r="B100" s="6"/>
      <c r="C100" s="10"/>
      <c r="D100" s="8"/>
      <c r="E100" s="12"/>
      <c r="F100" s="2"/>
      <c r="G100" s="2"/>
      <c r="H100" s="2"/>
      <c r="I100" s="2"/>
      <c r="J100" s="2"/>
      <c r="K100" s="2"/>
      <c r="L100" s="2"/>
    </row>
    <row r="101" spans="1:12" x14ac:dyDescent="0.25">
      <c r="A101" s="2"/>
      <c r="B101" s="6"/>
      <c r="C101" s="10"/>
      <c r="D101" s="8"/>
      <c r="E101" s="12"/>
      <c r="F101" s="2"/>
      <c r="G101" s="2"/>
      <c r="H101" s="2"/>
      <c r="I101" s="2"/>
      <c r="J101" s="2"/>
      <c r="K101" s="2"/>
      <c r="L101" s="2"/>
    </row>
    <row r="102" spans="1:12" x14ac:dyDescent="0.25">
      <c r="A102" s="2"/>
      <c r="B102" s="6"/>
      <c r="C102" s="10"/>
      <c r="D102" s="8"/>
      <c r="E102" s="12"/>
      <c r="F102" s="2"/>
      <c r="G102" s="2"/>
      <c r="H102" s="2"/>
      <c r="I102" s="2"/>
      <c r="J102" s="2"/>
      <c r="K102" s="2"/>
      <c r="L102" s="2"/>
    </row>
    <row r="103" spans="1:12" x14ac:dyDescent="0.25">
      <c r="A103" s="2"/>
      <c r="B103" s="6"/>
      <c r="C103" s="10"/>
      <c r="D103" s="8"/>
      <c r="E103" s="12"/>
      <c r="F103" s="2"/>
      <c r="G103" s="2"/>
      <c r="H103" s="2"/>
      <c r="I103" s="2"/>
      <c r="J103" s="2"/>
      <c r="K103" s="2"/>
      <c r="L103" s="2"/>
    </row>
    <row r="104" spans="1:12" x14ac:dyDescent="0.25">
      <c r="A104" s="2"/>
      <c r="B104" s="6"/>
      <c r="C104" s="10"/>
      <c r="D104" s="8"/>
      <c r="E104" s="12"/>
      <c r="F104" s="2"/>
      <c r="G104" s="2"/>
      <c r="H104" s="2"/>
      <c r="I104" s="2"/>
      <c r="J104" s="2"/>
      <c r="K104" s="2"/>
      <c r="L104" s="2"/>
    </row>
    <row r="105" spans="1:12" x14ac:dyDescent="0.25">
      <c r="A105" s="2"/>
      <c r="B105" s="6"/>
      <c r="C105" s="10"/>
      <c r="D105" s="8"/>
      <c r="E105" s="12"/>
      <c r="F105" s="2"/>
      <c r="G105" s="2"/>
      <c r="H105" s="2"/>
      <c r="I105" s="2"/>
      <c r="J105" s="2"/>
      <c r="K105" s="2"/>
      <c r="L105" s="2"/>
    </row>
    <row r="106" spans="1:12" x14ac:dyDescent="0.25">
      <c r="A106" s="2"/>
      <c r="B106" s="6"/>
      <c r="C106" s="10"/>
      <c r="D106" s="8"/>
      <c r="E106" s="12"/>
      <c r="F106" s="2"/>
      <c r="G106" s="2"/>
      <c r="H106" s="2"/>
      <c r="I106" s="2"/>
      <c r="J106" s="2"/>
      <c r="K106" s="2"/>
      <c r="L106" s="2"/>
    </row>
    <row r="107" spans="1:12" x14ac:dyDescent="0.25">
      <c r="A107" s="2"/>
      <c r="B107" s="6"/>
      <c r="C107" s="10"/>
      <c r="D107" s="8"/>
      <c r="E107" s="12"/>
      <c r="F107" s="2"/>
      <c r="G107" s="2"/>
      <c r="H107" s="2"/>
      <c r="I107" s="2"/>
      <c r="J107" s="2"/>
      <c r="K107" s="2"/>
      <c r="L107" s="2"/>
    </row>
    <row r="108" spans="1:12" x14ac:dyDescent="0.25">
      <c r="A108" s="2"/>
      <c r="B108" s="6"/>
      <c r="C108" s="10"/>
      <c r="D108" s="8"/>
      <c r="E108" s="12"/>
      <c r="F108" s="2"/>
      <c r="G108" s="2"/>
      <c r="H108" s="2"/>
      <c r="I108" s="2"/>
      <c r="J108" s="2"/>
      <c r="K108" s="2"/>
      <c r="L108" s="2"/>
    </row>
    <row r="109" spans="1:12" x14ac:dyDescent="0.25">
      <c r="A109" s="2"/>
      <c r="B109" s="6"/>
      <c r="C109" s="10"/>
      <c r="D109" s="8"/>
      <c r="E109" s="12"/>
      <c r="F109" s="2"/>
      <c r="G109" s="2"/>
      <c r="H109" s="2"/>
      <c r="I109" s="2"/>
      <c r="J109" s="2"/>
      <c r="K109" s="2"/>
      <c r="L109" s="2"/>
    </row>
    <row r="110" spans="1:12" x14ac:dyDescent="0.25">
      <c r="A110" s="2"/>
      <c r="B110" s="6"/>
      <c r="C110" s="10"/>
      <c r="D110" s="8"/>
      <c r="E110" s="12"/>
      <c r="F110" s="2"/>
      <c r="G110" s="2"/>
      <c r="H110" s="2"/>
      <c r="I110" s="2"/>
      <c r="J110" s="2"/>
      <c r="K110" s="2"/>
      <c r="L110" s="2"/>
    </row>
    <row r="111" spans="1:12" x14ac:dyDescent="0.25">
      <c r="A111" s="2"/>
      <c r="B111" s="6"/>
      <c r="C111" s="10"/>
      <c r="D111" s="8"/>
      <c r="E111" s="12"/>
      <c r="F111" s="2"/>
      <c r="G111" s="2"/>
      <c r="H111" s="2"/>
      <c r="I111" s="2"/>
      <c r="J111" s="2"/>
      <c r="K111" s="2"/>
      <c r="L111" s="2"/>
    </row>
    <row r="112" spans="1:12" x14ac:dyDescent="0.25">
      <c r="A112" s="2"/>
      <c r="B112" s="6"/>
      <c r="C112" s="10"/>
      <c r="D112" s="8"/>
      <c r="E112" s="12"/>
      <c r="F112" s="2"/>
      <c r="G112" s="2"/>
      <c r="H112" s="2"/>
      <c r="I112" s="2"/>
      <c r="J112" s="2"/>
      <c r="K112" s="2"/>
      <c r="L112" s="2"/>
    </row>
    <row r="113" spans="1:12" x14ac:dyDescent="0.25">
      <c r="A113" s="2"/>
      <c r="B113" s="6"/>
      <c r="C113" s="10"/>
      <c r="D113" s="8"/>
      <c r="E113" s="12"/>
      <c r="F113" s="2"/>
      <c r="G113" s="2"/>
      <c r="H113" s="2"/>
      <c r="I113" s="2"/>
      <c r="J113" s="2"/>
      <c r="K113" s="2"/>
      <c r="L113" s="2"/>
    </row>
    <row r="114" spans="1:12" x14ac:dyDescent="0.25">
      <c r="A114" s="2"/>
      <c r="B114" s="6"/>
      <c r="C114" s="10"/>
      <c r="D114" s="8"/>
      <c r="E114" s="12"/>
      <c r="F114" s="2"/>
      <c r="G114" s="2"/>
      <c r="H114" s="2"/>
      <c r="I114" s="2"/>
      <c r="J114" s="2"/>
      <c r="K114" s="2"/>
      <c r="L114" s="2"/>
    </row>
    <row r="115" spans="1:12" x14ac:dyDescent="0.25">
      <c r="A115" s="2"/>
      <c r="B115" s="6"/>
      <c r="C115" s="10"/>
      <c r="D115" s="8"/>
      <c r="E115" s="12"/>
      <c r="F115" s="2"/>
      <c r="G115" s="2"/>
      <c r="H115" s="2"/>
      <c r="I115" s="2"/>
      <c r="J115" s="2"/>
      <c r="K115" s="2"/>
      <c r="L115" s="2"/>
    </row>
    <row r="116" spans="1:12" x14ac:dyDescent="0.25">
      <c r="A116" s="2"/>
      <c r="B116" s="6"/>
      <c r="C116" s="10"/>
      <c r="D116" s="8"/>
      <c r="E116" s="12"/>
      <c r="F116" s="2"/>
      <c r="G116" s="2"/>
      <c r="H116" s="2"/>
      <c r="I116" s="2"/>
      <c r="J116" s="2"/>
      <c r="K116" s="2"/>
      <c r="L116" s="2"/>
    </row>
    <row r="117" spans="1:12" x14ac:dyDescent="0.25">
      <c r="A117" s="2"/>
      <c r="B117" s="6"/>
      <c r="C117" s="10"/>
      <c r="D117" s="8"/>
      <c r="E117" s="12"/>
      <c r="F117" s="2"/>
      <c r="G117" s="2"/>
      <c r="H117" s="2"/>
      <c r="I117" s="2"/>
      <c r="J117" s="2"/>
      <c r="K117" s="2"/>
      <c r="L117" s="2"/>
    </row>
    <row r="118" spans="1:12" x14ac:dyDescent="0.25">
      <c r="A118" s="2"/>
      <c r="B118" s="6"/>
      <c r="C118" s="10"/>
      <c r="D118" s="8"/>
      <c r="E118" s="12"/>
      <c r="F118" s="2"/>
      <c r="G118" s="2"/>
      <c r="H118" s="2"/>
      <c r="I118" s="2"/>
      <c r="J118" s="2"/>
      <c r="K118" s="2"/>
      <c r="L118" s="2"/>
    </row>
    <row r="119" spans="1:12" x14ac:dyDescent="0.25">
      <c r="A119" s="2"/>
      <c r="B119" s="6"/>
      <c r="C119" s="10"/>
      <c r="D119" s="8"/>
      <c r="E119" s="12"/>
      <c r="F119" s="2"/>
      <c r="G119" s="2"/>
      <c r="H119" s="2"/>
      <c r="I119" s="2"/>
      <c r="J119" s="2"/>
      <c r="K119" s="2"/>
      <c r="L119" s="2"/>
    </row>
    <row r="120" spans="1:12" x14ac:dyDescent="0.25">
      <c r="A120" s="2"/>
      <c r="B120" s="6"/>
      <c r="C120" s="10"/>
      <c r="D120" s="8"/>
      <c r="E120" s="12"/>
      <c r="F120" s="2"/>
      <c r="G120" s="2"/>
      <c r="H120" s="2"/>
      <c r="I120" s="2"/>
      <c r="J120" s="2"/>
      <c r="K120" s="2"/>
      <c r="L120" s="2"/>
    </row>
    <row r="121" spans="1:12" x14ac:dyDescent="0.25">
      <c r="A121" s="2"/>
      <c r="B121" s="6"/>
      <c r="C121" s="10"/>
      <c r="D121" s="8"/>
      <c r="E121" s="12"/>
      <c r="F121" s="2"/>
      <c r="G121" s="2"/>
      <c r="H121" s="2"/>
      <c r="I121" s="2"/>
      <c r="J121" s="2"/>
      <c r="K121" s="2"/>
      <c r="L121" s="2"/>
    </row>
    <row r="122" spans="1:12" x14ac:dyDescent="0.25">
      <c r="A122" s="2"/>
      <c r="B122" s="6"/>
      <c r="C122" s="10"/>
      <c r="D122" s="8"/>
      <c r="E122" s="12"/>
      <c r="F122" s="2"/>
      <c r="G122" s="2"/>
      <c r="H122" s="2"/>
      <c r="I122" s="2"/>
      <c r="J122" s="2"/>
      <c r="K122" s="2"/>
      <c r="L122" s="2"/>
    </row>
    <row r="123" spans="1:12" x14ac:dyDescent="0.25">
      <c r="A123" s="2"/>
      <c r="B123" s="6"/>
      <c r="C123" s="10"/>
      <c r="D123" s="8"/>
      <c r="E123" s="12"/>
      <c r="F123" s="2"/>
      <c r="G123" s="2"/>
      <c r="H123" s="2"/>
      <c r="I123" s="2"/>
      <c r="J123" s="2"/>
      <c r="K123" s="2"/>
      <c r="L123" s="2"/>
    </row>
    <row r="124" spans="1:12" x14ac:dyDescent="0.25">
      <c r="A124" s="2"/>
      <c r="B124" s="6"/>
      <c r="C124" s="10"/>
      <c r="D124" s="8"/>
      <c r="E124" s="12"/>
      <c r="F124" s="2"/>
      <c r="G124" s="2"/>
      <c r="H124" s="2"/>
      <c r="I124" s="2"/>
      <c r="J124" s="2"/>
      <c r="K124" s="2"/>
      <c r="L124" s="2"/>
    </row>
    <row r="125" spans="1:12" x14ac:dyDescent="0.25">
      <c r="A125" s="2"/>
      <c r="B125" s="6"/>
      <c r="C125" s="10"/>
      <c r="D125" s="8"/>
      <c r="E125" s="12"/>
      <c r="F125" s="2"/>
      <c r="G125" s="2"/>
      <c r="H125" s="2"/>
      <c r="I125" s="2"/>
      <c r="J125" s="2"/>
      <c r="K125" s="2"/>
      <c r="L125" s="2"/>
    </row>
    <row r="126" spans="1:12" ht="15.95" customHeight="1" x14ac:dyDescent="0.25">
      <c r="A126" s="2"/>
      <c r="B126" s="6"/>
      <c r="C126" s="10"/>
      <c r="D126" s="8"/>
      <c r="E126" s="12"/>
      <c r="F126" s="2"/>
      <c r="G126" s="2"/>
      <c r="H126" s="2"/>
      <c r="I126" s="2"/>
      <c r="J126" s="2"/>
      <c r="K126" s="2"/>
      <c r="L126" s="2"/>
    </row>
    <row r="127" spans="1:12" x14ac:dyDescent="0.25">
      <c r="A127" s="2"/>
      <c r="B127" s="6"/>
      <c r="C127" s="10"/>
      <c r="D127" s="8"/>
      <c r="E127" s="12"/>
      <c r="F127" s="2"/>
      <c r="G127" s="2"/>
      <c r="H127" s="2"/>
      <c r="I127" s="2"/>
      <c r="J127" s="2"/>
      <c r="K127" s="2"/>
      <c r="L127" s="2"/>
    </row>
    <row r="128" spans="1:12" x14ac:dyDescent="0.25">
      <c r="A128" s="2"/>
      <c r="B128" s="6"/>
      <c r="C128" s="10"/>
      <c r="D128" s="8"/>
      <c r="E128" s="12"/>
      <c r="F128" s="2"/>
      <c r="G128" s="2"/>
      <c r="H128" s="2"/>
      <c r="I128" s="2"/>
      <c r="J128" s="2"/>
      <c r="K128" s="2"/>
      <c r="L128" s="2"/>
    </row>
    <row r="129" spans="1:12" x14ac:dyDescent="0.25">
      <c r="A129" s="2"/>
      <c r="B129" s="6"/>
      <c r="C129" s="10"/>
      <c r="D129" s="8"/>
      <c r="E129" s="12"/>
      <c r="F129" s="2"/>
      <c r="G129" s="2"/>
      <c r="H129" s="2"/>
      <c r="I129" s="2"/>
      <c r="J129" s="2"/>
      <c r="K129" s="2"/>
      <c r="L129" s="2"/>
    </row>
    <row r="130" spans="1:12" x14ac:dyDescent="0.25">
      <c r="A130" s="2"/>
      <c r="B130" s="6"/>
      <c r="C130" s="10"/>
      <c r="D130" s="8"/>
      <c r="E130" s="12"/>
      <c r="F130" s="2"/>
      <c r="G130" s="2"/>
      <c r="H130" s="2"/>
      <c r="I130" s="2"/>
      <c r="J130" s="2"/>
      <c r="K130" s="2"/>
      <c r="L130" s="2"/>
    </row>
    <row r="131" spans="1:12" x14ac:dyDescent="0.25">
      <c r="A131" s="2"/>
      <c r="B131" s="15"/>
      <c r="C131" s="16"/>
      <c r="D131" s="17"/>
      <c r="E131" s="12"/>
      <c r="F131" s="2"/>
      <c r="G131" s="2"/>
      <c r="H131" s="2"/>
      <c r="I131" s="2"/>
      <c r="J131" s="2"/>
      <c r="K131" s="2"/>
      <c r="L131" s="2"/>
    </row>
    <row r="132" spans="1:12" x14ac:dyDescent="0.25">
      <c r="A132" s="74"/>
      <c r="B132" s="74"/>
      <c r="C132" s="2"/>
      <c r="D132" s="74"/>
      <c r="E132" s="74"/>
      <c r="F132" s="2"/>
      <c r="G132" s="2"/>
      <c r="H132" s="2"/>
      <c r="I132" s="2"/>
      <c r="J132" s="2"/>
      <c r="K132" s="2"/>
      <c r="L132" s="2"/>
    </row>
  </sheetData>
  <sheetProtection algorithmName="SHA-512" hashValue="ezkQLHKPYmcGiOgjrwFijRinplD2Zb84UVjfJphCJwqMxC3XUNbxe8bHhFBVVdcX69x6bx01UCP1LeidejD1EA==" saltValue="DLbO8HZEUUY98EAxcr7TvQ==" spinCount="100000" sheet="1" objects="1" scenarios="1"/>
  <mergeCells count="53">
    <mergeCell ref="E63:F63"/>
    <mergeCell ref="E64:F64"/>
    <mergeCell ref="E65:F65"/>
    <mergeCell ref="A132:B132"/>
    <mergeCell ref="D132:E132"/>
    <mergeCell ref="E62:F62"/>
    <mergeCell ref="E51:F51"/>
    <mergeCell ref="E52:F52"/>
    <mergeCell ref="E53:F53"/>
    <mergeCell ref="E54:F54"/>
    <mergeCell ref="E55:F55"/>
    <mergeCell ref="E56:F56"/>
    <mergeCell ref="E57:F57"/>
    <mergeCell ref="E58:F58"/>
    <mergeCell ref="E59:F59"/>
    <mergeCell ref="E60:F60"/>
    <mergeCell ref="E61:F61"/>
    <mergeCell ref="E50:F50"/>
    <mergeCell ref="E39:F39"/>
    <mergeCell ref="E40:F40"/>
    <mergeCell ref="E41:F41"/>
    <mergeCell ref="E42:F42"/>
    <mergeCell ref="E43:F43"/>
    <mergeCell ref="E44:F44"/>
    <mergeCell ref="E45:F45"/>
    <mergeCell ref="E46:F46"/>
    <mergeCell ref="E47:F47"/>
    <mergeCell ref="E48:F48"/>
    <mergeCell ref="E49:F49"/>
    <mergeCell ref="E38:F38"/>
    <mergeCell ref="E15:F15"/>
    <mergeCell ref="E16:F16"/>
    <mergeCell ref="E17:F17"/>
    <mergeCell ref="E18:F18"/>
    <mergeCell ref="E19:F19"/>
    <mergeCell ref="E20:F20"/>
    <mergeCell ref="E31:F31"/>
    <mergeCell ref="E32:F32"/>
    <mergeCell ref="E33:F33"/>
    <mergeCell ref="E34:F34"/>
    <mergeCell ref="E35:F35"/>
    <mergeCell ref="E14:F14"/>
    <mergeCell ref="A1:B1"/>
    <mergeCell ref="D1:E1"/>
    <mergeCell ref="E2:F2"/>
    <mergeCell ref="E3:F3"/>
    <mergeCell ref="E4:F4"/>
    <mergeCell ref="E5:F5"/>
    <mergeCell ref="E6:F6"/>
    <mergeCell ref="E8:F8"/>
    <mergeCell ref="E11:F11"/>
    <mergeCell ref="E12:F12"/>
    <mergeCell ref="E13:F13"/>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1727E2-1303-4CF9-8DF8-08F189244080}">
  <dimension ref="A1:AJ54"/>
  <sheetViews>
    <sheetView workbookViewId="0">
      <selection activeCell="E18" sqref="E18:H18"/>
    </sheetView>
  </sheetViews>
  <sheetFormatPr defaultRowHeight="15" x14ac:dyDescent="0.25"/>
  <cols>
    <col min="3" max="3" width="29.7109375" customWidth="1"/>
    <col min="4" max="4" width="14.140625" bestFit="1" customWidth="1"/>
    <col min="5" max="5" width="16.7109375" bestFit="1" customWidth="1"/>
    <col min="6" max="6" width="19" bestFit="1" customWidth="1"/>
    <col min="7" max="9" width="11.42578125" customWidth="1"/>
    <col min="10" max="10" width="18.42578125" customWidth="1"/>
    <col min="11" max="11" width="14.28515625" customWidth="1"/>
    <col min="13" max="13" width="45.5703125" bestFit="1" customWidth="1"/>
    <col min="14" max="14" width="14.140625" bestFit="1" customWidth="1"/>
    <col min="15" max="15" width="19" bestFit="1" customWidth="1"/>
    <col min="16" max="17" width="11.42578125" customWidth="1"/>
    <col min="18" max="18" width="11" bestFit="1" customWidth="1"/>
    <col min="19" max="19" width="16.140625" customWidth="1"/>
    <col min="20" max="20" width="14.28515625" customWidth="1"/>
  </cols>
  <sheetData>
    <row r="1" spans="1:36" x14ac:dyDescent="0.25">
      <c r="A1" s="75"/>
      <c r="B1" s="75"/>
      <c r="C1" s="1"/>
      <c r="D1" s="1"/>
      <c r="E1" s="1"/>
      <c r="F1" s="1"/>
      <c r="G1" s="18"/>
      <c r="H1" s="1"/>
      <c r="I1" s="1"/>
      <c r="J1" s="1"/>
      <c r="K1" s="1"/>
      <c r="L1" s="1"/>
      <c r="M1" s="1"/>
      <c r="N1" s="1"/>
      <c r="O1" s="1"/>
      <c r="P1" s="1"/>
      <c r="Q1" s="1"/>
      <c r="R1" s="1"/>
      <c r="S1" s="1"/>
      <c r="T1" s="1"/>
      <c r="U1" s="1"/>
      <c r="V1" s="1"/>
      <c r="W1" s="2"/>
      <c r="X1" s="2"/>
      <c r="Y1" s="2"/>
      <c r="Z1" s="2"/>
      <c r="AA1" s="2"/>
      <c r="AB1" s="2"/>
      <c r="AC1" s="2"/>
      <c r="AD1" s="2"/>
      <c r="AE1" s="19"/>
      <c r="AF1" s="19"/>
      <c r="AG1" s="19"/>
      <c r="AH1" s="19"/>
      <c r="AI1" s="19"/>
      <c r="AJ1" s="19"/>
    </row>
    <row r="2" spans="1:36" ht="15.75" x14ac:dyDescent="0.25">
      <c r="A2" s="2"/>
      <c r="B2" s="20"/>
      <c r="C2" s="77"/>
      <c r="D2" s="77"/>
      <c r="E2" s="77"/>
      <c r="F2" s="21"/>
      <c r="G2" s="22"/>
      <c r="H2" s="21"/>
      <c r="I2" s="21"/>
      <c r="J2" s="21"/>
      <c r="K2" s="21"/>
      <c r="L2" s="21"/>
      <c r="M2" s="21"/>
      <c r="N2" s="21"/>
      <c r="O2" s="21"/>
      <c r="P2" s="21"/>
      <c r="Q2" s="21"/>
      <c r="R2" s="21"/>
      <c r="S2" s="21"/>
      <c r="T2" s="21"/>
      <c r="U2" s="23"/>
      <c r="V2" s="12"/>
      <c r="W2" s="2"/>
      <c r="X2" s="2"/>
      <c r="Y2" s="2"/>
      <c r="Z2" s="2"/>
      <c r="AA2" s="2"/>
      <c r="AB2" s="2"/>
      <c r="AC2" s="2"/>
      <c r="AD2" s="2"/>
      <c r="AE2" s="19"/>
      <c r="AF2" s="19"/>
      <c r="AG2" s="19"/>
      <c r="AH2" s="19"/>
      <c r="AI2" s="19"/>
      <c r="AJ2" s="19"/>
    </row>
    <row r="3" spans="1:36" ht="18.75" x14ac:dyDescent="0.3">
      <c r="A3" s="2"/>
      <c r="B3" s="6"/>
      <c r="C3" s="78" t="s">
        <v>0</v>
      </c>
      <c r="D3" s="78"/>
      <c r="E3" s="78"/>
      <c r="F3" s="78"/>
      <c r="G3" s="78"/>
      <c r="H3" s="78"/>
      <c r="I3" s="78"/>
      <c r="J3" s="78"/>
      <c r="K3" s="78"/>
      <c r="L3" s="78"/>
      <c r="M3" s="78"/>
      <c r="N3" s="78"/>
      <c r="O3" s="78"/>
      <c r="P3" s="78"/>
      <c r="Q3" s="78"/>
      <c r="R3" s="78"/>
      <c r="S3" s="78"/>
      <c r="T3" s="7"/>
      <c r="U3" s="8"/>
      <c r="V3" s="12"/>
      <c r="W3" s="2"/>
      <c r="X3" s="2"/>
      <c r="Y3" s="2"/>
      <c r="Z3" s="2"/>
      <c r="AA3" s="2"/>
      <c r="AB3" s="2"/>
      <c r="AC3" s="2"/>
      <c r="AD3" s="2"/>
      <c r="AE3" s="19"/>
      <c r="AF3" s="19"/>
      <c r="AG3" s="19"/>
      <c r="AH3" s="19"/>
      <c r="AI3" s="19"/>
      <c r="AJ3" s="19"/>
    </row>
    <row r="4" spans="1:36" ht="15.75" x14ac:dyDescent="0.25">
      <c r="A4" s="2"/>
      <c r="B4" s="6"/>
      <c r="C4" s="76" t="s">
        <v>53</v>
      </c>
      <c r="D4" s="76"/>
      <c r="E4" s="76"/>
      <c r="F4" s="76"/>
      <c r="G4" s="76"/>
      <c r="H4" s="76"/>
      <c r="I4" s="76"/>
      <c r="J4" s="76"/>
      <c r="K4" s="76"/>
      <c r="L4" s="76"/>
      <c r="M4" s="76"/>
      <c r="N4" s="76"/>
      <c r="O4" s="76"/>
      <c r="P4" s="76"/>
      <c r="Q4" s="76"/>
      <c r="R4" s="76"/>
      <c r="S4" s="76"/>
      <c r="T4" s="24"/>
      <c r="U4" s="8"/>
      <c r="V4" s="12"/>
      <c r="W4" s="2"/>
      <c r="X4" s="2"/>
      <c r="Y4" s="2"/>
      <c r="Z4" s="2"/>
      <c r="AA4" s="2"/>
      <c r="AB4" s="2"/>
      <c r="AC4" s="2"/>
      <c r="AD4" s="2"/>
      <c r="AE4" s="19"/>
      <c r="AF4" s="19"/>
      <c r="AG4" s="19"/>
      <c r="AH4" s="19"/>
      <c r="AI4" s="19"/>
      <c r="AJ4" s="19"/>
    </row>
    <row r="5" spans="1:36" ht="15.75" x14ac:dyDescent="0.25">
      <c r="A5" s="2"/>
      <c r="B5" s="6"/>
      <c r="C5" s="76" t="s">
        <v>1</v>
      </c>
      <c r="D5" s="76"/>
      <c r="E5" s="76"/>
      <c r="F5" s="76"/>
      <c r="G5" s="76"/>
      <c r="H5" s="76"/>
      <c r="I5" s="76"/>
      <c r="J5" s="76"/>
      <c r="K5" s="76"/>
      <c r="L5" s="76"/>
      <c r="M5" s="76"/>
      <c r="N5" s="76"/>
      <c r="O5" s="76"/>
      <c r="P5" s="76"/>
      <c r="Q5" s="76"/>
      <c r="R5" s="76"/>
      <c r="S5" s="76"/>
      <c r="T5" s="24"/>
      <c r="U5" s="8"/>
      <c r="V5" s="12"/>
      <c r="W5" s="2"/>
      <c r="X5" s="2"/>
      <c r="Y5" s="2"/>
      <c r="Z5" s="2"/>
      <c r="AA5" s="2"/>
      <c r="AB5" s="2"/>
      <c r="AC5" s="2"/>
      <c r="AD5" s="2"/>
      <c r="AE5" s="19"/>
      <c r="AF5" s="19"/>
      <c r="AG5" s="19"/>
      <c r="AH5" s="19"/>
      <c r="AI5" s="19"/>
      <c r="AJ5" s="19"/>
    </row>
    <row r="6" spans="1:36" ht="15.75" x14ac:dyDescent="0.25">
      <c r="A6" s="2"/>
      <c r="B6" s="6"/>
      <c r="C6" s="76" t="s">
        <v>2</v>
      </c>
      <c r="D6" s="76"/>
      <c r="E6" s="76"/>
      <c r="F6" s="76"/>
      <c r="G6" s="76"/>
      <c r="H6" s="76"/>
      <c r="I6" s="76"/>
      <c r="J6" s="76"/>
      <c r="K6" s="76"/>
      <c r="L6" s="76"/>
      <c r="M6" s="76"/>
      <c r="N6" s="76"/>
      <c r="O6" s="76"/>
      <c r="P6" s="76"/>
      <c r="Q6" s="76"/>
      <c r="R6" s="76"/>
      <c r="S6" s="76"/>
      <c r="T6" s="24"/>
      <c r="U6" s="8"/>
      <c r="V6" s="12"/>
      <c r="W6" s="2"/>
      <c r="X6" s="2"/>
      <c r="Y6" s="2"/>
      <c r="Z6" s="2"/>
      <c r="AA6" s="2"/>
      <c r="AB6" s="2"/>
      <c r="AC6" s="2"/>
      <c r="AD6" s="2"/>
      <c r="AE6" s="19"/>
      <c r="AF6" s="19"/>
      <c r="AG6" s="19"/>
      <c r="AH6" s="19"/>
      <c r="AI6" s="19"/>
      <c r="AJ6" s="19"/>
    </row>
    <row r="7" spans="1:36" ht="15" customHeight="1" x14ac:dyDescent="0.25">
      <c r="A7" s="2"/>
      <c r="B7" s="25"/>
      <c r="C7" s="14"/>
      <c r="D7" s="14"/>
      <c r="E7" s="14"/>
      <c r="F7" s="14"/>
      <c r="G7" s="26"/>
      <c r="H7" s="14"/>
      <c r="I7" s="14"/>
      <c r="J7" s="14"/>
      <c r="K7" s="14"/>
      <c r="L7" s="14"/>
      <c r="M7" s="14"/>
      <c r="N7" s="14"/>
      <c r="O7" s="79" t="s">
        <v>3</v>
      </c>
      <c r="P7" s="80"/>
      <c r="Q7" s="80"/>
      <c r="R7" s="80"/>
      <c r="S7" s="83">
        <f>Category1_Jobs+Category1_Payments</f>
        <v>0</v>
      </c>
      <c r="T7" s="27"/>
      <c r="U7" s="28"/>
      <c r="V7" s="12"/>
      <c r="W7" s="2"/>
      <c r="X7" s="2"/>
      <c r="Y7" s="2"/>
      <c r="Z7" s="2"/>
      <c r="AA7" s="2"/>
      <c r="AB7" s="2"/>
      <c r="AC7" s="2"/>
      <c r="AD7" s="2"/>
    </row>
    <row r="8" spans="1:36" x14ac:dyDescent="0.25">
      <c r="A8" s="2"/>
      <c r="B8" s="25"/>
      <c r="C8" s="29" t="s">
        <v>4</v>
      </c>
      <c r="D8" s="85"/>
      <c r="E8" s="85"/>
      <c r="F8" s="85"/>
      <c r="G8" s="85"/>
      <c r="H8" s="14"/>
      <c r="I8" s="14"/>
      <c r="J8" s="14"/>
      <c r="K8" s="14"/>
      <c r="L8" s="14"/>
      <c r="M8" s="14"/>
      <c r="N8" s="14"/>
      <c r="O8" s="81"/>
      <c r="P8" s="82"/>
      <c r="Q8" s="82"/>
      <c r="R8" s="82"/>
      <c r="S8" s="84"/>
      <c r="T8" s="27"/>
      <c r="U8" s="28"/>
      <c r="V8" s="12"/>
      <c r="W8" s="11" t="str">
        <f>IF(ISBLANK(D8),"Required Information","")</f>
        <v>Required Information</v>
      </c>
      <c r="X8" s="2"/>
      <c r="Y8" s="2"/>
      <c r="Z8" s="2"/>
      <c r="AA8" s="2"/>
      <c r="AB8" s="2"/>
      <c r="AC8" s="2"/>
      <c r="AD8" s="2"/>
    </row>
    <row r="9" spans="1:36" ht="15" customHeight="1" x14ac:dyDescent="0.25">
      <c r="A9" s="2"/>
      <c r="B9" s="25"/>
      <c r="C9" s="29" t="s">
        <v>5</v>
      </c>
      <c r="D9" s="86"/>
      <c r="E9" s="86"/>
      <c r="F9" s="86"/>
      <c r="G9" s="86"/>
      <c r="H9" s="14"/>
      <c r="I9" s="14"/>
      <c r="J9" s="14"/>
      <c r="K9" s="14"/>
      <c r="L9" s="14"/>
      <c r="M9" s="14"/>
      <c r="N9" s="14"/>
      <c r="O9" s="79" t="s">
        <v>6</v>
      </c>
      <c r="P9" s="80"/>
      <c r="Q9" s="80"/>
      <c r="R9" s="80"/>
      <c r="S9" s="87" t="e">
        <f>(SUMIF(D17:D52,"Yes",J17:J52)+SUMIF(N18:N52,"Yes",S18:S52))/S7</f>
        <v>#DIV/0!</v>
      </c>
      <c r="T9" s="14"/>
      <c r="U9" s="28"/>
      <c r="V9" s="12"/>
      <c r="W9" s="11" t="str">
        <f>IF(ISBLANK(D9),"Required Information","")</f>
        <v>Required Information</v>
      </c>
      <c r="X9" s="2"/>
      <c r="Y9" s="2"/>
      <c r="Z9" s="2"/>
      <c r="AA9" s="2"/>
      <c r="AB9" s="2"/>
      <c r="AC9" s="2"/>
      <c r="AD9" s="2"/>
    </row>
    <row r="10" spans="1:36" x14ac:dyDescent="0.25">
      <c r="A10" s="2"/>
      <c r="B10" s="25"/>
      <c r="C10" s="29" t="s">
        <v>7</v>
      </c>
      <c r="D10" s="89">
        <v>20</v>
      </c>
      <c r="E10" s="89"/>
      <c r="F10" s="89"/>
      <c r="G10" s="89"/>
      <c r="H10" s="30" t="str">
        <f>IF(ISBLANK(ContractTenor),"Field is required","")</f>
        <v/>
      </c>
      <c r="I10" s="14"/>
      <c r="J10" s="14"/>
      <c r="K10" s="14"/>
      <c r="L10" s="14"/>
      <c r="M10" s="14"/>
      <c r="N10" s="14"/>
      <c r="O10" s="81"/>
      <c r="P10" s="82"/>
      <c r="Q10" s="82"/>
      <c r="R10" s="82"/>
      <c r="S10" s="88"/>
      <c r="T10" s="14"/>
      <c r="U10" s="28"/>
      <c r="V10" s="12"/>
      <c r="W10" s="11"/>
      <c r="X10" s="2"/>
      <c r="Y10" s="2"/>
      <c r="Z10" s="2"/>
      <c r="AA10" s="2"/>
      <c r="AB10" s="2"/>
      <c r="AC10" s="2"/>
      <c r="AD10" s="2"/>
    </row>
    <row r="11" spans="1:36" x14ac:dyDescent="0.25">
      <c r="A11" s="2"/>
      <c r="B11" s="25"/>
      <c r="C11" s="29"/>
      <c r="D11" s="29"/>
      <c r="E11" s="26"/>
      <c r="F11" s="26"/>
      <c r="G11" s="26"/>
      <c r="H11" s="14"/>
      <c r="I11" s="14"/>
      <c r="J11" s="14"/>
      <c r="K11" s="14"/>
      <c r="L11" s="14"/>
      <c r="M11" s="14"/>
      <c r="N11" s="14"/>
      <c r="O11" s="14"/>
      <c r="P11" s="14"/>
      <c r="Q11" s="14"/>
      <c r="R11" s="14"/>
      <c r="S11" s="14"/>
      <c r="T11" s="14"/>
      <c r="U11" s="28"/>
      <c r="V11" s="12"/>
      <c r="W11" s="11"/>
      <c r="X11" s="2"/>
      <c r="Y11" s="2"/>
      <c r="Z11" s="2"/>
      <c r="AA11" s="2"/>
      <c r="AB11" s="2"/>
      <c r="AC11" s="2"/>
      <c r="AD11" s="2"/>
    </row>
    <row r="12" spans="1:36" x14ac:dyDescent="0.25">
      <c r="A12" s="2"/>
      <c r="B12" s="25"/>
      <c r="C12" s="31" t="s">
        <v>8</v>
      </c>
      <c r="D12" s="32">
        <f>SUM(E17:E52)</f>
        <v>0</v>
      </c>
      <c r="F12" s="14"/>
      <c r="G12" s="90" t="s">
        <v>9</v>
      </c>
      <c r="H12" s="91"/>
      <c r="I12" s="33"/>
      <c r="J12" s="34">
        <f>SUM(J17:J52)</f>
        <v>0</v>
      </c>
      <c r="K12" s="34">
        <f>SUM(K17:K52)</f>
        <v>0</v>
      </c>
      <c r="L12" s="14"/>
      <c r="M12" s="14"/>
      <c r="N12" s="14"/>
      <c r="O12" s="35"/>
      <c r="P12" s="90" t="s">
        <v>10</v>
      </c>
      <c r="Q12" s="91"/>
      <c r="R12" s="33"/>
      <c r="S12" s="34">
        <f>SUM(S18:S52)</f>
        <v>0</v>
      </c>
      <c r="T12" s="34">
        <f>SUM(T18:T52)</f>
        <v>0</v>
      </c>
      <c r="U12" s="28"/>
      <c r="V12" s="12"/>
      <c r="W12" s="2"/>
      <c r="X12" s="2"/>
      <c r="Y12" s="2"/>
      <c r="Z12" s="2"/>
      <c r="AA12" s="2"/>
      <c r="AB12" s="2"/>
      <c r="AC12" s="2"/>
      <c r="AD12" s="2"/>
    </row>
    <row r="13" spans="1:36" x14ac:dyDescent="0.25">
      <c r="A13" s="2"/>
      <c r="B13" s="25"/>
      <c r="C13" s="92" t="s">
        <v>11</v>
      </c>
      <c r="D13" s="92"/>
      <c r="E13" s="92"/>
      <c r="F13" s="92"/>
      <c r="G13" s="92"/>
      <c r="H13" s="92"/>
      <c r="I13" s="92"/>
      <c r="J13" s="92"/>
      <c r="K13" s="92"/>
      <c r="L13" s="14"/>
      <c r="M13" s="92" t="s">
        <v>12</v>
      </c>
      <c r="N13" s="92"/>
      <c r="O13" s="92"/>
      <c r="P13" s="92"/>
      <c r="Q13" s="92"/>
      <c r="R13" s="92"/>
      <c r="S13" s="92"/>
      <c r="T13" s="92"/>
      <c r="U13" s="28"/>
      <c r="V13" s="12"/>
      <c r="W13" s="2"/>
      <c r="X13" s="2"/>
      <c r="Y13" s="2"/>
      <c r="Z13" s="2"/>
      <c r="AA13" s="2"/>
      <c r="AB13" s="2"/>
      <c r="AC13" s="2"/>
      <c r="AD13" s="2"/>
    </row>
    <row r="14" spans="1:36" ht="15" customHeight="1" x14ac:dyDescent="0.25">
      <c r="A14" s="2"/>
      <c r="B14" s="25"/>
      <c r="C14" s="93" t="s">
        <v>13</v>
      </c>
      <c r="D14" s="93" t="s">
        <v>14</v>
      </c>
      <c r="E14" s="93" t="s">
        <v>15</v>
      </c>
      <c r="F14" s="95" t="s">
        <v>16</v>
      </c>
      <c r="G14" s="96"/>
      <c r="H14" s="96"/>
      <c r="I14" s="97"/>
      <c r="J14" s="93" t="s">
        <v>17</v>
      </c>
      <c r="K14" s="98" t="s">
        <v>18</v>
      </c>
      <c r="L14" s="14"/>
      <c r="M14" s="99" t="s">
        <v>19</v>
      </c>
      <c r="N14" s="93" t="s">
        <v>14</v>
      </c>
      <c r="O14" s="95" t="s">
        <v>20</v>
      </c>
      <c r="P14" s="96"/>
      <c r="Q14" s="96"/>
      <c r="R14" s="97"/>
      <c r="S14" s="93" t="s">
        <v>17</v>
      </c>
      <c r="T14" s="98" t="s">
        <v>18</v>
      </c>
      <c r="U14" s="28"/>
      <c r="V14" s="12"/>
      <c r="W14" s="2"/>
      <c r="X14" s="2"/>
      <c r="Y14" s="2"/>
      <c r="Z14" s="2"/>
      <c r="AA14" s="2"/>
      <c r="AB14" s="2"/>
      <c r="AC14" s="2"/>
      <c r="AD14" s="2"/>
    </row>
    <row r="15" spans="1:36" ht="30" x14ac:dyDescent="0.25">
      <c r="A15" s="2"/>
      <c r="B15" s="25"/>
      <c r="C15" s="94"/>
      <c r="D15" s="94"/>
      <c r="E15" s="94"/>
      <c r="F15" s="36" t="s">
        <v>21</v>
      </c>
      <c r="G15" s="36" t="s">
        <v>22</v>
      </c>
      <c r="H15" s="36" t="s">
        <v>23</v>
      </c>
      <c r="I15" s="36" t="str">
        <f>"Years 4-"&amp;ContractTenor&amp;" (Average)"</f>
        <v>Years 4-20 (Average)</v>
      </c>
      <c r="J15" s="94"/>
      <c r="K15" s="98"/>
      <c r="L15" s="14"/>
      <c r="M15" s="94"/>
      <c r="N15" s="94"/>
      <c r="O15" s="36" t="s">
        <v>21</v>
      </c>
      <c r="P15" s="36" t="s">
        <v>22</v>
      </c>
      <c r="Q15" s="36" t="s">
        <v>23</v>
      </c>
      <c r="R15" s="36" t="str">
        <f>"Years 4-"&amp;ContractTenor&amp;" (Average)"</f>
        <v>Years 4-20 (Average)</v>
      </c>
      <c r="S15" s="94"/>
      <c r="T15" s="98"/>
      <c r="U15" s="28"/>
      <c r="V15" s="12"/>
      <c r="W15" s="2"/>
      <c r="X15" s="2"/>
      <c r="Y15" s="2"/>
      <c r="Z15" s="2"/>
      <c r="AA15" s="2"/>
      <c r="AB15" s="2"/>
      <c r="AC15" s="2"/>
      <c r="AD15" s="2"/>
    </row>
    <row r="16" spans="1:36" x14ac:dyDescent="0.25">
      <c r="A16" s="2"/>
      <c r="B16" s="25"/>
      <c r="C16" s="37" t="s">
        <v>24</v>
      </c>
      <c r="D16" s="38" t="s">
        <v>25</v>
      </c>
      <c r="E16" s="38">
        <v>1.5</v>
      </c>
      <c r="F16" s="39">
        <v>60000</v>
      </c>
      <c r="G16" s="39">
        <v>60000</v>
      </c>
      <c r="H16" s="39">
        <v>60000</v>
      </c>
      <c r="I16" s="39">
        <v>60000</v>
      </c>
      <c r="J16" s="39">
        <f>E16*SUM(F16:H16)</f>
        <v>270000</v>
      </c>
      <c r="K16" s="39">
        <f t="shared" ref="K16:K52" si="0">J16+E16*I16*(ContractTenor-3)</f>
        <v>1800000</v>
      </c>
      <c r="L16" s="14"/>
      <c r="M16" s="37" t="s">
        <v>26</v>
      </c>
      <c r="N16" s="38" t="s">
        <v>27</v>
      </c>
      <c r="O16" s="39">
        <v>325000</v>
      </c>
      <c r="P16" s="39">
        <v>325000</v>
      </c>
      <c r="Q16" s="39">
        <v>325000</v>
      </c>
      <c r="R16" s="39">
        <v>325000</v>
      </c>
      <c r="S16" s="39">
        <f>SUM(O16:Q16)</f>
        <v>975000</v>
      </c>
      <c r="T16" s="39">
        <f t="shared" ref="T16:T52" si="1">S16+R16*(ContractTenor-3)</f>
        <v>6500000</v>
      </c>
      <c r="U16" s="28"/>
      <c r="V16" s="12"/>
      <c r="W16" s="2"/>
      <c r="X16" s="2"/>
      <c r="Y16" s="2"/>
      <c r="Z16" s="2"/>
      <c r="AA16" s="2"/>
      <c r="AB16" s="2"/>
      <c r="AC16" s="2"/>
      <c r="AD16" s="2"/>
    </row>
    <row r="17" spans="1:30" x14ac:dyDescent="0.25">
      <c r="A17" s="2"/>
      <c r="B17" s="25"/>
      <c r="C17" s="40"/>
      <c r="D17" s="41"/>
      <c r="E17" s="41"/>
      <c r="F17" s="42"/>
      <c r="G17" s="42"/>
      <c r="H17" s="42"/>
      <c r="I17" s="42"/>
      <c r="J17" s="43">
        <f>E17*SUM(F17:H17)</f>
        <v>0</v>
      </c>
      <c r="K17" s="44">
        <f t="shared" si="0"/>
        <v>0</v>
      </c>
      <c r="L17" s="14"/>
      <c r="M17" s="45" t="s">
        <v>28</v>
      </c>
      <c r="N17" s="38" t="s">
        <v>27</v>
      </c>
      <c r="O17" s="46">
        <v>465550</v>
      </c>
      <c r="P17" s="46"/>
      <c r="Q17" s="46"/>
      <c r="R17" s="46"/>
      <c r="S17" s="39">
        <f>SUM(O17:Q17)</f>
        <v>465550</v>
      </c>
      <c r="T17" s="39">
        <f t="shared" si="1"/>
        <v>465550</v>
      </c>
      <c r="U17" s="28"/>
      <c r="V17" s="12"/>
      <c r="W17" s="2"/>
      <c r="X17" s="2"/>
      <c r="Y17" s="2"/>
      <c r="Z17" s="2"/>
      <c r="AA17" s="2"/>
      <c r="AB17" s="2"/>
      <c r="AC17" s="2"/>
      <c r="AD17" s="2"/>
    </row>
    <row r="18" spans="1:30" x14ac:dyDescent="0.25">
      <c r="A18" s="2"/>
      <c r="B18" s="25"/>
      <c r="C18" s="40"/>
      <c r="D18" s="41"/>
      <c r="E18" s="41"/>
      <c r="F18" s="42"/>
      <c r="G18" s="42"/>
      <c r="H18" s="42"/>
      <c r="I18" s="42"/>
      <c r="J18" s="43">
        <f t="shared" ref="J18:J52" si="2">E18*SUM(F18:H18)</f>
        <v>0</v>
      </c>
      <c r="K18" s="44">
        <f t="shared" si="0"/>
        <v>0</v>
      </c>
      <c r="L18" s="14"/>
      <c r="M18" s="40"/>
      <c r="N18" s="41"/>
      <c r="O18" s="42"/>
      <c r="P18" s="42"/>
      <c r="Q18" s="42"/>
      <c r="R18" s="42"/>
      <c r="S18" s="44">
        <f t="shared" ref="S18:S52" si="3">SUM(O18:Q18)</f>
        <v>0</v>
      </c>
      <c r="T18" s="44">
        <f t="shared" si="1"/>
        <v>0</v>
      </c>
      <c r="U18" s="28"/>
      <c r="V18" s="12"/>
      <c r="W18" s="2"/>
      <c r="X18" s="2"/>
      <c r="Y18" s="2"/>
      <c r="Z18" s="2"/>
      <c r="AA18" s="2"/>
      <c r="AB18" s="2"/>
      <c r="AC18" s="2"/>
      <c r="AD18" s="2"/>
    </row>
    <row r="19" spans="1:30" x14ac:dyDescent="0.25">
      <c r="A19" s="2"/>
      <c r="B19" s="25"/>
      <c r="C19" s="40"/>
      <c r="D19" s="41"/>
      <c r="E19" s="41"/>
      <c r="F19" s="42"/>
      <c r="G19" s="42"/>
      <c r="H19" s="42"/>
      <c r="I19" s="42"/>
      <c r="J19" s="43">
        <f t="shared" si="2"/>
        <v>0</v>
      </c>
      <c r="K19" s="44">
        <f t="shared" si="0"/>
        <v>0</v>
      </c>
      <c r="L19" s="14"/>
      <c r="M19" s="40"/>
      <c r="N19" s="41"/>
      <c r="O19" s="42"/>
      <c r="P19" s="42"/>
      <c r="Q19" s="42"/>
      <c r="R19" s="42"/>
      <c r="S19" s="44">
        <f t="shared" si="3"/>
        <v>0</v>
      </c>
      <c r="T19" s="44">
        <f t="shared" si="1"/>
        <v>0</v>
      </c>
      <c r="U19" s="28"/>
      <c r="V19" s="12"/>
      <c r="W19" s="2"/>
      <c r="X19" s="2"/>
      <c r="Y19" s="2"/>
      <c r="Z19" s="2"/>
      <c r="AA19" s="2"/>
      <c r="AB19" s="2"/>
      <c r="AC19" s="2"/>
      <c r="AD19" s="2"/>
    </row>
    <row r="20" spans="1:30" x14ac:dyDescent="0.25">
      <c r="A20" s="2"/>
      <c r="B20" s="25"/>
      <c r="C20" s="40"/>
      <c r="D20" s="41"/>
      <c r="E20" s="41"/>
      <c r="F20" s="42"/>
      <c r="G20" s="42"/>
      <c r="H20" s="42"/>
      <c r="I20" s="42"/>
      <c r="J20" s="43">
        <f t="shared" si="2"/>
        <v>0</v>
      </c>
      <c r="K20" s="44">
        <f t="shared" si="0"/>
        <v>0</v>
      </c>
      <c r="L20" s="14"/>
      <c r="M20" s="40"/>
      <c r="N20" s="41"/>
      <c r="O20" s="42"/>
      <c r="P20" s="42"/>
      <c r="Q20" s="42"/>
      <c r="R20" s="42"/>
      <c r="S20" s="44">
        <f t="shared" si="3"/>
        <v>0</v>
      </c>
      <c r="T20" s="44">
        <f t="shared" si="1"/>
        <v>0</v>
      </c>
      <c r="U20" s="28"/>
      <c r="V20" s="12"/>
      <c r="W20" s="2"/>
      <c r="X20" s="2"/>
      <c r="Y20" s="2"/>
      <c r="Z20" s="2"/>
      <c r="AA20" s="2"/>
      <c r="AB20" s="2"/>
      <c r="AC20" s="2"/>
      <c r="AD20" s="2"/>
    </row>
    <row r="21" spans="1:30" x14ac:dyDescent="0.25">
      <c r="A21" s="2"/>
      <c r="B21" s="25"/>
      <c r="C21" s="40"/>
      <c r="D21" s="41"/>
      <c r="E21" s="41"/>
      <c r="F21" s="42"/>
      <c r="G21" s="42"/>
      <c r="H21" s="42"/>
      <c r="I21" s="42"/>
      <c r="J21" s="43">
        <f t="shared" si="2"/>
        <v>0</v>
      </c>
      <c r="K21" s="44">
        <f t="shared" si="0"/>
        <v>0</v>
      </c>
      <c r="L21" s="14"/>
      <c r="M21" s="40"/>
      <c r="N21" s="41"/>
      <c r="O21" s="42"/>
      <c r="P21" s="42"/>
      <c r="Q21" s="42"/>
      <c r="R21" s="42"/>
      <c r="S21" s="44">
        <f t="shared" si="3"/>
        <v>0</v>
      </c>
      <c r="T21" s="44">
        <f t="shared" si="1"/>
        <v>0</v>
      </c>
      <c r="U21" s="28"/>
      <c r="V21" s="12"/>
      <c r="W21" s="2"/>
      <c r="X21" s="2"/>
      <c r="Y21" s="2"/>
      <c r="Z21" s="2"/>
      <c r="AA21" s="2"/>
      <c r="AB21" s="2"/>
      <c r="AC21" s="2"/>
      <c r="AD21" s="2"/>
    </row>
    <row r="22" spans="1:30" x14ac:dyDescent="0.25">
      <c r="A22" s="2"/>
      <c r="B22" s="25"/>
      <c r="C22" s="40"/>
      <c r="D22" s="41"/>
      <c r="E22" s="41"/>
      <c r="F22" s="42"/>
      <c r="G22" s="42"/>
      <c r="H22" s="42"/>
      <c r="I22" s="42"/>
      <c r="J22" s="43">
        <f t="shared" si="2"/>
        <v>0</v>
      </c>
      <c r="K22" s="44">
        <f t="shared" si="0"/>
        <v>0</v>
      </c>
      <c r="L22" s="14"/>
      <c r="M22" s="40"/>
      <c r="N22" s="41"/>
      <c r="O22" s="42"/>
      <c r="P22" s="42"/>
      <c r="Q22" s="42"/>
      <c r="R22" s="42"/>
      <c r="S22" s="44">
        <f t="shared" si="3"/>
        <v>0</v>
      </c>
      <c r="T22" s="44">
        <f t="shared" si="1"/>
        <v>0</v>
      </c>
      <c r="U22" s="28"/>
      <c r="V22" s="12"/>
      <c r="W22" s="2"/>
      <c r="X22" s="2"/>
      <c r="Y22" s="2"/>
      <c r="Z22" s="2"/>
      <c r="AA22" s="2"/>
      <c r="AB22" s="2"/>
      <c r="AC22" s="2"/>
      <c r="AD22" s="2"/>
    </row>
    <row r="23" spans="1:30" x14ac:dyDescent="0.25">
      <c r="A23" s="2"/>
      <c r="B23" s="25"/>
      <c r="C23" s="40"/>
      <c r="D23" s="41"/>
      <c r="E23" s="41"/>
      <c r="F23" s="42"/>
      <c r="G23" s="42"/>
      <c r="H23" s="42"/>
      <c r="I23" s="42"/>
      <c r="J23" s="43">
        <f t="shared" si="2"/>
        <v>0</v>
      </c>
      <c r="K23" s="44">
        <f t="shared" si="0"/>
        <v>0</v>
      </c>
      <c r="L23" s="14"/>
      <c r="M23" s="40"/>
      <c r="N23" s="41"/>
      <c r="O23" s="42"/>
      <c r="P23" s="42"/>
      <c r="Q23" s="42"/>
      <c r="R23" s="42"/>
      <c r="S23" s="44">
        <f t="shared" si="3"/>
        <v>0</v>
      </c>
      <c r="T23" s="44">
        <f t="shared" si="1"/>
        <v>0</v>
      </c>
      <c r="U23" s="28"/>
      <c r="V23" s="12"/>
      <c r="W23" s="2"/>
      <c r="X23" s="2"/>
      <c r="Y23" s="2"/>
      <c r="Z23" s="2"/>
      <c r="AA23" s="2"/>
      <c r="AB23" s="2"/>
      <c r="AC23" s="2"/>
      <c r="AD23" s="2"/>
    </row>
    <row r="24" spans="1:30" x14ac:dyDescent="0.25">
      <c r="A24" s="2"/>
      <c r="B24" s="25"/>
      <c r="C24" s="40"/>
      <c r="D24" s="41"/>
      <c r="E24" s="41"/>
      <c r="F24" s="42"/>
      <c r="G24" s="42"/>
      <c r="H24" s="42"/>
      <c r="I24" s="42"/>
      <c r="J24" s="43">
        <f t="shared" si="2"/>
        <v>0</v>
      </c>
      <c r="K24" s="44">
        <f t="shared" si="0"/>
        <v>0</v>
      </c>
      <c r="L24" s="14"/>
      <c r="M24" s="40"/>
      <c r="N24" s="41"/>
      <c r="O24" s="42"/>
      <c r="P24" s="42"/>
      <c r="Q24" s="42"/>
      <c r="R24" s="42"/>
      <c r="S24" s="44">
        <f t="shared" si="3"/>
        <v>0</v>
      </c>
      <c r="T24" s="44">
        <f t="shared" si="1"/>
        <v>0</v>
      </c>
      <c r="U24" s="28"/>
      <c r="V24" s="12"/>
      <c r="W24" s="2"/>
      <c r="X24" s="2"/>
      <c r="Y24" s="2"/>
      <c r="Z24" s="2"/>
      <c r="AA24" s="2"/>
      <c r="AB24" s="2"/>
      <c r="AC24" s="2"/>
      <c r="AD24" s="2"/>
    </row>
    <row r="25" spans="1:30" x14ac:dyDescent="0.25">
      <c r="A25" s="2"/>
      <c r="B25" s="25"/>
      <c r="C25" s="40"/>
      <c r="D25" s="41"/>
      <c r="E25" s="41"/>
      <c r="F25" s="42"/>
      <c r="G25" s="42"/>
      <c r="H25" s="42"/>
      <c r="I25" s="42"/>
      <c r="J25" s="43">
        <f t="shared" si="2"/>
        <v>0</v>
      </c>
      <c r="K25" s="44">
        <f t="shared" si="0"/>
        <v>0</v>
      </c>
      <c r="L25" s="14"/>
      <c r="M25" s="40"/>
      <c r="N25" s="41"/>
      <c r="O25" s="42"/>
      <c r="P25" s="42"/>
      <c r="Q25" s="42"/>
      <c r="R25" s="42"/>
      <c r="S25" s="44">
        <f t="shared" si="3"/>
        <v>0</v>
      </c>
      <c r="T25" s="44">
        <f t="shared" si="1"/>
        <v>0</v>
      </c>
      <c r="U25" s="28"/>
      <c r="V25" s="12"/>
      <c r="W25" s="2"/>
      <c r="X25" s="2"/>
      <c r="Y25" s="2"/>
      <c r="Z25" s="2"/>
      <c r="AA25" s="2"/>
      <c r="AB25" s="2"/>
      <c r="AC25" s="2"/>
      <c r="AD25" s="2"/>
    </row>
    <row r="26" spans="1:30" x14ac:dyDescent="0.25">
      <c r="A26" s="2"/>
      <c r="B26" s="25"/>
      <c r="C26" s="40"/>
      <c r="D26" s="41"/>
      <c r="E26" s="41"/>
      <c r="F26" s="42"/>
      <c r="G26" s="42"/>
      <c r="H26" s="42"/>
      <c r="I26" s="42"/>
      <c r="J26" s="43">
        <f t="shared" si="2"/>
        <v>0</v>
      </c>
      <c r="K26" s="44">
        <f t="shared" si="0"/>
        <v>0</v>
      </c>
      <c r="L26" s="14"/>
      <c r="M26" s="40"/>
      <c r="N26" s="41"/>
      <c r="O26" s="42"/>
      <c r="P26" s="42"/>
      <c r="Q26" s="42"/>
      <c r="R26" s="42"/>
      <c r="S26" s="44">
        <f t="shared" si="3"/>
        <v>0</v>
      </c>
      <c r="T26" s="44">
        <f t="shared" si="1"/>
        <v>0</v>
      </c>
      <c r="U26" s="28"/>
      <c r="V26" s="12"/>
      <c r="W26" s="2"/>
      <c r="X26" s="2"/>
      <c r="Y26" s="2"/>
      <c r="Z26" s="2"/>
      <c r="AA26" s="2"/>
      <c r="AB26" s="2"/>
      <c r="AC26" s="2"/>
      <c r="AD26" s="2"/>
    </row>
    <row r="27" spans="1:30" x14ac:dyDescent="0.25">
      <c r="A27" s="2"/>
      <c r="B27" s="25"/>
      <c r="C27" s="40"/>
      <c r="D27" s="41"/>
      <c r="E27" s="41"/>
      <c r="F27" s="42"/>
      <c r="G27" s="42"/>
      <c r="H27" s="42"/>
      <c r="I27" s="42"/>
      <c r="J27" s="43">
        <f t="shared" si="2"/>
        <v>0</v>
      </c>
      <c r="K27" s="44">
        <f t="shared" si="0"/>
        <v>0</v>
      </c>
      <c r="L27" s="14"/>
      <c r="M27" s="40"/>
      <c r="N27" s="41"/>
      <c r="O27" s="42"/>
      <c r="P27" s="42"/>
      <c r="Q27" s="42"/>
      <c r="R27" s="42"/>
      <c r="S27" s="44">
        <f t="shared" si="3"/>
        <v>0</v>
      </c>
      <c r="T27" s="44">
        <f t="shared" si="1"/>
        <v>0</v>
      </c>
      <c r="U27" s="28"/>
      <c r="V27" s="12"/>
      <c r="W27" s="2"/>
      <c r="X27" s="2"/>
      <c r="Y27" s="2"/>
      <c r="Z27" s="2"/>
      <c r="AA27" s="2"/>
      <c r="AB27" s="2"/>
      <c r="AC27" s="2"/>
      <c r="AD27" s="2"/>
    </row>
    <row r="28" spans="1:30" x14ac:dyDescent="0.25">
      <c r="A28" s="2"/>
      <c r="B28" s="25"/>
      <c r="C28" s="40"/>
      <c r="D28" s="41"/>
      <c r="E28" s="41"/>
      <c r="F28" s="42"/>
      <c r="G28" s="42"/>
      <c r="H28" s="42"/>
      <c r="I28" s="42"/>
      <c r="J28" s="43">
        <f t="shared" si="2"/>
        <v>0</v>
      </c>
      <c r="K28" s="44">
        <f t="shared" si="0"/>
        <v>0</v>
      </c>
      <c r="L28" s="14"/>
      <c r="M28" s="40"/>
      <c r="N28" s="41"/>
      <c r="O28" s="42"/>
      <c r="P28" s="42"/>
      <c r="Q28" s="42"/>
      <c r="R28" s="42"/>
      <c r="S28" s="44">
        <f t="shared" si="3"/>
        <v>0</v>
      </c>
      <c r="T28" s="44">
        <f t="shared" si="1"/>
        <v>0</v>
      </c>
      <c r="U28" s="28"/>
      <c r="V28" s="12"/>
      <c r="W28" s="2"/>
      <c r="X28" s="2"/>
      <c r="Y28" s="2"/>
      <c r="Z28" s="2"/>
      <c r="AA28" s="2"/>
      <c r="AB28" s="2"/>
      <c r="AC28" s="2"/>
      <c r="AD28" s="2"/>
    </row>
    <row r="29" spans="1:30" x14ac:dyDescent="0.25">
      <c r="A29" s="2"/>
      <c r="B29" s="25"/>
      <c r="C29" s="40"/>
      <c r="D29" s="41"/>
      <c r="E29" s="41"/>
      <c r="F29" s="42"/>
      <c r="G29" s="42"/>
      <c r="H29" s="42"/>
      <c r="I29" s="42"/>
      <c r="J29" s="43">
        <f t="shared" si="2"/>
        <v>0</v>
      </c>
      <c r="K29" s="44">
        <f t="shared" si="0"/>
        <v>0</v>
      </c>
      <c r="L29" s="14"/>
      <c r="M29" s="40"/>
      <c r="N29" s="41"/>
      <c r="O29" s="42"/>
      <c r="P29" s="42"/>
      <c r="Q29" s="42"/>
      <c r="R29" s="42"/>
      <c r="S29" s="44">
        <f t="shared" si="3"/>
        <v>0</v>
      </c>
      <c r="T29" s="44">
        <f t="shared" si="1"/>
        <v>0</v>
      </c>
      <c r="U29" s="28"/>
      <c r="V29" s="12"/>
      <c r="W29" s="2"/>
      <c r="X29" s="2"/>
      <c r="Y29" s="2"/>
      <c r="Z29" s="2"/>
      <c r="AA29" s="2"/>
      <c r="AB29" s="2"/>
      <c r="AC29" s="2"/>
      <c r="AD29" s="2"/>
    </row>
    <row r="30" spans="1:30" x14ac:dyDescent="0.25">
      <c r="A30" s="2"/>
      <c r="B30" s="25"/>
      <c r="C30" s="40"/>
      <c r="D30" s="41"/>
      <c r="E30" s="41"/>
      <c r="F30" s="42"/>
      <c r="G30" s="42"/>
      <c r="H30" s="42"/>
      <c r="I30" s="42"/>
      <c r="J30" s="43">
        <f t="shared" si="2"/>
        <v>0</v>
      </c>
      <c r="K30" s="44">
        <f t="shared" si="0"/>
        <v>0</v>
      </c>
      <c r="L30" s="14"/>
      <c r="M30" s="40"/>
      <c r="N30" s="41"/>
      <c r="O30" s="42"/>
      <c r="P30" s="42"/>
      <c r="Q30" s="42"/>
      <c r="R30" s="42"/>
      <c r="S30" s="44">
        <f t="shared" si="3"/>
        <v>0</v>
      </c>
      <c r="T30" s="44">
        <f t="shared" si="1"/>
        <v>0</v>
      </c>
      <c r="U30" s="28"/>
      <c r="V30" s="12"/>
      <c r="W30" s="2"/>
      <c r="X30" s="2"/>
      <c r="Y30" s="2"/>
      <c r="Z30" s="2"/>
      <c r="AA30" s="2"/>
      <c r="AB30" s="2"/>
      <c r="AC30" s="2"/>
      <c r="AD30" s="2"/>
    </row>
    <row r="31" spans="1:30" x14ac:dyDescent="0.25">
      <c r="A31" s="2"/>
      <c r="B31" s="25"/>
      <c r="C31" s="40"/>
      <c r="D31" s="41"/>
      <c r="E31" s="41"/>
      <c r="F31" s="42"/>
      <c r="G31" s="42"/>
      <c r="H31" s="42"/>
      <c r="I31" s="42"/>
      <c r="J31" s="43">
        <f t="shared" si="2"/>
        <v>0</v>
      </c>
      <c r="K31" s="44">
        <f t="shared" si="0"/>
        <v>0</v>
      </c>
      <c r="L31" s="14"/>
      <c r="M31" s="40"/>
      <c r="N31" s="41"/>
      <c r="O31" s="42"/>
      <c r="P31" s="42"/>
      <c r="Q31" s="42"/>
      <c r="R31" s="42"/>
      <c r="S31" s="44">
        <f t="shared" si="3"/>
        <v>0</v>
      </c>
      <c r="T31" s="44">
        <f t="shared" si="1"/>
        <v>0</v>
      </c>
      <c r="U31" s="28"/>
      <c r="V31" s="12"/>
      <c r="W31" s="2"/>
      <c r="X31" s="2"/>
      <c r="Y31" s="2"/>
      <c r="Z31" s="2"/>
      <c r="AA31" s="2"/>
      <c r="AB31" s="2"/>
      <c r="AC31" s="2"/>
      <c r="AD31" s="2"/>
    </row>
    <row r="32" spans="1:30" x14ac:dyDescent="0.25">
      <c r="A32" s="2"/>
      <c r="B32" s="25"/>
      <c r="C32" s="40"/>
      <c r="D32" s="41"/>
      <c r="E32" s="41"/>
      <c r="F32" s="42"/>
      <c r="G32" s="42"/>
      <c r="H32" s="42"/>
      <c r="I32" s="42"/>
      <c r="J32" s="43">
        <f t="shared" si="2"/>
        <v>0</v>
      </c>
      <c r="K32" s="44">
        <f t="shared" si="0"/>
        <v>0</v>
      </c>
      <c r="L32" s="14"/>
      <c r="M32" s="40"/>
      <c r="N32" s="41"/>
      <c r="O32" s="42"/>
      <c r="P32" s="42"/>
      <c r="Q32" s="42"/>
      <c r="R32" s="42"/>
      <c r="S32" s="44">
        <f t="shared" si="3"/>
        <v>0</v>
      </c>
      <c r="T32" s="44">
        <f t="shared" si="1"/>
        <v>0</v>
      </c>
      <c r="U32" s="28"/>
      <c r="V32" s="12"/>
      <c r="W32" s="2"/>
      <c r="X32" s="2"/>
      <c r="Y32" s="2"/>
      <c r="Z32" s="2"/>
      <c r="AA32" s="2"/>
      <c r="AB32" s="2"/>
      <c r="AC32" s="2"/>
      <c r="AD32" s="2"/>
    </row>
    <row r="33" spans="1:30" x14ac:dyDescent="0.25">
      <c r="A33" s="2"/>
      <c r="B33" s="25"/>
      <c r="C33" s="40"/>
      <c r="D33" s="41"/>
      <c r="E33" s="41"/>
      <c r="F33" s="42"/>
      <c r="G33" s="42"/>
      <c r="H33" s="42"/>
      <c r="I33" s="42"/>
      <c r="J33" s="43">
        <f t="shared" si="2"/>
        <v>0</v>
      </c>
      <c r="K33" s="44">
        <f t="shared" si="0"/>
        <v>0</v>
      </c>
      <c r="L33" s="14"/>
      <c r="M33" s="40"/>
      <c r="N33" s="41"/>
      <c r="O33" s="42"/>
      <c r="P33" s="42"/>
      <c r="Q33" s="42"/>
      <c r="R33" s="42"/>
      <c r="S33" s="44">
        <f t="shared" si="3"/>
        <v>0</v>
      </c>
      <c r="T33" s="44">
        <f t="shared" si="1"/>
        <v>0</v>
      </c>
      <c r="U33" s="28"/>
      <c r="V33" s="12"/>
      <c r="W33" s="2"/>
      <c r="X33" s="2"/>
      <c r="Y33" s="2"/>
      <c r="Z33" s="2"/>
      <c r="AA33" s="2"/>
      <c r="AB33" s="2"/>
      <c r="AC33" s="2"/>
      <c r="AD33" s="2"/>
    </row>
    <row r="34" spans="1:30" x14ac:dyDescent="0.25">
      <c r="A34" s="2"/>
      <c r="B34" s="25"/>
      <c r="C34" s="40"/>
      <c r="D34" s="41"/>
      <c r="E34" s="41"/>
      <c r="F34" s="42"/>
      <c r="G34" s="42"/>
      <c r="H34" s="42"/>
      <c r="I34" s="42"/>
      <c r="J34" s="43">
        <f t="shared" si="2"/>
        <v>0</v>
      </c>
      <c r="K34" s="44">
        <f t="shared" si="0"/>
        <v>0</v>
      </c>
      <c r="L34" s="14"/>
      <c r="M34" s="40"/>
      <c r="N34" s="41"/>
      <c r="O34" s="42"/>
      <c r="P34" s="42"/>
      <c r="Q34" s="42"/>
      <c r="R34" s="42"/>
      <c r="S34" s="44">
        <f t="shared" si="3"/>
        <v>0</v>
      </c>
      <c r="T34" s="44">
        <f t="shared" si="1"/>
        <v>0</v>
      </c>
      <c r="U34" s="28"/>
      <c r="V34" s="12"/>
      <c r="W34" s="2"/>
      <c r="X34" s="2"/>
      <c r="Y34" s="2"/>
      <c r="Z34" s="2"/>
      <c r="AA34" s="2"/>
      <c r="AB34" s="2"/>
      <c r="AC34" s="2"/>
      <c r="AD34" s="2"/>
    </row>
    <row r="35" spans="1:30" x14ac:dyDescent="0.25">
      <c r="A35" s="2"/>
      <c r="B35" s="25"/>
      <c r="C35" s="40"/>
      <c r="D35" s="41"/>
      <c r="E35" s="41"/>
      <c r="F35" s="42"/>
      <c r="G35" s="42"/>
      <c r="H35" s="42"/>
      <c r="I35" s="42"/>
      <c r="J35" s="43">
        <f t="shared" si="2"/>
        <v>0</v>
      </c>
      <c r="K35" s="44">
        <f t="shared" si="0"/>
        <v>0</v>
      </c>
      <c r="L35" s="14"/>
      <c r="M35" s="40"/>
      <c r="N35" s="41"/>
      <c r="O35" s="42"/>
      <c r="P35" s="42"/>
      <c r="Q35" s="42"/>
      <c r="R35" s="42"/>
      <c r="S35" s="44">
        <f t="shared" si="3"/>
        <v>0</v>
      </c>
      <c r="T35" s="44">
        <f t="shared" si="1"/>
        <v>0</v>
      </c>
      <c r="U35" s="28"/>
      <c r="V35" s="12"/>
      <c r="W35" s="2"/>
      <c r="X35" s="2"/>
      <c r="Y35" s="2"/>
      <c r="Z35" s="2"/>
      <c r="AA35" s="2"/>
      <c r="AB35" s="2"/>
      <c r="AC35" s="2"/>
      <c r="AD35" s="2"/>
    </row>
    <row r="36" spans="1:30" x14ac:dyDescent="0.25">
      <c r="A36" s="2"/>
      <c r="B36" s="25"/>
      <c r="C36" s="40"/>
      <c r="D36" s="41"/>
      <c r="E36" s="41"/>
      <c r="F36" s="42"/>
      <c r="G36" s="42"/>
      <c r="H36" s="42"/>
      <c r="I36" s="42"/>
      <c r="J36" s="43">
        <f t="shared" si="2"/>
        <v>0</v>
      </c>
      <c r="K36" s="44">
        <f t="shared" si="0"/>
        <v>0</v>
      </c>
      <c r="L36" s="14"/>
      <c r="M36" s="40"/>
      <c r="N36" s="41"/>
      <c r="O36" s="42"/>
      <c r="P36" s="42"/>
      <c r="Q36" s="42"/>
      <c r="R36" s="42"/>
      <c r="S36" s="44">
        <f t="shared" si="3"/>
        <v>0</v>
      </c>
      <c r="T36" s="44">
        <f t="shared" si="1"/>
        <v>0</v>
      </c>
      <c r="U36" s="28"/>
      <c r="V36" s="12"/>
      <c r="W36" s="2"/>
      <c r="X36" s="2"/>
      <c r="Y36" s="2"/>
      <c r="Z36" s="2"/>
      <c r="AA36" s="2"/>
      <c r="AB36" s="2"/>
      <c r="AC36" s="2"/>
      <c r="AD36" s="2"/>
    </row>
    <row r="37" spans="1:30" x14ac:dyDescent="0.25">
      <c r="A37" s="2"/>
      <c r="B37" s="25"/>
      <c r="C37" s="40"/>
      <c r="D37" s="41"/>
      <c r="E37" s="41"/>
      <c r="F37" s="42"/>
      <c r="G37" s="42"/>
      <c r="H37" s="42"/>
      <c r="I37" s="42"/>
      <c r="J37" s="43">
        <f t="shared" si="2"/>
        <v>0</v>
      </c>
      <c r="K37" s="44">
        <f t="shared" si="0"/>
        <v>0</v>
      </c>
      <c r="L37" s="14"/>
      <c r="M37" s="40"/>
      <c r="N37" s="41"/>
      <c r="O37" s="42"/>
      <c r="P37" s="42"/>
      <c r="Q37" s="42"/>
      <c r="R37" s="42"/>
      <c r="S37" s="44">
        <f t="shared" si="3"/>
        <v>0</v>
      </c>
      <c r="T37" s="44">
        <f t="shared" si="1"/>
        <v>0</v>
      </c>
      <c r="U37" s="28"/>
      <c r="V37" s="12"/>
      <c r="W37" s="2"/>
      <c r="X37" s="2"/>
      <c r="Y37" s="2"/>
      <c r="Z37" s="2"/>
      <c r="AA37" s="2"/>
      <c r="AB37" s="2"/>
      <c r="AC37" s="2"/>
      <c r="AD37" s="2"/>
    </row>
    <row r="38" spans="1:30" x14ac:dyDescent="0.25">
      <c r="A38" s="2"/>
      <c r="B38" s="25"/>
      <c r="C38" s="40"/>
      <c r="D38" s="41"/>
      <c r="E38" s="41"/>
      <c r="F38" s="42"/>
      <c r="G38" s="42"/>
      <c r="H38" s="42"/>
      <c r="I38" s="42"/>
      <c r="J38" s="43">
        <f t="shared" si="2"/>
        <v>0</v>
      </c>
      <c r="K38" s="44">
        <f t="shared" si="0"/>
        <v>0</v>
      </c>
      <c r="L38" s="14"/>
      <c r="M38" s="40"/>
      <c r="N38" s="41"/>
      <c r="O38" s="42"/>
      <c r="P38" s="42"/>
      <c r="Q38" s="42"/>
      <c r="R38" s="42"/>
      <c r="S38" s="44">
        <f t="shared" si="3"/>
        <v>0</v>
      </c>
      <c r="T38" s="44">
        <f t="shared" si="1"/>
        <v>0</v>
      </c>
      <c r="U38" s="28"/>
      <c r="V38" s="12"/>
      <c r="W38" s="2"/>
      <c r="X38" s="2"/>
      <c r="Y38" s="2"/>
      <c r="Z38" s="2"/>
      <c r="AA38" s="2"/>
      <c r="AB38" s="2"/>
      <c r="AC38" s="2"/>
      <c r="AD38" s="2"/>
    </row>
    <row r="39" spans="1:30" x14ac:dyDescent="0.25">
      <c r="A39" s="2"/>
      <c r="B39" s="25"/>
      <c r="C39" s="40"/>
      <c r="D39" s="41"/>
      <c r="E39" s="41"/>
      <c r="F39" s="42"/>
      <c r="G39" s="42"/>
      <c r="H39" s="42"/>
      <c r="I39" s="42"/>
      <c r="J39" s="43">
        <f t="shared" si="2"/>
        <v>0</v>
      </c>
      <c r="K39" s="44">
        <f t="shared" si="0"/>
        <v>0</v>
      </c>
      <c r="L39" s="14"/>
      <c r="M39" s="40"/>
      <c r="N39" s="41"/>
      <c r="O39" s="42"/>
      <c r="P39" s="42"/>
      <c r="Q39" s="42"/>
      <c r="R39" s="42"/>
      <c r="S39" s="44">
        <f t="shared" si="3"/>
        <v>0</v>
      </c>
      <c r="T39" s="44">
        <f t="shared" si="1"/>
        <v>0</v>
      </c>
      <c r="U39" s="28"/>
      <c r="V39" s="12"/>
      <c r="W39" s="2"/>
      <c r="X39" s="2"/>
      <c r="Y39" s="2"/>
      <c r="Z39" s="2"/>
      <c r="AA39" s="2"/>
      <c r="AB39" s="2"/>
      <c r="AC39" s="2"/>
      <c r="AD39" s="2"/>
    </row>
    <row r="40" spans="1:30" x14ac:dyDescent="0.25">
      <c r="A40" s="2"/>
      <c r="B40" s="25"/>
      <c r="C40" s="40"/>
      <c r="D40" s="41"/>
      <c r="E40" s="41"/>
      <c r="F40" s="42"/>
      <c r="G40" s="42"/>
      <c r="H40" s="42"/>
      <c r="I40" s="42"/>
      <c r="J40" s="43">
        <f t="shared" si="2"/>
        <v>0</v>
      </c>
      <c r="K40" s="44">
        <f t="shared" si="0"/>
        <v>0</v>
      </c>
      <c r="L40" s="14"/>
      <c r="M40" s="40"/>
      <c r="N40" s="41"/>
      <c r="O40" s="42"/>
      <c r="P40" s="42"/>
      <c r="Q40" s="42"/>
      <c r="R40" s="42"/>
      <c r="S40" s="44">
        <f t="shared" si="3"/>
        <v>0</v>
      </c>
      <c r="T40" s="44">
        <f t="shared" si="1"/>
        <v>0</v>
      </c>
      <c r="U40" s="28"/>
      <c r="V40" s="12"/>
      <c r="W40" s="2"/>
      <c r="X40" s="2"/>
      <c r="Y40" s="2"/>
      <c r="Z40" s="2"/>
      <c r="AA40" s="2"/>
      <c r="AB40" s="2"/>
      <c r="AC40" s="2"/>
      <c r="AD40" s="2"/>
    </row>
    <row r="41" spans="1:30" x14ac:dyDescent="0.25">
      <c r="A41" s="2"/>
      <c r="B41" s="25"/>
      <c r="C41" s="40"/>
      <c r="D41" s="41"/>
      <c r="E41" s="41"/>
      <c r="F41" s="42"/>
      <c r="G41" s="42"/>
      <c r="H41" s="42"/>
      <c r="I41" s="42"/>
      <c r="J41" s="43">
        <f t="shared" si="2"/>
        <v>0</v>
      </c>
      <c r="K41" s="44">
        <f t="shared" si="0"/>
        <v>0</v>
      </c>
      <c r="L41" s="14"/>
      <c r="M41" s="40"/>
      <c r="N41" s="41"/>
      <c r="O41" s="42"/>
      <c r="P41" s="42"/>
      <c r="Q41" s="42"/>
      <c r="R41" s="42"/>
      <c r="S41" s="44">
        <f t="shared" si="3"/>
        <v>0</v>
      </c>
      <c r="T41" s="44">
        <f t="shared" si="1"/>
        <v>0</v>
      </c>
      <c r="U41" s="28"/>
      <c r="V41" s="12"/>
      <c r="W41" s="2"/>
      <c r="X41" s="2"/>
      <c r="Y41" s="2"/>
      <c r="Z41" s="2"/>
      <c r="AA41" s="2"/>
      <c r="AB41" s="2"/>
      <c r="AC41" s="2"/>
      <c r="AD41" s="2"/>
    </row>
    <row r="42" spans="1:30" x14ac:dyDescent="0.25">
      <c r="A42" s="2"/>
      <c r="B42" s="25"/>
      <c r="C42" s="40"/>
      <c r="D42" s="41"/>
      <c r="E42" s="41"/>
      <c r="F42" s="42"/>
      <c r="G42" s="42"/>
      <c r="H42" s="42"/>
      <c r="I42" s="42"/>
      <c r="J42" s="43">
        <f t="shared" si="2"/>
        <v>0</v>
      </c>
      <c r="K42" s="44">
        <f t="shared" si="0"/>
        <v>0</v>
      </c>
      <c r="L42" s="14"/>
      <c r="M42" s="40"/>
      <c r="N42" s="41"/>
      <c r="O42" s="42"/>
      <c r="P42" s="42"/>
      <c r="Q42" s="42"/>
      <c r="R42" s="42"/>
      <c r="S42" s="44">
        <f t="shared" si="3"/>
        <v>0</v>
      </c>
      <c r="T42" s="44">
        <f t="shared" si="1"/>
        <v>0</v>
      </c>
      <c r="U42" s="28"/>
      <c r="V42" s="12"/>
      <c r="W42" s="2"/>
      <c r="X42" s="2"/>
      <c r="Y42" s="2"/>
      <c r="Z42" s="2"/>
      <c r="AA42" s="2"/>
      <c r="AB42" s="2"/>
      <c r="AC42" s="2"/>
      <c r="AD42" s="2"/>
    </row>
    <row r="43" spans="1:30" x14ac:dyDescent="0.25">
      <c r="A43" s="2"/>
      <c r="B43" s="25"/>
      <c r="C43" s="40"/>
      <c r="D43" s="41"/>
      <c r="E43" s="41"/>
      <c r="F43" s="42"/>
      <c r="G43" s="42"/>
      <c r="H43" s="42"/>
      <c r="I43" s="42"/>
      <c r="J43" s="43">
        <f t="shared" si="2"/>
        <v>0</v>
      </c>
      <c r="K43" s="44">
        <f t="shared" si="0"/>
        <v>0</v>
      </c>
      <c r="L43" s="14"/>
      <c r="M43" s="40"/>
      <c r="N43" s="41"/>
      <c r="O43" s="42"/>
      <c r="P43" s="42"/>
      <c r="Q43" s="42"/>
      <c r="R43" s="42"/>
      <c r="S43" s="44">
        <f t="shared" si="3"/>
        <v>0</v>
      </c>
      <c r="T43" s="44">
        <f t="shared" si="1"/>
        <v>0</v>
      </c>
      <c r="U43" s="28"/>
      <c r="V43" s="12"/>
      <c r="W43" s="2"/>
      <c r="X43" s="2"/>
      <c r="Y43" s="2"/>
      <c r="Z43" s="2"/>
      <c r="AA43" s="2"/>
      <c r="AB43" s="2"/>
      <c r="AC43" s="2"/>
      <c r="AD43" s="2"/>
    </row>
    <row r="44" spans="1:30" x14ac:dyDescent="0.25">
      <c r="A44" s="2"/>
      <c r="B44" s="25"/>
      <c r="C44" s="40"/>
      <c r="D44" s="41"/>
      <c r="E44" s="41"/>
      <c r="F44" s="42"/>
      <c r="G44" s="42"/>
      <c r="H44" s="42"/>
      <c r="I44" s="42"/>
      <c r="J44" s="43">
        <f t="shared" si="2"/>
        <v>0</v>
      </c>
      <c r="K44" s="44">
        <f t="shared" si="0"/>
        <v>0</v>
      </c>
      <c r="L44" s="14"/>
      <c r="M44" s="40"/>
      <c r="N44" s="41"/>
      <c r="O44" s="42"/>
      <c r="P44" s="42"/>
      <c r="Q44" s="42"/>
      <c r="R44" s="42"/>
      <c r="S44" s="44">
        <f t="shared" si="3"/>
        <v>0</v>
      </c>
      <c r="T44" s="44">
        <f t="shared" si="1"/>
        <v>0</v>
      </c>
      <c r="U44" s="28"/>
      <c r="V44" s="12"/>
      <c r="W44" s="2"/>
      <c r="X44" s="2"/>
      <c r="Y44" s="2"/>
      <c r="Z44" s="2"/>
      <c r="AA44" s="2"/>
      <c r="AB44" s="2"/>
      <c r="AC44" s="2"/>
      <c r="AD44" s="2"/>
    </row>
    <row r="45" spans="1:30" x14ac:dyDescent="0.25">
      <c r="A45" s="2"/>
      <c r="B45" s="25"/>
      <c r="C45" s="40"/>
      <c r="D45" s="41"/>
      <c r="E45" s="41"/>
      <c r="F45" s="42"/>
      <c r="G45" s="42"/>
      <c r="H45" s="42"/>
      <c r="I45" s="42"/>
      <c r="J45" s="43">
        <f t="shared" si="2"/>
        <v>0</v>
      </c>
      <c r="K45" s="44">
        <f t="shared" si="0"/>
        <v>0</v>
      </c>
      <c r="L45" s="14"/>
      <c r="M45" s="40"/>
      <c r="N45" s="41"/>
      <c r="O45" s="42"/>
      <c r="P45" s="42"/>
      <c r="Q45" s="42"/>
      <c r="R45" s="42"/>
      <c r="S45" s="44">
        <f t="shared" si="3"/>
        <v>0</v>
      </c>
      <c r="T45" s="44">
        <f t="shared" si="1"/>
        <v>0</v>
      </c>
      <c r="U45" s="28"/>
      <c r="V45" s="12"/>
      <c r="W45" s="2"/>
      <c r="X45" s="2"/>
      <c r="Y45" s="2"/>
      <c r="Z45" s="2"/>
      <c r="AA45" s="2"/>
      <c r="AB45" s="2"/>
      <c r="AC45" s="2"/>
      <c r="AD45" s="2"/>
    </row>
    <row r="46" spans="1:30" x14ac:dyDescent="0.25">
      <c r="A46" s="2"/>
      <c r="B46" s="25"/>
      <c r="C46" s="40"/>
      <c r="D46" s="41"/>
      <c r="E46" s="41"/>
      <c r="F46" s="42"/>
      <c r="G46" s="42"/>
      <c r="H46" s="42"/>
      <c r="I46" s="42"/>
      <c r="J46" s="43">
        <f t="shared" si="2"/>
        <v>0</v>
      </c>
      <c r="K46" s="44">
        <f t="shared" si="0"/>
        <v>0</v>
      </c>
      <c r="L46" s="14"/>
      <c r="M46" s="40"/>
      <c r="N46" s="41"/>
      <c r="O46" s="42"/>
      <c r="P46" s="42"/>
      <c r="Q46" s="42"/>
      <c r="R46" s="42"/>
      <c r="S46" s="44">
        <f t="shared" si="3"/>
        <v>0</v>
      </c>
      <c r="T46" s="44">
        <f t="shared" si="1"/>
        <v>0</v>
      </c>
      <c r="U46" s="28"/>
      <c r="V46" s="12"/>
      <c r="W46" s="2"/>
      <c r="X46" s="2"/>
      <c r="Y46" s="2"/>
      <c r="Z46" s="2"/>
      <c r="AA46" s="2"/>
      <c r="AB46" s="2"/>
      <c r="AC46" s="2"/>
      <c r="AD46" s="2"/>
    </row>
    <row r="47" spans="1:30" x14ac:dyDescent="0.25">
      <c r="A47" s="2"/>
      <c r="B47" s="25"/>
      <c r="C47" s="40"/>
      <c r="D47" s="41"/>
      <c r="E47" s="41"/>
      <c r="F47" s="42"/>
      <c r="G47" s="42"/>
      <c r="H47" s="42"/>
      <c r="I47" s="42"/>
      <c r="J47" s="43">
        <f t="shared" si="2"/>
        <v>0</v>
      </c>
      <c r="K47" s="44">
        <f t="shared" si="0"/>
        <v>0</v>
      </c>
      <c r="L47" s="14"/>
      <c r="M47" s="40"/>
      <c r="N47" s="41"/>
      <c r="O47" s="42"/>
      <c r="P47" s="42"/>
      <c r="Q47" s="42"/>
      <c r="R47" s="42"/>
      <c r="S47" s="44">
        <f t="shared" si="3"/>
        <v>0</v>
      </c>
      <c r="T47" s="44">
        <f t="shared" si="1"/>
        <v>0</v>
      </c>
      <c r="U47" s="28"/>
      <c r="V47" s="12"/>
      <c r="W47" s="2"/>
      <c r="X47" s="2"/>
      <c r="Y47" s="2"/>
      <c r="Z47" s="2"/>
      <c r="AA47" s="2"/>
      <c r="AB47" s="2"/>
      <c r="AC47" s="2"/>
      <c r="AD47" s="2"/>
    </row>
    <row r="48" spans="1:30" x14ac:dyDescent="0.25">
      <c r="A48" s="2"/>
      <c r="B48" s="25"/>
      <c r="C48" s="40"/>
      <c r="D48" s="41"/>
      <c r="E48" s="41"/>
      <c r="F48" s="42"/>
      <c r="G48" s="42"/>
      <c r="H48" s="42"/>
      <c r="I48" s="42"/>
      <c r="J48" s="43">
        <f t="shared" si="2"/>
        <v>0</v>
      </c>
      <c r="K48" s="44">
        <f t="shared" si="0"/>
        <v>0</v>
      </c>
      <c r="L48" s="14"/>
      <c r="M48" s="40"/>
      <c r="N48" s="41"/>
      <c r="O48" s="42"/>
      <c r="P48" s="42"/>
      <c r="Q48" s="42"/>
      <c r="R48" s="42"/>
      <c r="S48" s="44">
        <f t="shared" si="3"/>
        <v>0</v>
      </c>
      <c r="T48" s="44">
        <f t="shared" si="1"/>
        <v>0</v>
      </c>
      <c r="U48" s="28"/>
      <c r="V48" s="12"/>
      <c r="W48" s="2"/>
      <c r="X48" s="2"/>
      <c r="Y48" s="2"/>
      <c r="Z48" s="2"/>
      <c r="AA48" s="2"/>
      <c r="AB48" s="2"/>
      <c r="AC48" s="2"/>
      <c r="AD48" s="2"/>
    </row>
    <row r="49" spans="1:30" x14ac:dyDescent="0.25">
      <c r="A49" s="2"/>
      <c r="B49" s="25"/>
      <c r="C49" s="40"/>
      <c r="D49" s="41"/>
      <c r="E49" s="41"/>
      <c r="F49" s="42"/>
      <c r="G49" s="42"/>
      <c r="H49" s="42"/>
      <c r="I49" s="42"/>
      <c r="J49" s="43">
        <f t="shared" si="2"/>
        <v>0</v>
      </c>
      <c r="K49" s="44">
        <f t="shared" si="0"/>
        <v>0</v>
      </c>
      <c r="L49" s="14"/>
      <c r="M49" s="40"/>
      <c r="N49" s="41"/>
      <c r="O49" s="42"/>
      <c r="P49" s="42"/>
      <c r="Q49" s="42"/>
      <c r="R49" s="42"/>
      <c r="S49" s="44">
        <f t="shared" si="3"/>
        <v>0</v>
      </c>
      <c r="T49" s="44">
        <f t="shared" si="1"/>
        <v>0</v>
      </c>
      <c r="U49" s="28"/>
      <c r="V49" s="12"/>
      <c r="W49" s="2"/>
      <c r="X49" s="2"/>
      <c r="Y49" s="2"/>
      <c r="Z49" s="2"/>
      <c r="AA49" s="2"/>
      <c r="AB49" s="2"/>
      <c r="AC49" s="2"/>
      <c r="AD49" s="2"/>
    </row>
    <row r="50" spans="1:30" x14ac:dyDescent="0.25">
      <c r="A50" s="2"/>
      <c r="B50" s="25"/>
      <c r="C50" s="40"/>
      <c r="D50" s="41"/>
      <c r="E50" s="41"/>
      <c r="F50" s="42"/>
      <c r="G50" s="42"/>
      <c r="H50" s="42"/>
      <c r="I50" s="42"/>
      <c r="J50" s="43">
        <f t="shared" si="2"/>
        <v>0</v>
      </c>
      <c r="K50" s="44">
        <f t="shared" si="0"/>
        <v>0</v>
      </c>
      <c r="L50" s="14"/>
      <c r="M50" s="40"/>
      <c r="N50" s="41"/>
      <c r="O50" s="42"/>
      <c r="P50" s="42"/>
      <c r="Q50" s="42"/>
      <c r="R50" s="42"/>
      <c r="S50" s="44">
        <f t="shared" si="3"/>
        <v>0</v>
      </c>
      <c r="T50" s="44">
        <f t="shared" si="1"/>
        <v>0</v>
      </c>
      <c r="U50" s="28"/>
      <c r="V50" s="12"/>
      <c r="W50" s="2"/>
      <c r="X50" s="2"/>
      <c r="Y50" s="2"/>
      <c r="Z50" s="2"/>
      <c r="AA50" s="2"/>
      <c r="AB50" s="2"/>
      <c r="AC50" s="2"/>
      <c r="AD50" s="2"/>
    </row>
    <row r="51" spans="1:30" x14ac:dyDescent="0.25">
      <c r="A51" s="2"/>
      <c r="B51" s="25"/>
      <c r="C51" s="40"/>
      <c r="D51" s="41"/>
      <c r="E51" s="41"/>
      <c r="F51" s="42"/>
      <c r="G51" s="42"/>
      <c r="H51" s="42"/>
      <c r="I51" s="42"/>
      <c r="J51" s="43">
        <f t="shared" si="2"/>
        <v>0</v>
      </c>
      <c r="K51" s="44">
        <f t="shared" si="0"/>
        <v>0</v>
      </c>
      <c r="L51" s="14"/>
      <c r="M51" s="40"/>
      <c r="N51" s="41"/>
      <c r="O51" s="42"/>
      <c r="P51" s="42"/>
      <c r="Q51" s="42"/>
      <c r="R51" s="42"/>
      <c r="S51" s="44">
        <f t="shared" si="3"/>
        <v>0</v>
      </c>
      <c r="T51" s="44">
        <f t="shared" si="1"/>
        <v>0</v>
      </c>
      <c r="U51" s="28"/>
      <c r="V51" s="12"/>
      <c r="W51" s="2"/>
      <c r="X51" s="2"/>
      <c r="Y51" s="2"/>
      <c r="Z51" s="2"/>
      <c r="AA51" s="2"/>
      <c r="AB51" s="2"/>
      <c r="AC51" s="2"/>
      <c r="AD51" s="2"/>
    </row>
    <row r="52" spans="1:30" x14ac:dyDescent="0.25">
      <c r="A52" s="2"/>
      <c r="B52" s="25"/>
      <c r="C52" s="40"/>
      <c r="D52" s="41"/>
      <c r="E52" s="41"/>
      <c r="F52" s="42"/>
      <c r="G52" s="42"/>
      <c r="H52" s="42"/>
      <c r="I52" s="42"/>
      <c r="J52" s="43">
        <f t="shared" si="2"/>
        <v>0</v>
      </c>
      <c r="K52" s="44">
        <f t="shared" si="0"/>
        <v>0</v>
      </c>
      <c r="L52" s="14"/>
      <c r="M52" s="40"/>
      <c r="N52" s="41"/>
      <c r="O52" s="42"/>
      <c r="P52" s="42"/>
      <c r="Q52" s="42"/>
      <c r="R52" s="42"/>
      <c r="S52" s="44">
        <f t="shared" si="3"/>
        <v>0</v>
      </c>
      <c r="T52" s="44">
        <f t="shared" si="1"/>
        <v>0</v>
      </c>
      <c r="U52" s="28"/>
      <c r="V52" s="12"/>
      <c r="W52" s="2"/>
      <c r="X52" s="2"/>
      <c r="Y52" s="2"/>
      <c r="Z52" s="2"/>
      <c r="AA52" s="2"/>
      <c r="AB52" s="2"/>
      <c r="AC52" s="2"/>
      <c r="AD52" s="2"/>
    </row>
    <row r="53" spans="1:30" x14ac:dyDescent="0.25">
      <c r="A53" s="2"/>
      <c r="B53" s="47"/>
      <c r="C53" s="48"/>
      <c r="D53" s="48"/>
      <c r="E53" s="48"/>
      <c r="F53" s="48"/>
      <c r="G53" s="48"/>
      <c r="H53" s="48"/>
      <c r="I53" s="48"/>
      <c r="J53" s="48"/>
      <c r="K53" s="48"/>
      <c r="L53" s="48"/>
      <c r="M53" s="48"/>
      <c r="N53" s="48"/>
      <c r="O53" s="48"/>
      <c r="P53" s="48"/>
      <c r="Q53" s="48"/>
      <c r="R53" s="48"/>
      <c r="S53" s="48"/>
      <c r="T53" s="48"/>
      <c r="U53" s="49"/>
      <c r="V53" s="12"/>
      <c r="W53" s="2"/>
      <c r="X53" s="2"/>
      <c r="Y53" s="2"/>
      <c r="Z53" s="2"/>
      <c r="AA53" s="2"/>
      <c r="AB53" s="2"/>
      <c r="AC53" s="2"/>
      <c r="AD53" s="2"/>
    </row>
    <row r="54" spans="1:30" x14ac:dyDescent="0.25">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row>
  </sheetData>
  <sheetProtection algorithmName="SHA-512" hashValue="KQLNOAa/8ITEx5s8L+D4HUKOCOucdIaQtGj757EsfJMBvA90BIJQrArhLQVT8tRSdfTg12GWMWLHgh8Zh1W7SQ==" saltValue="rxXL3QZjW9jTp/8bcnltmA==" spinCount="100000" sheet="1" objects="1" scenarios="1"/>
  <mergeCells count="28">
    <mergeCell ref="G12:H12"/>
    <mergeCell ref="P12:Q12"/>
    <mergeCell ref="C13:K13"/>
    <mergeCell ref="M13:T13"/>
    <mergeCell ref="C14:C15"/>
    <mergeCell ref="D14:D15"/>
    <mergeCell ref="E14:E15"/>
    <mergeCell ref="F14:I14"/>
    <mergeCell ref="J14:J15"/>
    <mergeCell ref="K14:K15"/>
    <mergeCell ref="M14:M15"/>
    <mergeCell ref="N14:N15"/>
    <mergeCell ref="O14:R14"/>
    <mergeCell ref="S14:S15"/>
    <mergeCell ref="T14:T15"/>
    <mergeCell ref="O7:R8"/>
    <mergeCell ref="S7:S8"/>
    <mergeCell ref="D8:G8"/>
    <mergeCell ref="D9:G9"/>
    <mergeCell ref="O9:R10"/>
    <mergeCell ref="S9:S10"/>
    <mergeCell ref="D10:G10"/>
    <mergeCell ref="C6:S6"/>
    <mergeCell ref="A1:B1"/>
    <mergeCell ref="C2:E2"/>
    <mergeCell ref="C3:S3"/>
    <mergeCell ref="C4:S4"/>
    <mergeCell ref="C5:S5"/>
  </mergeCells>
  <dataValidations disablePrompts="1" count="2">
    <dataValidation type="list" allowBlank="1" showInputMessage="1" showErrorMessage="1" sqref="D16:D52 N16:N52" xr:uid="{93B0B1CD-7545-43F6-86F8-CF7B1CC8FACB}">
      <formula1>"Yes,No"</formula1>
    </dataValidation>
    <dataValidation type="decimal" allowBlank="1" showInputMessage="1" showErrorMessage="1" sqref="D10:G10" xr:uid="{968B41F5-E6A0-4E1A-A4C1-5E3DECE35380}">
      <formula1>0</formula1>
      <formula2>20</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9A577B-5734-43D4-8576-E06F8776DD6C}">
  <dimension ref="A1:AN62"/>
  <sheetViews>
    <sheetView workbookViewId="0">
      <selection activeCell="M19" sqref="M19"/>
    </sheetView>
  </sheetViews>
  <sheetFormatPr defaultRowHeight="15" x14ac:dyDescent="0.25"/>
  <cols>
    <col min="3" max="3" width="28.5703125" customWidth="1"/>
    <col min="4" max="4" width="14.140625" bestFit="1" customWidth="1"/>
    <col min="5" max="5" width="17.5703125" style="66" customWidth="1"/>
    <col min="6" max="6" width="12.5703125" customWidth="1"/>
    <col min="7" max="7" width="9.5703125" customWidth="1"/>
    <col min="8" max="8" width="13.85546875" customWidth="1"/>
    <col min="9" max="9" width="14" bestFit="1" customWidth="1"/>
    <col min="10" max="10" width="12.28515625" bestFit="1" customWidth="1"/>
    <col min="11" max="11" width="8.7109375" bestFit="1" customWidth="1"/>
    <col min="12" max="12" width="14" bestFit="1" customWidth="1"/>
    <col min="13" max="13" width="14" customWidth="1"/>
    <col min="14" max="14" width="15.5703125" customWidth="1"/>
    <col min="15" max="15" width="14.28515625" customWidth="1"/>
    <col min="17" max="17" width="45.5703125" bestFit="1" customWidth="1"/>
    <col min="18" max="18" width="14.140625" bestFit="1" customWidth="1"/>
    <col min="19" max="19" width="19" bestFit="1" customWidth="1"/>
    <col min="20" max="22" width="11.42578125" customWidth="1"/>
    <col min="23" max="23" width="16" customWidth="1"/>
    <col min="24" max="24" width="14.28515625" customWidth="1"/>
  </cols>
  <sheetData>
    <row r="1" spans="1:40" x14ac:dyDescent="0.25">
      <c r="A1" s="75"/>
      <c r="B1" s="75"/>
      <c r="C1" s="1"/>
      <c r="D1" s="1"/>
      <c r="E1" s="18"/>
      <c r="F1" s="1"/>
      <c r="G1" s="1"/>
      <c r="H1" s="1"/>
      <c r="I1" s="1"/>
      <c r="J1" s="1"/>
      <c r="K1" s="1"/>
      <c r="L1" s="1"/>
      <c r="M1" s="1"/>
      <c r="N1" s="1"/>
      <c r="O1" s="1"/>
      <c r="P1" s="1"/>
      <c r="Q1" s="1"/>
      <c r="R1" s="1"/>
      <c r="S1" s="1"/>
      <c r="T1" s="1"/>
      <c r="U1" s="1"/>
      <c r="V1" s="1"/>
      <c r="W1" s="1"/>
      <c r="X1" s="1"/>
      <c r="Y1" s="1"/>
      <c r="Z1" s="1"/>
      <c r="AA1" s="2"/>
      <c r="AB1" s="2"/>
      <c r="AC1" s="2"/>
      <c r="AD1" s="2"/>
      <c r="AE1" s="2"/>
      <c r="AF1" s="2"/>
      <c r="AG1" s="2"/>
      <c r="AH1" s="2"/>
      <c r="AI1" s="19"/>
      <c r="AJ1" s="19"/>
      <c r="AK1" s="19"/>
      <c r="AL1" s="19"/>
      <c r="AM1" s="19"/>
      <c r="AN1" s="19"/>
    </row>
    <row r="2" spans="1:40" ht="15.75" x14ac:dyDescent="0.25">
      <c r="A2" s="2"/>
      <c r="B2" s="20"/>
      <c r="C2" s="77"/>
      <c r="D2" s="77"/>
      <c r="E2" s="77"/>
      <c r="F2" s="77"/>
      <c r="G2" s="21"/>
      <c r="H2" s="21"/>
      <c r="I2" s="21"/>
      <c r="J2" s="21"/>
      <c r="K2" s="21"/>
      <c r="L2" s="21"/>
      <c r="M2" s="21"/>
      <c r="N2" s="21"/>
      <c r="O2" s="21"/>
      <c r="P2" s="21"/>
      <c r="Q2" s="21"/>
      <c r="R2" s="21"/>
      <c r="S2" s="21"/>
      <c r="T2" s="21"/>
      <c r="U2" s="21"/>
      <c r="V2" s="21"/>
      <c r="W2" s="21"/>
      <c r="X2" s="21"/>
      <c r="Y2" s="23"/>
      <c r="Z2" s="12"/>
      <c r="AA2" s="2"/>
      <c r="AB2" s="2"/>
      <c r="AC2" s="2"/>
      <c r="AD2" s="2"/>
      <c r="AE2" s="2"/>
      <c r="AF2" s="2"/>
      <c r="AG2" s="2"/>
      <c r="AH2" s="2"/>
      <c r="AI2" s="19"/>
      <c r="AJ2" s="19"/>
      <c r="AK2" s="19"/>
      <c r="AL2" s="19"/>
      <c r="AM2" s="19"/>
      <c r="AN2" s="19"/>
    </row>
    <row r="3" spans="1:40" ht="18.75" x14ac:dyDescent="0.3">
      <c r="A3" s="2"/>
      <c r="B3" s="6"/>
      <c r="C3" s="78" t="s">
        <v>29</v>
      </c>
      <c r="D3" s="78"/>
      <c r="E3" s="78"/>
      <c r="F3" s="78"/>
      <c r="G3" s="78"/>
      <c r="H3" s="78"/>
      <c r="I3" s="78"/>
      <c r="J3" s="78"/>
      <c r="K3" s="78"/>
      <c r="L3" s="78"/>
      <c r="M3" s="78"/>
      <c r="N3" s="78"/>
      <c r="O3" s="78"/>
      <c r="P3" s="78"/>
      <c r="Q3" s="78"/>
      <c r="R3" s="78"/>
      <c r="S3" s="78"/>
      <c r="T3" s="78"/>
      <c r="U3" s="78"/>
      <c r="V3" s="78"/>
      <c r="W3" s="78"/>
      <c r="X3" s="7"/>
      <c r="Y3" s="8"/>
      <c r="Z3" s="12"/>
      <c r="AA3" s="2"/>
      <c r="AB3" s="2"/>
      <c r="AC3" s="2"/>
      <c r="AD3" s="2"/>
      <c r="AE3" s="2"/>
      <c r="AF3" s="2"/>
      <c r="AG3" s="2"/>
      <c r="AH3" s="2"/>
      <c r="AI3" s="19"/>
      <c r="AJ3" s="19"/>
      <c r="AK3" s="19"/>
      <c r="AL3" s="19"/>
      <c r="AM3" s="19"/>
      <c r="AN3" s="19"/>
    </row>
    <row r="4" spans="1:40" ht="15.75" x14ac:dyDescent="0.25">
      <c r="A4" s="2"/>
      <c r="B4" s="6"/>
      <c r="C4" s="76" t="s">
        <v>53</v>
      </c>
      <c r="D4" s="76"/>
      <c r="E4" s="76"/>
      <c r="F4" s="76"/>
      <c r="G4" s="76"/>
      <c r="H4" s="76"/>
      <c r="I4" s="76"/>
      <c r="J4" s="76"/>
      <c r="K4" s="76"/>
      <c r="L4" s="76"/>
      <c r="M4" s="76"/>
      <c r="N4" s="76"/>
      <c r="O4" s="76"/>
      <c r="P4" s="76"/>
      <c r="Q4" s="76"/>
      <c r="R4" s="76"/>
      <c r="S4" s="76"/>
      <c r="T4" s="76"/>
      <c r="U4" s="76"/>
      <c r="V4" s="76"/>
      <c r="W4" s="76"/>
      <c r="X4" s="24"/>
      <c r="Y4" s="8"/>
      <c r="Z4" s="12"/>
      <c r="AA4" s="2"/>
      <c r="AB4" s="2"/>
      <c r="AC4" s="2"/>
      <c r="AD4" s="2"/>
      <c r="AE4" s="2"/>
      <c r="AF4" s="2"/>
      <c r="AG4" s="2"/>
      <c r="AH4" s="2"/>
      <c r="AI4" s="19"/>
      <c r="AJ4" s="19"/>
      <c r="AK4" s="19"/>
      <c r="AL4" s="19"/>
      <c r="AM4" s="19"/>
      <c r="AN4" s="19"/>
    </row>
    <row r="5" spans="1:40" ht="15.75" x14ac:dyDescent="0.25">
      <c r="A5" s="2"/>
      <c r="B5" s="6"/>
      <c r="C5" s="76" t="s">
        <v>30</v>
      </c>
      <c r="D5" s="76"/>
      <c r="E5" s="76"/>
      <c r="F5" s="76"/>
      <c r="G5" s="76"/>
      <c r="H5" s="76"/>
      <c r="I5" s="76"/>
      <c r="J5" s="76"/>
      <c r="K5" s="76"/>
      <c r="L5" s="76"/>
      <c r="M5" s="76"/>
      <c r="N5" s="76"/>
      <c r="O5" s="76"/>
      <c r="P5" s="76"/>
      <c r="Q5" s="76"/>
      <c r="R5" s="76"/>
      <c r="S5" s="76"/>
      <c r="T5" s="76"/>
      <c r="U5" s="76"/>
      <c r="V5" s="76"/>
      <c r="W5" s="76"/>
      <c r="X5" s="24"/>
      <c r="Y5" s="8"/>
      <c r="Z5" s="12"/>
      <c r="AA5" s="2"/>
      <c r="AB5" s="2"/>
      <c r="AC5" s="2"/>
      <c r="AD5" s="2"/>
      <c r="AE5" s="2"/>
      <c r="AF5" s="2"/>
      <c r="AG5" s="2"/>
      <c r="AH5" s="2"/>
      <c r="AI5" s="19"/>
      <c r="AJ5" s="19"/>
      <c r="AK5" s="19"/>
      <c r="AL5" s="19"/>
      <c r="AM5" s="19"/>
      <c r="AN5" s="19"/>
    </row>
    <row r="6" spans="1:40" ht="15.75" x14ac:dyDescent="0.25">
      <c r="A6" s="2"/>
      <c r="B6" s="6"/>
      <c r="C6" s="76" t="s">
        <v>31</v>
      </c>
      <c r="D6" s="76"/>
      <c r="E6" s="76"/>
      <c r="F6" s="76"/>
      <c r="G6" s="76"/>
      <c r="H6" s="76"/>
      <c r="I6" s="76"/>
      <c r="J6" s="76"/>
      <c r="K6" s="76"/>
      <c r="L6" s="76"/>
      <c r="M6" s="76"/>
      <c r="N6" s="76"/>
      <c r="O6" s="76"/>
      <c r="P6" s="76"/>
      <c r="Q6" s="76"/>
      <c r="R6" s="76"/>
      <c r="S6" s="76"/>
      <c r="T6" s="76"/>
      <c r="U6" s="76"/>
      <c r="V6" s="76"/>
      <c r="W6" s="76"/>
      <c r="X6" s="24"/>
      <c r="Y6" s="8"/>
      <c r="Z6" s="12"/>
      <c r="AA6" s="2"/>
      <c r="AB6" s="2"/>
      <c r="AC6" s="2"/>
      <c r="AD6" s="2"/>
      <c r="AE6" s="2"/>
      <c r="AF6" s="2"/>
      <c r="AG6" s="2"/>
      <c r="AH6" s="2"/>
      <c r="AI6" s="19"/>
      <c r="AJ6" s="19"/>
      <c r="AK6" s="19"/>
      <c r="AL6" s="19"/>
      <c r="AM6" s="19"/>
      <c r="AN6" s="19"/>
    </row>
    <row r="7" spans="1:40" ht="15" customHeight="1" x14ac:dyDescent="0.25">
      <c r="A7" s="2"/>
      <c r="B7" s="25"/>
      <c r="C7" s="14"/>
      <c r="D7" s="14"/>
      <c r="E7" s="14"/>
      <c r="F7" s="14"/>
      <c r="G7" s="14"/>
      <c r="H7" s="14"/>
      <c r="I7" s="14"/>
      <c r="J7" s="14"/>
      <c r="K7" s="14"/>
      <c r="L7" s="14"/>
      <c r="M7" s="14"/>
      <c r="N7" s="14"/>
      <c r="O7" s="14"/>
      <c r="P7" s="14"/>
      <c r="Q7" s="14"/>
      <c r="R7" s="14"/>
      <c r="S7" s="79" t="s">
        <v>32</v>
      </c>
      <c r="T7" s="80"/>
      <c r="U7" s="80"/>
      <c r="V7" s="80"/>
      <c r="W7" s="83" cm="1">
        <f t="array" ref="W7">Category2_Jobs+Category2_Payments</f>
        <v>0</v>
      </c>
      <c r="X7" s="50"/>
      <c r="Y7" s="28"/>
      <c r="Z7" s="12"/>
      <c r="AA7" s="2"/>
      <c r="AB7" s="2"/>
      <c r="AC7" s="2"/>
      <c r="AD7" s="2"/>
      <c r="AE7" s="2"/>
      <c r="AF7" s="2"/>
      <c r="AG7" s="2"/>
      <c r="AH7" s="2"/>
    </row>
    <row r="8" spans="1:40" x14ac:dyDescent="0.25">
      <c r="A8" s="2"/>
      <c r="B8" s="25"/>
      <c r="C8" s="29" t="s">
        <v>4</v>
      </c>
      <c r="D8" s="85"/>
      <c r="E8" s="85"/>
      <c r="F8" s="85"/>
      <c r="G8" s="85"/>
      <c r="H8" s="26"/>
      <c r="I8" s="14"/>
      <c r="J8" s="14"/>
      <c r="K8" s="14"/>
      <c r="L8" s="14"/>
      <c r="M8" s="14"/>
      <c r="N8" s="14"/>
      <c r="O8" s="14"/>
      <c r="P8" s="14"/>
      <c r="Q8" s="14"/>
      <c r="R8" s="14"/>
      <c r="S8" s="81"/>
      <c r="T8" s="82"/>
      <c r="U8" s="82"/>
      <c r="V8" s="82"/>
      <c r="W8" s="84"/>
      <c r="X8" s="50"/>
      <c r="Y8" s="28"/>
      <c r="Z8" s="12"/>
      <c r="AA8" s="11" t="str">
        <f>IF(ISBLANK(D8),"Required Information","")</f>
        <v>Required Information</v>
      </c>
      <c r="AB8" s="2"/>
      <c r="AC8" s="2"/>
      <c r="AD8" s="2"/>
      <c r="AE8" s="2"/>
      <c r="AF8" s="2"/>
      <c r="AG8" s="2"/>
      <c r="AH8" s="2"/>
    </row>
    <row r="9" spans="1:40" ht="15" customHeight="1" x14ac:dyDescent="0.25">
      <c r="A9" s="2"/>
      <c r="B9" s="25"/>
      <c r="C9" s="29" t="s">
        <v>5</v>
      </c>
      <c r="D9" s="86"/>
      <c r="E9" s="86"/>
      <c r="F9" s="86"/>
      <c r="G9" s="86"/>
      <c r="H9" s="26"/>
      <c r="I9" s="14"/>
      <c r="J9" s="14"/>
      <c r="K9" s="14"/>
      <c r="L9" s="14"/>
      <c r="M9" s="14"/>
      <c r="N9" s="14"/>
      <c r="O9" s="14"/>
      <c r="P9" s="14"/>
      <c r="Q9" s="14"/>
      <c r="R9" s="14"/>
      <c r="S9" s="79" t="s">
        <v>6</v>
      </c>
      <c r="T9" s="80"/>
      <c r="U9" s="80"/>
      <c r="V9" s="80"/>
      <c r="W9" s="87" t="e">
        <f>(SUMIF(D18:D60,"Yes",N18:N60)+SUMIF(R18:R60,"Yes",W18:W60))/W7</f>
        <v>#DIV/0!</v>
      </c>
      <c r="X9" s="50"/>
      <c r="Y9" s="28"/>
      <c r="Z9" s="12"/>
      <c r="AA9" s="11" t="str">
        <f>IF(ISBLANK(D9),"Required Information","")</f>
        <v>Required Information</v>
      </c>
      <c r="AB9" s="2"/>
      <c r="AC9" s="2"/>
      <c r="AD9" s="2"/>
      <c r="AE9" s="2"/>
      <c r="AF9" s="2"/>
      <c r="AG9" s="2"/>
      <c r="AH9" s="2"/>
    </row>
    <row r="10" spans="1:40" x14ac:dyDescent="0.25">
      <c r="A10" s="2"/>
      <c r="B10" s="25"/>
      <c r="C10" s="29"/>
      <c r="D10" s="29"/>
      <c r="E10" s="51"/>
      <c r="F10" s="26"/>
      <c r="G10" s="26"/>
      <c r="H10" s="26"/>
      <c r="I10" s="14"/>
      <c r="J10" s="14"/>
      <c r="K10" s="14"/>
      <c r="L10" s="14"/>
      <c r="M10" s="14"/>
      <c r="N10" s="14"/>
      <c r="O10" s="14"/>
      <c r="P10" s="14"/>
      <c r="Q10" s="14"/>
      <c r="R10" s="14"/>
      <c r="S10" s="81"/>
      <c r="T10" s="82"/>
      <c r="U10" s="82"/>
      <c r="V10" s="82"/>
      <c r="W10" s="88"/>
      <c r="X10" s="50"/>
      <c r="Y10" s="28"/>
      <c r="Z10" s="12"/>
      <c r="AA10" s="11"/>
      <c r="AB10" s="2"/>
      <c r="AC10" s="2"/>
      <c r="AD10" s="2"/>
      <c r="AE10" s="2"/>
      <c r="AF10" s="2"/>
      <c r="AG10" s="2"/>
      <c r="AH10" s="2"/>
    </row>
    <row r="11" spans="1:40" x14ac:dyDescent="0.25">
      <c r="A11" s="2"/>
      <c r="B11" s="25"/>
      <c r="C11" s="31" t="s">
        <v>33</v>
      </c>
      <c r="D11" s="32">
        <f>SUM(F18:F60)</f>
        <v>0</v>
      </c>
      <c r="E11" s="14"/>
      <c r="F11" s="103" t="str">
        <f>IF(COUNTIF(B16:B60,"&gt;0")&gt;0,"Delete values from red shaded cells - inconsistent with selected Compensation Structure for the row","")</f>
        <v/>
      </c>
      <c r="G11" s="103"/>
      <c r="H11" s="103"/>
      <c r="I11" s="103"/>
      <c r="J11" s="103"/>
      <c r="K11" s="103"/>
      <c r="L11" s="103"/>
      <c r="M11" s="103"/>
      <c r="N11" s="14"/>
      <c r="O11" s="14"/>
      <c r="P11" s="14"/>
      <c r="Q11" s="14"/>
      <c r="R11" s="14"/>
      <c r="S11" s="14"/>
      <c r="T11" s="14"/>
      <c r="U11" s="14"/>
      <c r="V11" s="14"/>
      <c r="W11" s="14"/>
      <c r="X11" s="14"/>
      <c r="Y11" s="28"/>
      <c r="Z11" s="12"/>
      <c r="AA11" s="11"/>
      <c r="AB11" s="2"/>
      <c r="AC11" s="2"/>
      <c r="AD11" s="2"/>
      <c r="AE11" s="2"/>
      <c r="AF11" s="2"/>
      <c r="AG11" s="2"/>
      <c r="AH11" s="2"/>
    </row>
    <row r="12" spans="1:40" x14ac:dyDescent="0.25">
      <c r="A12" s="2"/>
      <c r="B12" s="25"/>
      <c r="C12" s="31" t="s">
        <v>8</v>
      </c>
      <c r="D12" s="32">
        <f>SUMPRODUCT(F18:F60,G18:G60)/50</f>
        <v>0</v>
      </c>
      <c r="E12" s="14"/>
      <c r="F12" s="14"/>
      <c r="G12" s="48"/>
      <c r="H12" s="48"/>
      <c r="I12" s="48"/>
      <c r="J12" s="52"/>
      <c r="K12" s="90" t="s">
        <v>9</v>
      </c>
      <c r="L12" s="91"/>
      <c r="M12" s="33"/>
      <c r="N12" s="34">
        <f>SUM(N18:N60)</f>
        <v>0</v>
      </c>
      <c r="O12" s="34">
        <f>SUM(O18:O60)</f>
        <v>0</v>
      </c>
      <c r="P12" s="14"/>
      <c r="Q12" s="14"/>
      <c r="R12" s="14"/>
      <c r="S12" s="14"/>
      <c r="T12" s="104" t="s">
        <v>10</v>
      </c>
      <c r="U12" s="105"/>
      <c r="V12" s="53"/>
      <c r="W12" s="34">
        <f>SUM(W18:W60)</f>
        <v>0</v>
      </c>
      <c r="X12" s="34">
        <f>SUM(X18:X60)</f>
        <v>0</v>
      </c>
      <c r="Y12" s="28"/>
      <c r="Z12" s="12"/>
      <c r="AA12" s="2"/>
      <c r="AB12" s="2"/>
      <c r="AC12" s="2"/>
      <c r="AD12" s="2"/>
      <c r="AE12" s="2"/>
      <c r="AF12" s="2"/>
      <c r="AG12" s="2"/>
      <c r="AH12" s="2"/>
    </row>
    <row r="13" spans="1:40" x14ac:dyDescent="0.25">
      <c r="A13" s="2"/>
      <c r="B13" s="25"/>
      <c r="C13" s="92" t="s">
        <v>34</v>
      </c>
      <c r="D13" s="92"/>
      <c r="E13" s="92"/>
      <c r="F13" s="92"/>
      <c r="G13" s="92"/>
      <c r="H13" s="92"/>
      <c r="I13" s="92"/>
      <c r="J13" s="92"/>
      <c r="K13" s="92"/>
      <c r="L13" s="92"/>
      <c r="M13" s="92"/>
      <c r="N13" s="92"/>
      <c r="O13" s="92"/>
      <c r="P13" s="14"/>
      <c r="Q13" s="100" t="s">
        <v>35</v>
      </c>
      <c r="R13" s="101"/>
      <c r="S13" s="101"/>
      <c r="T13" s="101"/>
      <c r="U13" s="101"/>
      <c r="V13" s="101"/>
      <c r="W13" s="101"/>
      <c r="X13" s="102"/>
      <c r="Y13" s="28"/>
      <c r="Z13" s="12"/>
      <c r="AA13" s="2"/>
      <c r="AB13" s="2"/>
      <c r="AC13" s="2"/>
      <c r="AD13" s="2"/>
      <c r="AE13" s="2"/>
      <c r="AF13" s="2"/>
      <c r="AG13" s="2"/>
      <c r="AH13" s="2"/>
    </row>
    <row r="14" spans="1:40" ht="15" customHeight="1" x14ac:dyDescent="0.25">
      <c r="A14" s="2"/>
      <c r="B14" s="25"/>
      <c r="C14" s="93" t="s">
        <v>36</v>
      </c>
      <c r="D14" s="93" t="s">
        <v>14</v>
      </c>
      <c r="E14" s="93" t="s">
        <v>37</v>
      </c>
      <c r="F14" s="100" t="s">
        <v>38</v>
      </c>
      <c r="G14" s="101"/>
      <c r="H14" s="101"/>
      <c r="I14" s="102"/>
      <c r="J14" s="98" t="str">
        <f>"Years 4 through "&amp;ContractTenor&amp;" (Total)"</f>
        <v>Years 4 through 20 (Total)</v>
      </c>
      <c r="K14" s="98"/>
      <c r="L14" s="98"/>
      <c r="M14" s="54"/>
      <c r="N14" s="93" t="s">
        <v>17</v>
      </c>
      <c r="O14" s="98" t="s">
        <v>18</v>
      </c>
      <c r="P14" s="14"/>
      <c r="Q14" s="93" t="s">
        <v>39</v>
      </c>
      <c r="R14" s="93" t="s">
        <v>14</v>
      </c>
      <c r="S14" s="95" t="s">
        <v>40</v>
      </c>
      <c r="T14" s="96"/>
      <c r="U14" s="96"/>
      <c r="V14" s="97"/>
      <c r="W14" s="93" t="s">
        <v>17</v>
      </c>
      <c r="X14" s="98" t="s">
        <v>18</v>
      </c>
      <c r="Y14" s="28"/>
      <c r="Z14" s="12"/>
      <c r="AA14" s="2"/>
      <c r="AB14" s="2"/>
      <c r="AC14" s="2"/>
      <c r="AD14" s="2"/>
      <c r="AE14" s="2"/>
      <c r="AF14" s="2"/>
      <c r="AG14" s="2"/>
      <c r="AH14" s="2"/>
    </row>
    <row r="15" spans="1:40" ht="45" x14ac:dyDescent="0.25">
      <c r="A15" s="2"/>
      <c r="B15" s="25"/>
      <c r="C15" s="94"/>
      <c r="D15" s="94"/>
      <c r="E15" s="94"/>
      <c r="F15" s="54" t="s">
        <v>41</v>
      </c>
      <c r="G15" s="54" t="s">
        <v>42</v>
      </c>
      <c r="H15" s="54" t="s">
        <v>43</v>
      </c>
      <c r="I15" s="54" t="s">
        <v>9</v>
      </c>
      <c r="J15" s="54" t="s">
        <v>41</v>
      </c>
      <c r="K15" s="54" t="s">
        <v>42</v>
      </c>
      <c r="L15" s="54" t="s">
        <v>43</v>
      </c>
      <c r="M15" s="54" t="s">
        <v>9</v>
      </c>
      <c r="N15" s="94"/>
      <c r="O15" s="98"/>
      <c r="P15" s="14"/>
      <c r="Q15" s="94"/>
      <c r="R15" s="94"/>
      <c r="S15" s="36" t="s">
        <v>21</v>
      </c>
      <c r="T15" s="36" t="s">
        <v>22</v>
      </c>
      <c r="U15" s="36" t="s">
        <v>23</v>
      </c>
      <c r="V15" s="36" t="str">
        <f>"Years 4-"&amp;ContractTenor&amp;" (Average)"</f>
        <v>Years 4-20 (Average)</v>
      </c>
      <c r="W15" s="94"/>
      <c r="X15" s="98"/>
      <c r="Y15" s="28"/>
      <c r="Z15" s="12"/>
      <c r="AA15" s="2"/>
      <c r="AB15" s="2"/>
      <c r="AC15" s="2"/>
      <c r="AD15" s="2"/>
      <c r="AE15" s="2"/>
      <c r="AF15" s="2"/>
      <c r="AG15" s="2"/>
      <c r="AH15" s="2"/>
    </row>
    <row r="16" spans="1:40" x14ac:dyDescent="0.25">
      <c r="A16" s="2"/>
      <c r="B16" s="55">
        <f>IF(E16="Weekly",COUNTA(I16),COUNTA(F16:H16))+IF(E16="Weekly",COUNTA(M16),COUNTA(J16:L16))</f>
        <v>0</v>
      </c>
      <c r="C16" s="37" t="s">
        <v>44</v>
      </c>
      <c r="D16" s="38" t="s">
        <v>25</v>
      </c>
      <c r="E16" s="38" t="s">
        <v>45</v>
      </c>
      <c r="F16" s="38">
        <v>10</v>
      </c>
      <c r="G16" s="38">
        <v>20</v>
      </c>
      <c r="H16" s="39">
        <v>1650</v>
      </c>
      <c r="I16" s="39"/>
      <c r="J16" s="38">
        <v>10</v>
      </c>
      <c r="K16" s="38">
        <v>20</v>
      </c>
      <c r="L16" s="39">
        <v>1650</v>
      </c>
      <c r="M16" s="39"/>
      <c r="N16" s="39">
        <f>F16*G16*H16+I16</f>
        <v>330000</v>
      </c>
      <c r="O16" s="39">
        <f>N16+J16*K16*L16+M16</f>
        <v>660000</v>
      </c>
      <c r="P16" s="14"/>
      <c r="Q16" s="106" t="s">
        <v>46</v>
      </c>
      <c r="R16" s="107"/>
      <c r="S16" s="107"/>
      <c r="T16" s="107"/>
      <c r="U16" s="107"/>
      <c r="V16" s="107"/>
      <c r="W16" s="107"/>
      <c r="X16" s="108"/>
      <c r="Y16" s="28"/>
      <c r="Z16" s="12"/>
      <c r="AA16" s="2"/>
      <c r="AB16" s="2"/>
      <c r="AC16" s="2"/>
      <c r="AD16" s="2"/>
      <c r="AE16" s="2"/>
      <c r="AF16" s="2"/>
      <c r="AG16" s="2"/>
      <c r="AH16" s="2"/>
    </row>
    <row r="17" spans="1:34" x14ac:dyDescent="0.25">
      <c r="A17" s="2"/>
      <c r="B17" s="55">
        <f t="shared" ref="B17:B60" si="0">IF(E17="Weekly",COUNTA(I17),COUNTA(F17:H17))+IF(E17="Weekly",COUNTA(M17),COUNTA(J17:L17))</f>
        <v>0</v>
      </c>
      <c r="C17" s="45" t="s">
        <v>47</v>
      </c>
      <c r="D17" s="38" t="s">
        <v>25</v>
      </c>
      <c r="E17" s="56" t="s">
        <v>48</v>
      </c>
      <c r="F17" s="56"/>
      <c r="G17" s="46"/>
      <c r="H17" s="46"/>
      <c r="I17" s="46">
        <v>450000</v>
      </c>
      <c r="J17" s="56"/>
      <c r="K17" s="46"/>
      <c r="L17" s="46"/>
      <c r="M17" s="46">
        <v>1000000</v>
      </c>
      <c r="N17" s="39">
        <f>F17*G17*H17+I17</f>
        <v>450000</v>
      </c>
      <c r="O17" s="39">
        <f t="shared" ref="O17:O60" si="1">N17+J17*K17*L17+M17</f>
        <v>1450000</v>
      </c>
      <c r="P17" s="14"/>
      <c r="Q17" s="45" t="s">
        <v>49</v>
      </c>
      <c r="R17" s="56" t="s">
        <v>25</v>
      </c>
      <c r="S17" s="46">
        <v>70000</v>
      </c>
      <c r="T17" s="46"/>
      <c r="U17" s="46"/>
      <c r="V17" s="46">
        <v>10000</v>
      </c>
      <c r="W17" s="39">
        <f>SUM(S17:U17)</f>
        <v>70000</v>
      </c>
      <c r="X17" s="39">
        <f t="shared" ref="X17:X27" si="2">W17+V17*(ContractTenor-3)</f>
        <v>240000</v>
      </c>
      <c r="Y17" s="28"/>
      <c r="Z17" s="12"/>
      <c r="AA17" s="2"/>
      <c r="AB17" s="2"/>
      <c r="AC17" s="2"/>
      <c r="AD17" s="2"/>
      <c r="AE17" s="2"/>
      <c r="AF17" s="2"/>
      <c r="AG17" s="2"/>
      <c r="AH17" s="2"/>
    </row>
    <row r="18" spans="1:34" x14ac:dyDescent="0.25">
      <c r="A18" s="2"/>
      <c r="B18" s="55">
        <f t="shared" si="0"/>
        <v>0</v>
      </c>
      <c r="C18" s="40"/>
      <c r="D18" s="41"/>
      <c r="E18" s="41"/>
      <c r="F18" s="41"/>
      <c r="G18" s="42"/>
      <c r="H18" s="42"/>
      <c r="I18" s="42"/>
      <c r="J18" s="41"/>
      <c r="K18" s="42"/>
      <c r="L18" s="42"/>
      <c r="M18" s="42"/>
      <c r="N18" s="44">
        <f t="shared" ref="N18:N60" si="3">F18*G18*H18+I18</f>
        <v>0</v>
      </c>
      <c r="O18" s="44">
        <f t="shared" si="1"/>
        <v>0</v>
      </c>
      <c r="P18" s="14"/>
      <c r="Q18" s="40"/>
      <c r="R18" s="41"/>
      <c r="S18" s="42"/>
      <c r="T18" s="42"/>
      <c r="U18" s="42"/>
      <c r="V18" s="42"/>
      <c r="W18" s="43">
        <f>SUM(S18:U18)</f>
        <v>0</v>
      </c>
      <c r="X18" s="44">
        <f t="shared" si="2"/>
        <v>0</v>
      </c>
      <c r="Y18" s="28"/>
      <c r="Z18" s="12"/>
      <c r="AA18" s="2"/>
      <c r="AB18" s="2"/>
      <c r="AC18" s="2"/>
      <c r="AD18" s="2"/>
      <c r="AE18" s="2"/>
      <c r="AF18" s="2"/>
      <c r="AG18" s="2"/>
      <c r="AH18" s="2"/>
    </row>
    <row r="19" spans="1:34" x14ac:dyDescent="0.25">
      <c r="A19" s="2"/>
      <c r="B19" s="55">
        <f t="shared" si="0"/>
        <v>0</v>
      </c>
      <c r="C19" s="40"/>
      <c r="D19" s="41"/>
      <c r="E19" s="41"/>
      <c r="F19" s="41"/>
      <c r="G19" s="42"/>
      <c r="H19" s="42"/>
      <c r="I19" s="42"/>
      <c r="J19" s="41"/>
      <c r="K19" s="42"/>
      <c r="L19" s="42"/>
      <c r="M19" s="42"/>
      <c r="N19" s="44">
        <f t="shared" si="3"/>
        <v>0</v>
      </c>
      <c r="O19" s="44">
        <f t="shared" si="1"/>
        <v>0</v>
      </c>
      <c r="P19" s="14"/>
      <c r="Q19" s="40"/>
      <c r="R19" s="41"/>
      <c r="S19" s="42"/>
      <c r="T19" s="42"/>
      <c r="U19" s="42"/>
      <c r="V19" s="42"/>
      <c r="W19" s="43">
        <f t="shared" ref="W19:W60" si="4">SUM(S19:U19)</f>
        <v>0</v>
      </c>
      <c r="X19" s="44">
        <f t="shared" si="2"/>
        <v>0</v>
      </c>
      <c r="Y19" s="28"/>
      <c r="Z19" s="12"/>
      <c r="AA19" s="2"/>
      <c r="AB19" s="2"/>
      <c r="AC19" s="2"/>
      <c r="AD19" s="2"/>
      <c r="AE19" s="2"/>
      <c r="AF19" s="2"/>
      <c r="AG19" s="2"/>
      <c r="AH19" s="2"/>
    </row>
    <row r="20" spans="1:34" x14ac:dyDescent="0.25">
      <c r="A20" s="2"/>
      <c r="B20" s="55">
        <f t="shared" si="0"/>
        <v>0</v>
      </c>
      <c r="C20" s="40"/>
      <c r="D20" s="41"/>
      <c r="E20" s="41"/>
      <c r="F20" s="41"/>
      <c r="G20" s="57"/>
      <c r="H20" s="42"/>
      <c r="I20" s="42"/>
      <c r="J20" s="41"/>
      <c r="K20" s="42"/>
      <c r="L20" s="42"/>
      <c r="M20" s="42"/>
      <c r="N20" s="44">
        <f t="shared" si="3"/>
        <v>0</v>
      </c>
      <c r="O20" s="44">
        <f t="shared" si="1"/>
        <v>0</v>
      </c>
      <c r="P20" s="14"/>
      <c r="Q20" s="40"/>
      <c r="R20" s="41"/>
      <c r="S20" s="42"/>
      <c r="T20" s="42"/>
      <c r="U20" s="42"/>
      <c r="V20" s="42"/>
      <c r="W20" s="43">
        <f t="shared" si="4"/>
        <v>0</v>
      </c>
      <c r="X20" s="44">
        <f t="shared" si="2"/>
        <v>0</v>
      </c>
      <c r="Y20" s="28"/>
      <c r="Z20" s="12"/>
      <c r="AA20" s="2"/>
      <c r="AB20" s="2"/>
      <c r="AC20" s="2"/>
      <c r="AD20" s="2"/>
      <c r="AE20" s="2"/>
      <c r="AF20" s="2"/>
      <c r="AG20" s="2"/>
      <c r="AH20" s="2"/>
    </row>
    <row r="21" spans="1:34" x14ac:dyDescent="0.25">
      <c r="A21" s="2"/>
      <c r="B21" s="55">
        <f t="shared" si="0"/>
        <v>0</v>
      </c>
      <c r="C21" s="40"/>
      <c r="D21" s="41"/>
      <c r="E21" s="41"/>
      <c r="F21" s="41"/>
      <c r="G21" s="42"/>
      <c r="H21" s="42"/>
      <c r="I21" s="42"/>
      <c r="J21" s="41"/>
      <c r="K21" s="42"/>
      <c r="L21" s="42"/>
      <c r="M21" s="42"/>
      <c r="N21" s="44">
        <f t="shared" si="3"/>
        <v>0</v>
      </c>
      <c r="O21" s="44">
        <f t="shared" si="1"/>
        <v>0</v>
      </c>
      <c r="P21" s="14"/>
      <c r="Q21" s="40"/>
      <c r="R21" s="41"/>
      <c r="S21" s="42"/>
      <c r="T21" s="42"/>
      <c r="U21" s="42"/>
      <c r="V21" s="42"/>
      <c r="W21" s="43">
        <f t="shared" si="4"/>
        <v>0</v>
      </c>
      <c r="X21" s="44">
        <f t="shared" si="2"/>
        <v>0</v>
      </c>
      <c r="Y21" s="28"/>
      <c r="Z21" s="12"/>
      <c r="AA21" s="2"/>
      <c r="AB21" s="2"/>
      <c r="AC21" s="2"/>
      <c r="AD21" s="2"/>
      <c r="AE21" s="2"/>
      <c r="AF21" s="2"/>
      <c r="AG21" s="2"/>
      <c r="AH21" s="2"/>
    </row>
    <row r="22" spans="1:34" x14ac:dyDescent="0.25">
      <c r="A22" s="2"/>
      <c r="B22" s="55">
        <f t="shared" si="0"/>
        <v>0</v>
      </c>
      <c r="C22" s="40"/>
      <c r="D22" s="41"/>
      <c r="E22" s="41"/>
      <c r="F22" s="41"/>
      <c r="G22" s="42"/>
      <c r="H22" s="42"/>
      <c r="I22" s="42"/>
      <c r="J22" s="41"/>
      <c r="K22" s="42"/>
      <c r="L22" s="42"/>
      <c r="M22" s="42"/>
      <c r="N22" s="44">
        <f t="shared" si="3"/>
        <v>0</v>
      </c>
      <c r="O22" s="44">
        <f t="shared" si="1"/>
        <v>0</v>
      </c>
      <c r="P22" s="14"/>
      <c r="Q22" s="40"/>
      <c r="R22" s="41"/>
      <c r="S22" s="42"/>
      <c r="T22" s="42"/>
      <c r="U22" s="42"/>
      <c r="V22" s="42"/>
      <c r="W22" s="43">
        <f t="shared" si="4"/>
        <v>0</v>
      </c>
      <c r="X22" s="44">
        <f t="shared" si="2"/>
        <v>0</v>
      </c>
      <c r="Y22" s="28"/>
      <c r="Z22" s="12"/>
      <c r="AA22" s="2"/>
      <c r="AB22" s="2"/>
      <c r="AC22" s="2"/>
      <c r="AD22" s="2"/>
      <c r="AE22" s="2"/>
      <c r="AF22" s="2"/>
      <c r="AG22" s="2"/>
      <c r="AH22" s="2"/>
    </row>
    <row r="23" spans="1:34" x14ac:dyDescent="0.25">
      <c r="A23" s="2"/>
      <c r="B23" s="55">
        <f t="shared" si="0"/>
        <v>0</v>
      </c>
      <c r="C23" s="40"/>
      <c r="D23" s="41"/>
      <c r="E23" s="41"/>
      <c r="F23" s="41"/>
      <c r="G23" s="42"/>
      <c r="H23" s="42"/>
      <c r="I23" s="42"/>
      <c r="J23" s="41"/>
      <c r="K23" s="42"/>
      <c r="L23" s="42"/>
      <c r="M23" s="42"/>
      <c r="N23" s="44">
        <f t="shared" si="3"/>
        <v>0</v>
      </c>
      <c r="O23" s="44">
        <f t="shared" si="1"/>
        <v>0</v>
      </c>
      <c r="P23" s="14"/>
      <c r="Q23" s="40"/>
      <c r="R23" s="41"/>
      <c r="S23" s="42"/>
      <c r="T23" s="42"/>
      <c r="U23" s="42"/>
      <c r="V23" s="42"/>
      <c r="W23" s="43">
        <f t="shared" si="4"/>
        <v>0</v>
      </c>
      <c r="X23" s="44">
        <f t="shared" si="2"/>
        <v>0</v>
      </c>
      <c r="Y23" s="28"/>
      <c r="Z23" s="12"/>
      <c r="AA23" s="2"/>
      <c r="AB23" s="2"/>
      <c r="AC23" s="2"/>
      <c r="AD23" s="2"/>
      <c r="AE23" s="2"/>
      <c r="AF23" s="2"/>
      <c r="AG23" s="2"/>
      <c r="AH23" s="2"/>
    </row>
    <row r="24" spans="1:34" x14ac:dyDescent="0.25">
      <c r="A24" s="2"/>
      <c r="B24" s="55">
        <f t="shared" si="0"/>
        <v>0</v>
      </c>
      <c r="C24" s="40"/>
      <c r="D24" s="41"/>
      <c r="E24" s="41"/>
      <c r="F24" s="41"/>
      <c r="G24" s="42"/>
      <c r="H24" s="42"/>
      <c r="I24" s="42"/>
      <c r="J24" s="41"/>
      <c r="K24" s="42"/>
      <c r="L24" s="42"/>
      <c r="M24" s="42"/>
      <c r="N24" s="44">
        <f t="shared" si="3"/>
        <v>0</v>
      </c>
      <c r="O24" s="44">
        <f t="shared" si="1"/>
        <v>0</v>
      </c>
      <c r="P24" s="14"/>
      <c r="Q24" s="40"/>
      <c r="R24" s="41"/>
      <c r="S24" s="42"/>
      <c r="T24" s="42"/>
      <c r="U24" s="42"/>
      <c r="V24" s="42"/>
      <c r="W24" s="43">
        <f t="shared" si="4"/>
        <v>0</v>
      </c>
      <c r="X24" s="44">
        <f t="shared" si="2"/>
        <v>0</v>
      </c>
      <c r="Y24" s="28"/>
      <c r="Z24" s="12"/>
      <c r="AA24" s="2"/>
      <c r="AB24" s="2"/>
      <c r="AC24" s="2"/>
      <c r="AD24" s="2"/>
      <c r="AE24" s="2"/>
      <c r="AF24" s="2"/>
      <c r="AG24" s="2"/>
      <c r="AH24" s="2"/>
    </row>
    <row r="25" spans="1:34" x14ac:dyDescent="0.25">
      <c r="A25" s="2"/>
      <c r="B25" s="55">
        <f t="shared" si="0"/>
        <v>0</v>
      </c>
      <c r="C25" s="40"/>
      <c r="D25" s="41"/>
      <c r="E25" s="41"/>
      <c r="F25" s="41"/>
      <c r="G25" s="42"/>
      <c r="H25" s="42"/>
      <c r="I25" s="42"/>
      <c r="J25" s="41"/>
      <c r="K25" s="42"/>
      <c r="L25" s="42"/>
      <c r="M25" s="42"/>
      <c r="N25" s="44">
        <f t="shared" si="3"/>
        <v>0</v>
      </c>
      <c r="O25" s="44">
        <f t="shared" si="1"/>
        <v>0</v>
      </c>
      <c r="P25" s="14"/>
      <c r="Q25" s="40"/>
      <c r="R25" s="41"/>
      <c r="S25" s="42"/>
      <c r="T25" s="42"/>
      <c r="U25" s="42"/>
      <c r="V25" s="42"/>
      <c r="W25" s="43">
        <f t="shared" si="4"/>
        <v>0</v>
      </c>
      <c r="X25" s="44">
        <f t="shared" si="2"/>
        <v>0</v>
      </c>
      <c r="Y25" s="28"/>
      <c r="Z25" s="12"/>
      <c r="AA25" s="2"/>
      <c r="AB25" s="2"/>
      <c r="AC25" s="2"/>
      <c r="AD25" s="2"/>
      <c r="AE25" s="2"/>
      <c r="AF25" s="2"/>
      <c r="AG25" s="2"/>
      <c r="AH25" s="2"/>
    </row>
    <row r="26" spans="1:34" x14ac:dyDescent="0.25">
      <c r="A26" s="2"/>
      <c r="B26" s="55">
        <f t="shared" si="0"/>
        <v>0</v>
      </c>
      <c r="C26" s="40"/>
      <c r="D26" s="41"/>
      <c r="E26" s="41"/>
      <c r="F26" s="41"/>
      <c r="G26" s="42"/>
      <c r="H26" s="42"/>
      <c r="I26" s="42"/>
      <c r="J26" s="41"/>
      <c r="K26" s="42"/>
      <c r="L26" s="42"/>
      <c r="M26" s="42"/>
      <c r="N26" s="44">
        <f t="shared" si="3"/>
        <v>0</v>
      </c>
      <c r="O26" s="44">
        <f t="shared" si="1"/>
        <v>0</v>
      </c>
      <c r="P26" s="14"/>
      <c r="Q26" s="40"/>
      <c r="R26" s="41"/>
      <c r="S26" s="42"/>
      <c r="T26" s="42"/>
      <c r="U26" s="42"/>
      <c r="V26" s="42"/>
      <c r="W26" s="43">
        <f t="shared" si="4"/>
        <v>0</v>
      </c>
      <c r="X26" s="44">
        <f t="shared" si="2"/>
        <v>0</v>
      </c>
      <c r="Y26" s="28"/>
      <c r="Z26" s="12"/>
      <c r="AA26" s="2"/>
      <c r="AB26" s="2"/>
      <c r="AC26" s="2"/>
      <c r="AD26" s="2"/>
      <c r="AE26" s="2"/>
      <c r="AF26" s="2"/>
      <c r="AG26" s="2"/>
      <c r="AH26" s="2"/>
    </row>
    <row r="27" spans="1:34" x14ac:dyDescent="0.25">
      <c r="A27" s="2"/>
      <c r="B27" s="55">
        <f t="shared" si="0"/>
        <v>0</v>
      </c>
      <c r="C27" s="40"/>
      <c r="D27" s="41"/>
      <c r="E27" s="41"/>
      <c r="F27" s="41"/>
      <c r="G27" s="42"/>
      <c r="H27" s="42"/>
      <c r="I27" s="42"/>
      <c r="J27" s="41"/>
      <c r="K27" s="42"/>
      <c r="L27" s="42"/>
      <c r="M27" s="42"/>
      <c r="N27" s="44">
        <f t="shared" si="3"/>
        <v>0</v>
      </c>
      <c r="O27" s="44">
        <f t="shared" si="1"/>
        <v>0</v>
      </c>
      <c r="P27" s="14"/>
      <c r="Q27" s="40"/>
      <c r="R27" s="41"/>
      <c r="S27" s="42"/>
      <c r="T27" s="42"/>
      <c r="U27" s="42"/>
      <c r="V27" s="42"/>
      <c r="W27" s="43">
        <f t="shared" si="4"/>
        <v>0</v>
      </c>
      <c r="X27" s="44">
        <f t="shared" si="2"/>
        <v>0</v>
      </c>
      <c r="Y27" s="28"/>
      <c r="Z27" s="12"/>
      <c r="AA27" s="2"/>
      <c r="AB27" s="2"/>
      <c r="AC27" s="2"/>
      <c r="AD27" s="2"/>
      <c r="AE27" s="2"/>
      <c r="AF27" s="2"/>
      <c r="AG27" s="2"/>
      <c r="AH27" s="2"/>
    </row>
    <row r="28" spans="1:34" x14ac:dyDescent="0.25">
      <c r="A28" s="2"/>
      <c r="B28" s="55">
        <f t="shared" si="0"/>
        <v>0</v>
      </c>
      <c r="C28" s="40"/>
      <c r="D28" s="41"/>
      <c r="E28" s="41"/>
      <c r="F28" s="41"/>
      <c r="G28" s="42"/>
      <c r="H28" s="42"/>
      <c r="I28" s="42"/>
      <c r="J28" s="41"/>
      <c r="K28" s="42"/>
      <c r="L28" s="42"/>
      <c r="M28" s="42"/>
      <c r="N28" s="44">
        <f t="shared" si="3"/>
        <v>0</v>
      </c>
      <c r="O28" s="44">
        <f t="shared" si="1"/>
        <v>0</v>
      </c>
      <c r="P28" s="14"/>
      <c r="Q28" s="106" t="s">
        <v>50</v>
      </c>
      <c r="R28" s="107"/>
      <c r="S28" s="107"/>
      <c r="T28" s="107"/>
      <c r="U28" s="107"/>
      <c r="V28" s="107"/>
      <c r="W28" s="107"/>
      <c r="X28" s="108"/>
      <c r="Y28" s="28"/>
      <c r="Z28" s="12"/>
      <c r="AA28" s="2"/>
      <c r="AB28" s="2"/>
      <c r="AC28" s="2"/>
      <c r="AD28" s="2"/>
      <c r="AE28" s="2"/>
      <c r="AF28" s="2"/>
      <c r="AG28" s="2"/>
      <c r="AH28" s="2"/>
    </row>
    <row r="29" spans="1:34" x14ac:dyDescent="0.25">
      <c r="A29" s="2"/>
      <c r="B29" s="55">
        <f t="shared" si="0"/>
        <v>0</v>
      </c>
      <c r="C29" s="40"/>
      <c r="D29" s="41"/>
      <c r="E29" s="41"/>
      <c r="F29" s="41"/>
      <c r="G29" s="42"/>
      <c r="H29" s="42"/>
      <c r="I29" s="42"/>
      <c r="J29" s="41"/>
      <c r="K29" s="42"/>
      <c r="L29" s="42"/>
      <c r="M29" s="42"/>
      <c r="N29" s="44">
        <f t="shared" si="3"/>
        <v>0</v>
      </c>
      <c r="O29" s="44">
        <f t="shared" si="1"/>
        <v>0</v>
      </c>
      <c r="P29" s="14"/>
      <c r="Q29" s="40"/>
      <c r="R29" s="41"/>
      <c r="S29" s="42"/>
      <c r="T29" s="58"/>
      <c r="U29" s="58"/>
      <c r="V29" s="58"/>
      <c r="W29" s="59">
        <f t="shared" si="4"/>
        <v>0</v>
      </c>
      <c r="X29" s="44">
        <f t="shared" ref="X29:X38" si="5">W29+V29*(ContractTenor-3)</f>
        <v>0</v>
      </c>
      <c r="Y29" s="28"/>
      <c r="Z29" s="12"/>
      <c r="AA29" s="2"/>
      <c r="AB29" s="2"/>
      <c r="AC29" s="2"/>
      <c r="AD29" s="2"/>
      <c r="AE29" s="2"/>
      <c r="AF29" s="2"/>
      <c r="AG29" s="2"/>
      <c r="AH29" s="2"/>
    </row>
    <row r="30" spans="1:34" x14ac:dyDescent="0.25">
      <c r="A30" s="2"/>
      <c r="B30" s="55">
        <f t="shared" si="0"/>
        <v>0</v>
      </c>
      <c r="C30" s="40"/>
      <c r="D30" s="41"/>
      <c r="E30" s="41"/>
      <c r="F30" s="41"/>
      <c r="G30" s="42"/>
      <c r="H30" s="42"/>
      <c r="I30" s="42"/>
      <c r="J30" s="41"/>
      <c r="K30" s="42"/>
      <c r="L30" s="42"/>
      <c r="M30" s="42"/>
      <c r="N30" s="44">
        <f t="shared" si="3"/>
        <v>0</v>
      </c>
      <c r="O30" s="44">
        <f t="shared" si="1"/>
        <v>0</v>
      </c>
      <c r="P30" s="14"/>
      <c r="Q30" s="40"/>
      <c r="R30" s="41"/>
      <c r="S30" s="42"/>
      <c r="T30" s="42"/>
      <c r="U30" s="42"/>
      <c r="V30" s="42"/>
      <c r="W30" s="43">
        <f t="shared" si="4"/>
        <v>0</v>
      </c>
      <c r="X30" s="44">
        <f t="shared" si="5"/>
        <v>0</v>
      </c>
      <c r="Y30" s="28"/>
      <c r="Z30" s="12"/>
      <c r="AA30" s="2"/>
      <c r="AB30" s="2"/>
      <c r="AC30" s="2"/>
      <c r="AD30" s="2"/>
      <c r="AE30" s="2"/>
      <c r="AF30" s="2"/>
      <c r="AG30" s="2"/>
      <c r="AH30" s="2"/>
    </row>
    <row r="31" spans="1:34" x14ac:dyDescent="0.25">
      <c r="A31" s="2"/>
      <c r="B31" s="55">
        <f t="shared" si="0"/>
        <v>0</v>
      </c>
      <c r="C31" s="40"/>
      <c r="D31" s="41"/>
      <c r="E31" s="41"/>
      <c r="F31" s="41"/>
      <c r="G31" s="42"/>
      <c r="H31" s="42"/>
      <c r="I31" s="42"/>
      <c r="J31" s="41"/>
      <c r="K31" s="42"/>
      <c r="L31" s="42"/>
      <c r="M31" s="42"/>
      <c r="N31" s="44">
        <f t="shared" si="3"/>
        <v>0</v>
      </c>
      <c r="O31" s="44">
        <f t="shared" si="1"/>
        <v>0</v>
      </c>
      <c r="P31" s="14"/>
      <c r="Q31" s="40"/>
      <c r="R31" s="41"/>
      <c r="S31" s="42"/>
      <c r="T31" s="42"/>
      <c r="U31" s="42"/>
      <c r="V31" s="42"/>
      <c r="W31" s="43">
        <f t="shared" si="4"/>
        <v>0</v>
      </c>
      <c r="X31" s="44">
        <f t="shared" si="5"/>
        <v>0</v>
      </c>
      <c r="Y31" s="28"/>
      <c r="Z31" s="12"/>
      <c r="AA31" s="2"/>
      <c r="AB31" s="2"/>
      <c r="AC31" s="2"/>
      <c r="AD31" s="2"/>
      <c r="AE31" s="2"/>
      <c r="AF31" s="2"/>
      <c r="AG31" s="2"/>
      <c r="AH31" s="2"/>
    </row>
    <row r="32" spans="1:34" x14ac:dyDescent="0.25">
      <c r="A32" s="2"/>
      <c r="B32" s="55">
        <f t="shared" si="0"/>
        <v>0</v>
      </c>
      <c r="C32" s="40"/>
      <c r="D32" s="41"/>
      <c r="E32" s="41"/>
      <c r="F32" s="41"/>
      <c r="G32" s="42"/>
      <c r="H32" s="42"/>
      <c r="I32" s="42"/>
      <c r="J32" s="41"/>
      <c r="K32" s="42"/>
      <c r="L32" s="42"/>
      <c r="M32" s="42"/>
      <c r="N32" s="44">
        <f t="shared" si="3"/>
        <v>0</v>
      </c>
      <c r="O32" s="44">
        <f t="shared" si="1"/>
        <v>0</v>
      </c>
      <c r="P32" s="14"/>
      <c r="Q32" s="40"/>
      <c r="R32" s="41"/>
      <c r="S32" s="42"/>
      <c r="T32" s="42"/>
      <c r="U32" s="42"/>
      <c r="V32" s="42"/>
      <c r="W32" s="43">
        <f t="shared" si="4"/>
        <v>0</v>
      </c>
      <c r="X32" s="44">
        <f t="shared" si="5"/>
        <v>0</v>
      </c>
      <c r="Y32" s="28"/>
      <c r="Z32" s="12"/>
      <c r="AA32" s="2"/>
      <c r="AB32" s="2"/>
      <c r="AC32" s="2"/>
      <c r="AD32" s="2"/>
      <c r="AE32" s="2"/>
      <c r="AF32" s="2"/>
      <c r="AG32" s="2"/>
      <c r="AH32" s="2"/>
    </row>
    <row r="33" spans="1:34" x14ac:dyDescent="0.25">
      <c r="A33" s="2"/>
      <c r="B33" s="55">
        <f t="shared" si="0"/>
        <v>0</v>
      </c>
      <c r="C33" s="40"/>
      <c r="D33" s="41"/>
      <c r="E33" s="41"/>
      <c r="F33" s="41"/>
      <c r="G33" s="42"/>
      <c r="H33" s="42"/>
      <c r="I33" s="42"/>
      <c r="J33" s="41"/>
      <c r="K33" s="42"/>
      <c r="L33" s="42"/>
      <c r="M33" s="42"/>
      <c r="N33" s="44">
        <f t="shared" si="3"/>
        <v>0</v>
      </c>
      <c r="O33" s="44">
        <f t="shared" si="1"/>
        <v>0</v>
      </c>
      <c r="P33" s="14"/>
      <c r="Q33" s="40"/>
      <c r="R33" s="41"/>
      <c r="S33" s="42"/>
      <c r="T33" s="42"/>
      <c r="U33" s="42"/>
      <c r="V33" s="42"/>
      <c r="W33" s="43">
        <f t="shared" ref="W33" si="6">SUM(S33:U33)</f>
        <v>0</v>
      </c>
      <c r="X33" s="44">
        <f t="shared" si="5"/>
        <v>0</v>
      </c>
      <c r="Y33" s="28"/>
      <c r="Z33" s="12"/>
      <c r="AA33" s="2"/>
      <c r="AB33" s="2"/>
      <c r="AC33" s="2"/>
      <c r="AD33" s="2"/>
      <c r="AE33" s="2"/>
      <c r="AF33" s="2"/>
      <c r="AG33" s="2"/>
      <c r="AH33" s="2"/>
    </row>
    <row r="34" spans="1:34" x14ac:dyDescent="0.25">
      <c r="A34" s="2"/>
      <c r="B34" s="55">
        <f t="shared" si="0"/>
        <v>0</v>
      </c>
      <c r="C34" s="40"/>
      <c r="D34" s="41"/>
      <c r="E34" s="41"/>
      <c r="F34" s="41"/>
      <c r="G34" s="42"/>
      <c r="H34" s="42"/>
      <c r="I34" s="42"/>
      <c r="J34" s="41"/>
      <c r="K34" s="42"/>
      <c r="L34" s="42"/>
      <c r="M34" s="42"/>
      <c r="N34" s="44">
        <f t="shared" si="3"/>
        <v>0</v>
      </c>
      <c r="O34" s="44">
        <f t="shared" si="1"/>
        <v>0</v>
      </c>
      <c r="P34" s="14"/>
      <c r="Q34" s="40"/>
      <c r="R34" s="41"/>
      <c r="S34" s="42"/>
      <c r="T34" s="42"/>
      <c r="U34" s="42"/>
      <c r="V34" s="42"/>
      <c r="W34" s="43">
        <f t="shared" si="4"/>
        <v>0</v>
      </c>
      <c r="X34" s="44">
        <f t="shared" si="5"/>
        <v>0</v>
      </c>
      <c r="Y34" s="28"/>
      <c r="Z34" s="12"/>
      <c r="AA34" s="2"/>
      <c r="AB34" s="2"/>
      <c r="AC34" s="2"/>
      <c r="AD34" s="2"/>
      <c r="AE34" s="2"/>
      <c r="AF34" s="2"/>
      <c r="AG34" s="2"/>
      <c r="AH34" s="2"/>
    </row>
    <row r="35" spans="1:34" x14ac:dyDescent="0.25">
      <c r="A35" s="2"/>
      <c r="B35" s="55">
        <f t="shared" si="0"/>
        <v>0</v>
      </c>
      <c r="C35" s="40"/>
      <c r="D35" s="41"/>
      <c r="E35" s="41"/>
      <c r="F35" s="41"/>
      <c r="G35" s="42"/>
      <c r="H35" s="42"/>
      <c r="I35" s="42"/>
      <c r="J35" s="41"/>
      <c r="K35" s="42"/>
      <c r="L35" s="42"/>
      <c r="M35" s="42"/>
      <c r="N35" s="44">
        <f t="shared" si="3"/>
        <v>0</v>
      </c>
      <c r="O35" s="44">
        <f t="shared" si="1"/>
        <v>0</v>
      </c>
      <c r="P35" s="14"/>
      <c r="Q35" s="40"/>
      <c r="R35" s="41"/>
      <c r="S35" s="42"/>
      <c r="T35" s="42"/>
      <c r="U35" s="42"/>
      <c r="V35" s="42"/>
      <c r="W35" s="43">
        <f t="shared" si="4"/>
        <v>0</v>
      </c>
      <c r="X35" s="44">
        <f t="shared" si="5"/>
        <v>0</v>
      </c>
      <c r="Y35" s="28"/>
      <c r="Z35" s="12"/>
      <c r="AA35" s="2"/>
      <c r="AB35" s="2"/>
      <c r="AC35" s="2"/>
      <c r="AD35" s="2"/>
      <c r="AE35" s="2"/>
      <c r="AF35" s="2"/>
      <c r="AG35" s="2"/>
      <c r="AH35" s="2"/>
    </row>
    <row r="36" spans="1:34" x14ac:dyDescent="0.25">
      <c r="A36" s="2"/>
      <c r="B36" s="55">
        <f t="shared" si="0"/>
        <v>0</v>
      </c>
      <c r="C36" s="40"/>
      <c r="D36" s="41"/>
      <c r="E36" s="41"/>
      <c r="F36" s="41"/>
      <c r="G36" s="42"/>
      <c r="H36" s="42"/>
      <c r="I36" s="42"/>
      <c r="J36" s="41"/>
      <c r="K36" s="42"/>
      <c r="L36" s="42"/>
      <c r="M36" s="42"/>
      <c r="N36" s="44">
        <f t="shared" si="3"/>
        <v>0</v>
      </c>
      <c r="O36" s="44">
        <f t="shared" si="1"/>
        <v>0</v>
      </c>
      <c r="P36" s="14"/>
      <c r="Q36" s="40"/>
      <c r="R36" s="41"/>
      <c r="S36" s="42"/>
      <c r="T36" s="42"/>
      <c r="U36" s="42"/>
      <c r="V36" s="42"/>
      <c r="W36" s="43">
        <f t="shared" si="4"/>
        <v>0</v>
      </c>
      <c r="X36" s="44">
        <f t="shared" si="5"/>
        <v>0</v>
      </c>
      <c r="Y36" s="28"/>
      <c r="Z36" s="12"/>
      <c r="AA36" s="2"/>
      <c r="AB36" s="2"/>
      <c r="AC36" s="2"/>
      <c r="AD36" s="2"/>
      <c r="AE36" s="2"/>
      <c r="AF36" s="2"/>
      <c r="AG36" s="2"/>
      <c r="AH36" s="2"/>
    </row>
    <row r="37" spans="1:34" x14ac:dyDescent="0.25">
      <c r="A37" s="2"/>
      <c r="B37" s="55">
        <f t="shared" si="0"/>
        <v>0</v>
      </c>
      <c r="C37" s="40"/>
      <c r="D37" s="41"/>
      <c r="E37" s="41"/>
      <c r="F37" s="41"/>
      <c r="G37" s="42"/>
      <c r="H37" s="42"/>
      <c r="I37" s="42"/>
      <c r="J37" s="41"/>
      <c r="K37" s="42"/>
      <c r="L37" s="42"/>
      <c r="M37" s="42"/>
      <c r="N37" s="44">
        <f t="shared" si="3"/>
        <v>0</v>
      </c>
      <c r="O37" s="44">
        <f t="shared" si="1"/>
        <v>0</v>
      </c>
      <c r="P37" s="14"/>
      <c r="Q37" s="40"/>
      <c r="R37" s="41"/>
      <c r="S37" s="42"/>
      <c r="T37" s="42"/>
      <c r="U37" s="42"/>
      <c r="V37" s="42"/>
      <c r="W37" s="43">
        <f t="shared" si="4"/>
        <v>0</v>
      </c>
      <c r="X37" s="44">
        <f t="shared" si="5"/>
        <v>0</v>
      </c>
      <c r="Y37" s="28"/>
      <c r="Z37" s="12"/>
      <c r="AA37" s="2"/>
      <c r="AB37" s="2"/>
      <c r="AC37" s="2"/>
      <c r="AD37" s="2"/>
      <c r="AE37" s="2"/>
      <c r="AF37" s="2"/>
      <c r="AG37" s="2"/>
      <c r="AH37" s="2"/>
    </row>
    <row r="38" spans="1:34" x14ac:dyDescent="0.25">
      <c r="A38" s="2"/>
      <c r="B38" s="55">
        <f t="shared" si="0"/>
        <v>0</v>
      </c>
      <c r="C38" s="40"/>
      <c r="D38" s="41"/>
      <c r="E38" s="41"/>
      <c r="F38" s="41"/>
      <c r="G38" s="42"/>
      <c r="H38" s="42"/>
      <c r="I38" s="42"/>
      <c r="J38" s="41"/>
      <c r="K38" s="42"/>
      <c r="L38" s="42"/>
      <c r="M38" s="42"/>
      <c r="N38" s="44">
        <f t="shared" si="3"/>
        <v>0</v>
      </c>
      <c r="O38" s="44">
        <f t="shared" si="1"/>
        <v>0</v>
      </c>
      <c r="P38" s="14"/>
      <c r="Q38" s="60"/>
      <c r="R38" s="61"/>
      <c r="S38" s="62"/>
      <c r="T38" s="62"/>
      <c r="U38" s="62"/>
      <c r="V38" s="62"/>
      <c r="W38" s="63">
        <f t="shared" si="4"/>
        <v>0</v>
      </c>
      <c r="X38" s="44">
        <f t="shared" si="5"/>
        <v>0</v>
      </c>
      <c r="Y38" s="28"/>
      <c r="Z38" s="12"/>
      <c r="AA38" s="2"/>
      <c r="AB38" s="2"/>
      <c r="AC38" s="2"/>
      <c r="AD38" s="2"/>
      <c r="AE38" s="2"/>
      <c r="AF38" s="2"/>
      <c r="AG38" s="2"/>
      <c r="AH38" s="2"/>
    </row>
    <row r="39" spans="1:34" x14ac:dyDescent="0.25">
      <c r="A39" s="2"/>
      <c r="B39" s="55">
        <f t="shared" si="0"/>
        <v>0</v>
      </c>
      <c r="C39" s="40"/>
      <c r="D39" s="41"/>
      <c r="E39" s="41"/>
      <c r="F39" s="41"/>
      <c r="G39" s="42"/>
      <c r="H39" s="42"/>
      <c r="I39" s="42"/>
      <c r="J39" s="41"/>
      <c r="K39" s="42"/>
      <c r="L39" s="42"/>
      <c r="M39" s="42"/>
      <c r="N39" s="44">
        <f t="shared" si="3"/>
        <v>0</v>
      </c>
      <c r="O39" s="44">
        <f t="shared" si="1"/>
        <v>0</v>
      </c>
      <c r="P39" s="14"/>
      <c r="Q39" s="106" t="s">
        <v>51</v>
      </c>
      <c r="R39" s="107"/>
      <c r="S39" s="107"/>
      <c r="T39" s="107"/>
      <c r="U39" s="107"/>
      <c r="V39" s="107"/>
      <c r="W39" s="107"/>
      <c r="X39" s="108"/>
      <c r="Y39" s="28"/>
      <c r="Z39" s="12"/>
      <c r="AA39" s="2"/>
      <c r="AB39" s="2"/>
      <c r="AC39" s="2"/>
      <c r="AD39" s="2"/>
      <c r="AE39" s="2"/>
      <c r="AF39" s="2"/>
      <c r="AG39" s="2"/>
      <c r="AH39" s="2"/>
    </row>
    <row r="40" spans="1:34" x14ac:dyDescent="0.25">
      <c r="A40" s="2"/>
      <c r="B40" s="55">
        <f t="shared" si="0"/>
        <v>0</v>
      </c>
      <c r="C40" s="40"/>
      <c r="D40" s="41"/>
      <c r="E40" s="41"/>
      <c r="F40" s="41"/>
      <c r="G40" s="42"/>
      <c r="H40" s="42"/>
      <c r="I40" s="42"/>
      <c r="J40" s="41"/>
      <c r="K40" s="42"/>
      <c r="L40" s="42"/>
      <c r="M40" s="42"/>
      <c r="N40" s="44">
        <f t="shared" si="3"/>
        <v>0</v>
      </c>
      <c r="O40" s="44">
        <f t="shared" si="1"/>
        <v>0</v>
      </c>
      <c r="P40" s="14"/>
      <c r="Q40" s="40"/>
      <c r="R40" s="41"/>
      <c r="S40" s="42"/>
      <c r="T40" s="58"/>
      <c r="U40" s="58"/>
      <c r="V40" s="58"/>
      <c r="W40" s="59">
        <f t="shared" si="4"/>
        <v>0</v>
      </c>
      <c r="X40" s="44">
        <f t="shared" ref="X40:X49" si="7">W40+V40*(ContractTenor-3)</f>
        <v>0</v>
      </c>
      <c r="Y40" s="28"/>
      <c r="Z40" s="12"/>
      <c r="AA40" s="2"/>
      <c r="AB40" s="2"/>
      <c r="AC40" s="2"/>
      <c r="AD40" s="2"/>
      <c r="AE40" s="2"/>
      <c r="AF40" s="2"/>
      <c r="AG40" s="2"/>
      <c r="AH40" s="2"/>
    </row>
    <row r="41" spans="1:34" x14ac:dyDescent="0.25">
      <c r="A41" s="2"/>
      <c r="B41" s="55">
        <f t="shared" si="0"/>
        <v>0</v>
      </c>
      <c r="C41" s="40"/>
      <c r="D41" s="41"/>
      <c r="E41" s="41"/>
      <c r="F41" s="41"/>
      <c r="G41" s="42"/>
      <c r="H41" s="42"/>
      <c r="I41" s="42"/>
      <c r="J41" s="41"/>
      <c r="K41" s="42"/>
      <c r="L41" s="42"/>
      <c r="M41" s="42"/>
      <c r="N41" s="44">
        <f t="shared" si="3"/>
        <v>0</v>
      </c>
      <c r="O41" s="44">
        <f t="shared" si="1"/>
        <v>0</v>
      </c>
      <c r="P41" s="14"/>
      <c r="Q41" s="40"/>
      <c r="R41" s="41"/>
      <c r="S41" s="42"/>
      <c r="T41" s="42"/>
      <c r="U41" s="42"/>
      <c r="V41" s="42"/>
      <c r="W41" s="43">
        <f t="shared" si="4"/>
        <v>0</v>
      </c>
      <c r="X41" s="44">
        <f t="shared" si="7"/>
        <v>0</v>
      </c>
      <c r="Y41" s="28"/>
      <c r="Z41" s="12"/>
      <c r="AA41" s="2"/>
      <c r="AB41" s="2"/>
      <c r="AC41" s="2"/>
      <c r="AD41" s="2"/>
      <c r="AE41" s="2"/>
      <c r="AF41" s="2"/>
      <c r="AG41" s="2"/>
      <c r="AH41" s="2"/>
    </row>
    <row r="42" spans="1:34" x14ac:dyDescent="0.25">
      <c r="A42" s="2"/>
      <c r="B42" s="55">
        <f t="shared" si="0"/>
        <v>0</v>
      </c>
      <c r="C42" s="40"/>
      <c r="D42" s="41"/>
      <c r="E42" s="41"/>
      <c r="F42" s="41"/>
      <c r="G42" s="42"/>
      <c r="H42" s="42"/>
      <c r="I42" s="42"/>
      <c r="J42" s="41"/>
      <c r="K42" s="42"/>
      <c r="L42" s="42"/>
      <c r="M42" s="42"/>
      <c r="N42" s="44">
        <f t="shared" si="3"/>
        <v>0</v>
      </c>
      <c r="O42" s="44">
        <f t="shared" si="1"/>
        <v>0</v>
      </c>
      <c r="P42" s="14"/>
      <c r="Q42" s="40"/>
      <c r="R42" s="41"/>
      <c r="S42" s="42"/>
      <c r="T42" s="42"/>
      <c r="U42" s="42"/>
      <c r="V42" s="42"/>
      <c r="W42" s="43">
        <f t="shared" si="4"/>
        <v>0</v>
      </c>
      <c r="X42" s="44">
        <f t="shared" si="7"/>
        <v>0</v>
      </c>
      <c r="Y42" s="28"/>
      <c r="Z42" s="12"/>
      <c r="AA42" s="2"/>
      <c r="AB42" s="2"/>
      <c r="AC42" s="2"/>
      <c r="AD42" s="2"/>
      <c r="AE42" s="2"/>
      <c r="AF42" s="2"/>
      <c r="AG42" s="2"/>
      <c r="AH42" s="2"/>
    </row>
    <row r="43" spans="1:34" x14ac:dyDescent="0.25">
      <c r="A43" s="2"/>
      <c r="B43" s="55">
        <f t="shared" si="0"/>
        <v>0</v>
      </c>
      <c r="C43" s="40"/>
      <c r="D43" s="41"/>
      <c r="E43" s="41"/>
      <c r="F43" s="41"/>
      <c r="G43" s="42"/>
      <c r="H43" s="42"/>
      <c r="I43" s="42"/>
      <c r="J43" s="41"/>
      <c r="K43" s="42"/>
      <c r="L43" s="42"/>
      <c r="M43" s="42"/>
      <c r="N43" s="44">
        <f t="shared" si="3"/>
        <v>0</v>
      </c>
      <c r="O43" s="44">
        <f t="shared" si="1"/>
        <v>0</v>
      </c>
      <c r="P43" s="14"/>
      <c r="Q43" s="40"/>
      <c r="R43" s="41"/>
      <c r="S43" s="42"/>
      <c r="T43" s="42"/>
      <c r="U43" s="42"/>
      <c r="V43" s="42"/>
      <c r="W43" s="43">
        <f t="shared" si="4"/>
        <v>0</v>
      </c>
      <c r="X43" s="44">
        <f t="shared" si="7"/>
        <v>0</v>
      </c>
      <c r="Y43" s="28"/>
      <c r="Z43" s="12"/>
      <c r="AA43" s="2"/>
      <c r="AB43" s="2"/>
      <c r="AC43" s="2"/>
      <c r="AD43" s="2"/>
      <c r="AE43" s="2"/>
      <c r="AF43" s="2"/>
      <c r="AG43" s="2"/>
      <c r="AH43" s="2"/>
    </row>
    <row r="44" spans="1:34" x14ac:dyDescent="0.25">
      <c r="A44" s="2"/>
      <c r="B44" s="55">
        <f t="shared" si="0"/>
        <v>0</v>
      </c>
      <c r="C44" s="40"/>
      <c r="D44" s="41"/>
      <c r="E44" s="41"/>
      <c r="F44" s="41"/>
      <c r="G44" s="42"/>
      <c r="H44" s="42"/>
      <c r="I44" s="42"/>
      <c r="J44" s="41"/>
      <c r="K44" s="42"/>
      <c r="L44" s="42"/>
      <c r="M44" s="42"/>
      <c r="N44" s="44">
        <f t="shared" si="3"/>
        <v>0</v>
      </c>
      <c r="O44" s="44">
        <f t="shared" si="1"/>
        <v>0</v>
      </c>
      <c r="P44" s="14"/>
      <c r="Q44" s="40"/>
      <c r="R44" s="41"/>
      <c r="S44" s="42"/>
      <c r="T44" s="42"/>
      <c r="U44" s="42"/>
      <c r="V44" s="42"/>
      <c r="W44" s="43">
        <f t="shared" si="4"/>
        <v>0</v>
      </c>
      <c r="X44" s="44">
        <f t="shared" si="7"/>
        <v>0</v>
      </c>
      <c r="Y44" s="28"/>
      <c r="Z44" s="12"/>
      <c r="AA44" s="2"/>
      <c r="AB44" s="2"/>
      <c r="AC44" s="2"/>
      <c r="AD44" s="2"/>
      <c r="AE44" s="2"/>
      <c r="AF44" s="2"/>
      <c r="AG44" s="2"/>
      <c r="AH44" s="2"/>
    </row>
    <row r="45" spans="1:34" x14ac:dyDescent="0.25">
      <c r="A45" s="2"/>
      <c r="B45" s="55">
        <f t="shared" si="0"/>
        <v>0</v>
      </c>
      <c r="C45" s="40"/>
      <c r="D45" s="41"/>
      <c r="E45" s="41"/>
      <c r="F45" s="41"/>
      <c r="G45" s="42"/>
      <c r="H45" s="42"/>
      <c r="I45" s="42"/>
      <c r="J45" s="41"/>
      <c r="K45" s="42"/>
      <c r="L45" s="42"/>
      <c r="M45" s="42"/>
      <c r="N45" s="44">
        <f t="shared" si="3"/>
        <v>0</v>
      </c>
      <c r="O45" s="44">
        <f t="shared" si="1"/>
        <v>0</v>
      </c>
      <c r="P45" s="14"/>
      <c r="Q45" s="40"/>
      <c r="R45" s="41"/>
      <c r="S45" s="42"/>
      <c r="T45" s="42"/>
      <c r="U45" s="42"/>
      <c r="V45" s="42"/>
      <c r="W45" s="43">
        <f t="shared" si="4"/>
        <v>0</v>
      </c>
      <c r="X45" s="44">
        <f t="shared" si="7"/>
        <v>0</v>
      </c>
      <c r="Y45" s="28"/>
      <c r="Z45" s="12"/>
      <c r="AA45" s="2"/>
      <c r="AB45" s="2"/>
      <c r="AC45" s="2"/>
      <c r="AD45" s="2"/>
      <c r="AE45" s="2"/>
      <c r="AF45" s="2"/>
      <c r="AG45" s="2"/>
      <c r="AH45" s="2"/>
    </row>
    <row r="46" spans="1:34" x14ac:dyDescent="0.25">
      <c r="A46" s="2"/>
      <c r="B46" s="55">
        <f t="shared" si="0"/>
        <v>0</v>
      </c>
      <c r="C46" s="40"/>
      <c r="D46" s="41"/>
      <c r="E46" s="41"/>
      <c r="F46" s="41"/>
      <c r="G46" s="42"/>
      <c r="H46" s="42"/>
      <c r="I46" s="42"/>
      <c r="J46" s="41"/>
      <c r="K46" s="42"/>
      <c r="L46" s="42"/>
      <c r="M46" s="42"/>
      <c r="N46" s="44">
        <f t="shared" si="3"/>
        <v>0</v>
      </c>
      <c r="O46" s="44">
        <f t="shared" si="1"/>
        <v>0</v>
      </c>
      <c r="P46" s="14"/>
      <c r="Q46" s="40"/>
      <c r="R46" s="41"/>
      <c r="S46" s="42"/>
      <c r="T46" s="42"/>
      <c r="U46" s="42"/>
      <c r="V46" s="42"/>
      <c r="W46" s="43">
        <f t="shared" si="4"/>
        <v>0</v>
      </c>
      <c r="X46" s="44">
        <f t="shared" si="7"/>
        <v>0</v>
      </c>
      <c r="Y46" s="28"/>
      <c r="Z46" s="12"/>
      <c r="AA46" s="2"/>
      <c r="AB46" s="2"/>
      <c r="AC46" s="2"/>
      <c r="AD46" s="2"/>
      <c r="AE46" s="2"/>
      <c r="AF46" s="2"/>
      <c r="AG46" s="2"/>
      <c r="AH46" s="2"/>
    </row>
    <row r="47" spans="1:34" x14ac:dyDescent="0.25">
      <c r="A47" s="2"/>
      <c r="B47" s="55">
        <f t="shared" si="0"/>
        <v>0</v>
      </c>
      <c r="C47" s="40"/>
      <c r="D47" s="41"/>
      <c r="E47" s="41"/>
      <c r="F47" s="41"/>
      <c r="G47" s="42"/>
      <c r="H47" s="42"/>
      <c r="I47" s="42"/>
      <c r="J47" s="41"/>
      <c r="K47" s="42"/>
      <c r="L47" s="42"/>
      <c r="M47" s="42"/>
      <c r="N47" s="44">
        <f t="shared" si="3"/>
        <v>0</v>
      </c>
      <c r="O47" s="44">
        <f t="shared" si="1"/>
        <v>0</v>
      </c>
      <c r="P47" s="14"/>
      <c r="Q47" s="40"/>
      <c r="R47" s="41"/>
      <c r="S47" s="42"/>
      <c r="T47" s="42"/>
      <c r="U47" s="42"/>
      <c r="V47" s="42"/>
      <c r="W47" s="43">
        <f t="shared" si="4"/>
        <v>0</v>
      </c>
      <c r="X47" s="44">
        <f t="shared" si="7"/>
        <v>0</v>
      </c>
      <c r="Y47" s="28"/>
      <c r="Z47" s="12"/>
      <c r="AA47" s="2"/>
      <c r="AB47" s="2"/>
      <c r="AC47" s="2"/>
      <c r="AD47" s="2"/>
      <c r="AE47" s="2"/>
      <c r="AF47" s="2"/>
      <c r="AG47" s="2"/>
      <c r="AH47" s="2"/>
    </row>
    <row r="48" spans="1:34" x14ac:dyDescent="0.25">
      <c r="A48" s="2"/>
      <c r="B48" s="55">
        <f t="shared" si="0"/>
        <v>0</v>
      </c>
      <c r="C48" s="40"/>
      <c r="D48" s="41"/>
      <c r="E48" s="41"/>
      <c r="F48" s="41"/>
      <c r="G48" s="42"/>
      <c r="H48" s="42"/>
      <c r="I48" s="42"/>
      <c r="J48" s="41"/>
      <c r="K48" s="42"/>
      <c r="L48" s="42"/>
      <c r="M48" s="42"/>
      <c r="N48" s="44">
        <f t="shared" si="3"/>
        <v>0</v>
      </c>
      <c r="O48" s="44">
        <f t="shared" si="1"/>
        <v>0</v>
      </c>
      <c r="P48" s="14"/>
      <c r="Q48" s="40"/>
      <c r="R48" s="41"/>
      <c r="S48" s="42"/>
      <c r="T48" s="42"/>
      <c r="U48" s="42"/>
      <c r="V48" s="42"/>
      <c r="W48" s="43">
        <f t="shared" si="4"/>
        <v>0</v>
      </c>
      <c r="X48" s="44">
        <f t="shared" si="7"/>
        <v>0</v>
      </c>
      <c r="Y48" s="28"/>
      <c r="Z48" s="12"/>
      <c r="AA48" s="2"/>
      <c r="AB48" s="2"/>
      <c r="AC48" s="2"/>
      <c r="AD48" s="2"/>
      <c r="AE48" s="2"/>
      <c r="AF48" s="2"/>
      <c r="AG48" s="2"/>
      <c r="AH48" s="2"/>
    </row>
    <row r="49" spans="1:34" x14ac:dyDescent="0.25">
      <c r="A49" s="2"/>
      <c r="B49" s="55">
        <f t="shared" si="0"/>
        <v>0</v>
      </c>
      <c r="C49" s="40"/>
      <c r="D49" s="41"/>
      <c r="E49" s="41"/>
      <c r="F49" s="41"/>
      <c r="G49" s="42"/>
      <c r="H49" s="42"/>
      <c r="I49" s="42"/>
      <c r="J49" s="41"/>
      <c r="K49" s="42"/>
      <c r="L49" s="42"/>
      <c r="M49" s="42"/>
      <c r="N49" s="44">
        <f t="shared" si="3"/>
        <v>0</v>
      </c>
      <c r="O49" s="44">
        <f t="shared" si="1"/>
        <v>0</v>
      </c>
      <c r="P49" s="14"/>
      <c r="Q49" s="60"/>
      <c r="R49" s="61"/>
      <c r="S49" s="62"/>
      <c r="T49" s="62"/>
      <c r="U49" s="62"/>
      <c r="V49" s="62"/>
      <c r="W49" s="63">
        <f t="shared" si="4"/>
        <v>0</v>
      </c>
      <c r="X49" s="44">
        <f t="shared" si="7"/>
        <v>0</v>
      </c>
      <c r="Y49" s="28"/>
      <c r="Z49" s="12"/>
      <c r="AA49" s="2"/>
      <c r="AB49" s="2"/>
      <c r="AC49" s="2"/>
      <c r="AD49" s="2"/>
      <c r="AE49" s="2"/>
      <c r="AF49" s="2"/>
      <c r="AG49" s="2"/>
      <c r="AH49" s="2"/>
    </row>
    <row r="50" spans="1:34" x14ac:dyDescent="0.25">
      <c r="A50" s="2"/>
      <c r="B50" s="55">
        <f t="shared" si="0"/>
        <v>0</v>
      </c>
      <c r="C50" s="40"/>
      <c r="D50" s="41"/>
      <c r="E50" s="41"/>
      <c r="F50" s="41"/>
      <c r="G50" s="42"/>
      <c r="H50" s="42"/>
      <c r="I50" s="42"/>
      <c r="J50" s="41"/>
      <c r="K50" s="42"/>
      <c r="L50" s="42"/>
      <c r="M50" s="42"/>
      <c r="N50" s="44">
        <f t="shared" si="3"/>
        <v>0</v>
      </c>
      <c r="O50" s="44">
        <f t="shared" si="1"/>
        <v>0</v>
      </c>
      <c r="P50" s="14"/>
      <c r="Q50" s="106" t="s">
        <v>52</v>
      </c>
      <c r="R50" s="107"/>
      <c r="S50" s="107"/>
      <c r="T50" s="107"/>
      <c r="U50" s="107"/>
      <c r="V50" s="107"/>
      <c r="W50" s="107"/>
      <c r="X50" s="108"/>
      <c r="Y50" s="28"/>
      <c r="Z50" s="12"/>
      <c r="AA50" s="2"/>
      <c r="AB50" s="2"/>
      <c r="AC50" s="2"/>
      <c r="AD50" s="2"/>
      <c r="AE50" s="2"/>
      <c r="AF50" s="2"/>
      <c r="AG50" s="2"/>
      <c r="AH50" s="2"/>
    </row>
    <row r="51" spans="1:34" x14ac:dyDescent="0.25">
      <c r="A51" s="2"/>
      <c r="B51" s="55">
        <f t="shared" si="0"/>
        <v>0</v>
      </c>
      <c r="C51" s="40"/>
      <c r="D51" s="41"/>
      <c r="E51" s="41"/>
      <c r="F51" s="41"/>
      <c r="G51" s="42"/>
      <c r="H51" s="42"/>
      <c r="I51" s="42"/>
      <c r="J51" s="41"/>
      <c r="K51" s="42"/>
      <c r="L51" s="42"/>
      <c r="M51" s="42"/>
      <c r="N51" s="44">
        <f t="shared" si="3"/>
        <v>0</v>
      </c>
      <c r="O51" s="44">
        <f t="shared" si="1"/>
        <v>0</v>
      </c>
      <c r="P51" s="14"/>
      <c r="Q51" s="40"/>
      <c r="R51" s="41"/>
      <c r="S51" s="42"/>
      <c r="T51" s="58"/>
      <c r="U51" s="58"/>
      <c r="V51" s="58"/>
      <c r="W51" s="59">
        <f t="shared" si="4"/>
        <v>0</v>
      </c>
      <c r="X51" s="44">
        <f t="shared" ref="X51:X60" si="8">W51+V51*(ContractTenor-3)</f>
        <v>0</v>
      </c>
      <c r="Y51" s="28"/>
      <c r="Z51" s="12"/>
      <c r="AA51" s="2"/>
      <c r="AB51" s="2"/>
      <c r="AC51" s="2"/>
      <c r="AD51" s="2"/>
      <c r="AE51" s="2"/>
      <c r="AF51" s="2"/>
      <c r="AG51" s="2"/>
      <c r="AH51" s="2"/>
    </row>
    <row r="52" spans="1:34" x14ac:dyDescent="0.25">
      <c r="A52" s="2"/>
      <c r="B52" s="55">
        <f t="shared" si="0"/>
        <v>0</v>
      </c>
      <c r="C52" s="40"/>
      <c r="D52" s="41"/>
      <c r="E52" s="41"/>
      <c r="F52" s="41"/>
      <c r="G52" s="42"/>
      <c r="H52" s="42"/>
      <c r="I52" s="42"/>
      <c r="J52" s="41"/>
      <c r="K52" s="42"/>
      <c r="L52" s="42"/>
      <c r="M52" s="42"/>
      <c r="N52" s="44">
        <f t="shared" si="3"/>
        <v>0</v>
      </c>
      <c r="O52" s="44">
        <f t="shared" si="1"/>
        <v>0</v>
      </c>
      <c r="P52" s="14"/>
      <c r="Q52" s="40"/>
      <c r="R52" s="41"/>
      <c r="S52" s="42"/>
      <c r="T52" s="42"/>
      <c r="U52" s="42"/>
      <c r="V52" s="42"/>
      <c r="W52" s="43">
        <f t="shared" si="4"/>
        <v>0</v>
      </c>
      <c r="X52" s="44">
        <f t="shared" si="8"/>
        <v>0</v>
      </c>
      <c r="Y52" s="28"/>
      <c r="Z52" s="12"/>
      <c r="AA52" s="2"/>
      <c r="AB52" s="2"/>
      <c r="AC52" s="2"/>
      <c r="AD52" s="2"/>
      <c r="AE52" s="2"/>
      <c r="AF52" s="2"/>
      <c r="AG52" s="2"/>
      <c r="AH52" s="2"/>
    </row>
    <row r="53" spans="1:34" x14ac:dyDescent="0.25">
      <c r="A53" s="2"/>
      <c r="B53" s="55">
        <f t="shared" si="0"/>
        <v>0</v>
      </c>
      <c r="C53" s="40"/>
      <c r="D53" s="41"/>
      <c r="E53" s="41"/>
      <c r="F53" s="41"/>
      <c r="G53" s="42"/>
      <c r="H53" s="42"/>
      <c r="I53" s="42"/>
      <c r="J53" s="41"/>
      <c r="K53" s="42"/>
      <c r="L53" s="42"/>
      <c r="M53" s="42"/>
      <c r="N53" s="44">
        <f t="shared" si="3"/>
        <v>0</v>
      </c>
      <c r="O53" s="44">
        <f t="shared" si="1"/>
        <v>0</v>
      </c>
      <c r="P53" s="14"/>
      <c r="Q53" s="40"/>
      <c r="R53" s="41"/>
      <c r="S53" s="42"/>
      <c r="T53" s="42"/>
      <c r="U53" s="42"/>
      <c r="V53" s="42"/>
      <c r="W53" s="43">
        <f t="shared" si="4"/>
        <v>0</v>
      </c>
      <c r="X53" s="44">
        <f t="shared" si="8"/>
        <v>0</v>
      </c>
      <c r="Y53" s="28"/>
      <c r="Z53" s="12"/>
      <c r="AA53" s="2"/>
      <c r="AB53" s="2"/>
      <c r="AC53" s="2"/>
      <c r="AD53" s="2"/>
      <c r="AE53" s="2"/>
      <c r="AF53" s="2"/>
      <c r="AG53" s="2"/>
      <c r="AH53" s="2"/>
    </row>
    <row r="54" spans="1:34" x14ac:dyDescent="0.25">
      <c r="A54" s="2"/>
      <c r="B54" s="55">
        <f t="shared" si="0"/>
        <v>0</v>
      </c>
      <c r="C54" s="40"/>
      <c r="D54" s="41"/>
      <c r="E54" s="41"/>
      <c r="F54" s="41"/>
      <c r="G54" s="42"/>
      <c r="H54" s="42"/>
      <c r="I54" s="42"/>
      <c r="J54" s="41"/>
      <c r="K54" s="42"/>
      <c r="L54" s="42"/>
      <c r="M54" s="42"/>
      <c r="N54" s="44">
        <f t="shared" si="3"/>
        <v>0</v>
      </c>
      <c r="O54" s="44">
        <f t="shared" si="1"/>
        <v>0</v>
      </c>
      <c r="P54" s="14"/>
      <c r="Q54" s="40"/>
      <c r="R54" s="41"/>
      <c r="S54" s="42"/>
      <c r="T54" s="42"/>
      <c r="U54" s="42"/>
      <c r="V54" s="42"/>
      <c r="W54" s="43">
        <f t="shared" si="4"/>
        <v>0</v>
      </c>
      <c r="X54" s="44">
        <f t="shared" si="8"/>
        <v>0</v>
      </c>
      <c r="Y54" s="28"/>
      <c r="Z54" s="12"/>
      <c r="AA54" s="2"/>
      <c r="AB54" s="2"/>
      <c r="AC54" s="2"/>
      <c r="AD54" s="2"/>
      <c r="AE54" s="2"/>
      <c r="AF54" s="2"/>
      <c r="AG54" s="2"/>
      <c r="AH54" s="2"/>
    </row>
    <row r="55" spans="1:34" x14ac:dyDescent="0.25">
      <c r="A55" s="2"/>
      <c r="B55" s="55">
        <f t="shared" si="0"/>
        <v>0</v>
      </c>
      <c r="C55" s="40"/>
      <c r="D55" s="41"/>
      <c r="E55" s="41"/>
      <c r="F55" s="41"/>
      <c r="G55" s="42"/>
      <c r="H55" s="42"/>
      <c r="I55" s="42"/>
      <c r="J55" s="41"/>
      <c r="K55" s="42"/>
      <c r="L55" s="42"/>
      <c r="M55" s="42"/>
      <c r="N55" s="44">
        <f t="shared" si="3"/>
        <v>0</v>
      </c>
      <c r="O55" s="44">
        <f t="shared" si="1"/>
        <v>0</v>
      </c>
      <c r="P55" s="14"/>
      <c r="Q55" s="40"/>
      <c r="R55" s="41"/>
      <c r="S55" s="42"/>
      <c r="T55" s="42"/>
      <c r="U55" s="42"/>
      <c r="V55" s="42"/>
      <c r="W55" s="43">
        <f t="shared" si="4"/>
        <v>0</v>
      </c>
      <c r="X55" s="44">
        <f t="shared" si="8"/>
        <v>0</v>
      </c>
      <c r="Y55" s="28"/>
      <c r="Z55" s="12"/>
      <c r="AA55" s="2"/>
      <c r="AB55" s="2"/>
      <c r="AC55" s="2"/>
      <c r="AD55" s="2"/>
      <c r="AE55" s="2"/>
      <c r="AF55" s="2"/>
      <c r="AG55" s="2"/>
      <c r="AH55" s="2"/>
    </row>
    <row r="56" spans="1:34" x14ac:dyDescent="0.25">
      <c r="A56" s="2"/>
      <c r="B56" s="55">
        <f t="shared" si="0"/>
        <v>0</v>
      </c>
      <c r="C56" s="40"/>
      <c r="D56" s="41"/>
      <c r="E56" s="41"/>
      <c r="F56" s="41"/>
      <c r="G56" s="42"/>
      <c r="H56" s="42"/>
      <c r="I56" s="42"/>
      <c r="J56" s="41"/>
      <c r="K56" s="42"/>
      <c r="L56" s="42"/>
      <c r="M56" s="42"/>
      <c r="N56" s="44">
        <f t="shared" si="3"/>
        <v>0</v>
      </c>
      <c r="O56" s="44">
        <f t="shared" si="1"/>
        <v>0</v>
      </c>
      <c r="P56" s="14"/>
      <c r="Q56" s="40"/>
      <c r="R56" s="41"/>
      <c r="S56" s="42"/>
      <c r="T56" s="42"/>
      <c r="U56" s="42"/>
      <c r="V56" s="42"/>
      <c r="W56" s="43">
        <f t="shared" si="4"/>
        <v>0</v>
      </c>
      <c r="X56" s="44">
        <f t="shared" si="8"/>
        <v>0</v>
      </c>
      <c r="Y56" s="28"/>
      <c r="Z56" s="12"/>
      <c r="AA56" s="2"/>
      <c r="AB56" s="2"/>
      <c r="AC56" s="2"/>
      <c r="AD56" s="2"/>
      <c r="AE56" s="2"/>
      <c r="AF56" s="2"/>
      <c r="AG56" s="2"/>
      <c r="AH56" s="2"/>
    </row>
    <row r="57" spans="1:34" x14ac:dyDescent="0.25">
      <c r="A57" s="2"/>
      <c r="B57" s="55">
        <f t="shared" si="0"/>
        <v>0</v>
      </c>
      <c r="C57" s="40"/>
      <c r="D57" s="41"/>
      <c r="E57" s="41"/>
      <c r="F57" s="41"/>
      <c r="G57" s="42"/>
      <c r="H57" s="42"/>
      <c r="I57" s="42"/>
      <c r="J57" s="41"/>
      <c r="K57" s="42"/>
      <c r="L57" s="42"/>
      <c r="M57" s="42"/>
      <c r="N57" s="44">
        <f t="shared" si="3"/>
        <v>0</v>
      </c>
      <c r="O57" s="44">
        <f t="shared" si="1"/>
        <v>0</v>
      </c>
      <c r="P57" s="14"/>
      <c r="Q57" s="40"/>
      <c r="R57" s="41"/>
      <c r="S57" s="42"/>
      <c r="T57" s="42"/>
      <c r="U57" s="42"/>
      <c r="V57" s="42"/>
      <c r="W57" s="43">
        <f t="shared" si="4"/>
        <v>0</v>
      </c>
      <c r="X57" s="44">
        <f t="shared" si="8"/>
        <v>0</v>
      </c>
      <c r="Y57" s="28"/>
      <c r="Z57" s="12"/>
      <c r="AA57" s="2"/>
      <c r="AB57" s="2"/>
      <c r="AC57" s="2"/>
      <c r="AD57" s="2"/>
      <c r="AE57" s="2"/>
      <c r="AF57" s="2"/>
      <c r="AG57" s="2"/>
      <c r="AH57" s="2"/>
    </row>
    <row r="58" spans="1:34" x14ac:dyDescent="0.25">
      <c r="A58" s="2"/>
      <c r="B58" s="55">
        <f t="shared" si="0"/>
        <v>0</v>
      </c>
      <c r="C58" s="40"/>
      <c r="D58" s="41"/>
      <c r="E58" s="41"/>
      <c r="F58" s="41"/>
      <c r="G58" s="42"/>
      <c r="H58" s="42"/>
      <c r="I58" s="42"/>
      <c r="J58" s="41"/>
      <c r="K58" s="42"/>
      <c r="L58" s="42"/>
      <c r="M58" s="42"/>
      <c r="N58" s="44">
        <f t="shared" si="3"/>
        <v>0</v>
      </c>
      <c r="O58" s="44">
        <f t="shared" si="1"/>
        <v>0</v>
      </c>
      <c r="P58" s="14"/>
      <c r="Q58" s="40"/>
      <c r="R58" s="41"/>
      <c r="S58" s="42"/>
      <c r="T58" s="42"/>
      <c r="U58" s="42"/>
      <c r="V58" s="42"/>
      <c r="W58" s="43">
        <f t="shared" si="4"/>
        <v>0</v>
      </c>
      <c r="X58" s="44">
        <f t="shared" si="8"/>
        <v>0</v>
      </c>
      <c r="Y58" s="28"/>
      <c r="Z58" s="12"/>
      <c r="AA58" s="2"/>
      <c r="AB58" s="2"/>
      <c r="AC58" s="2"/>
      <c r="AD58" s="2"/>
      <c r="AE58" s="2"/>
      <c r="AF58" s="2"/>
      <c r="AG58" s="2"/>
      <c r="AH58" s="2"/>
    </row>
    <row r="59" spans="1:34" x14ac:dyDescent="0.25">
      <c r="A59" s="2"/>
      <c r="B59" s="55">
        <f t="shared" si="0"/>
        <v>0</v>
      </c>
      <c r="C59" s="40"/>
      <c r="D59" s="41"/>
      <c r="E59" s="41"/>
      <c r="F59" s="41"/>
      <c r="G59" s="42"/>
      <c r="H59" s="42"/>
      <c r="I59" s="42"/>
      <c r="J59" s="41"/>
      <c r="K59" s="42"/>
      <c r="L59" s="42"/>
      <c r="M59" s="42"/>
      <c r="N59" s="44">
        <f t="shared" si="3"/>
        <v>0</v>
      </c>
      <c r="O59" s="44">
        <f t="shared" si="1"/>
        <v>0</v>
      </c>
      <c r="P59" s="14"/>
      <c r="Q59" s="40"/>
      <c r="R59" s="41"/>
      <c r="S59" s="42"/>
      <c r="T59" s="42"/>
      <c r="U59" s="42"/>
      <c r="V59" s="42"/>
      <c r="W59" s="43">
        <f t="shared" si="4"/>
        <v>0</v>
      </c>
      <c r="X59" s="44">
        <f t="shared" si="8"/>
        <v>0</v>
      </c>
      <c r="Y59" s="28"/>
      <c r="Z59" s="12"/>
      <c r="AA59" s="2"/>
      <c r="AB59" s="2"/>
      <c r="AC59" s="2"/>
      <c r="AD59" s="2"/>
      <c r="AE59" s="2"/>
      <c r="AF59" s="2"/>
      <c r="AG59" s="2"/>
      <c r="AH59" s="2"/>
    </row>
    <row r="60" spans="1:34" x14ac:dyDescent="0.25">
      <c r="A60" s="2"/>
      <c r="B60" s="55">
        <f t="shared" si="0"/>
        <v>0</v>
      </c>
      <c r="C60" s="40"/>
      <c r="D60" s="41"/>
      <c r="E60" s="41"/>
      <c r="F60" s="41"/>
      <c r="G60" s="42"/>
      <c r="H60" s="42"/>
      <c r="I60" s="42"/>
      <c r="J60" s="41"/>
      <c r="K60" s="42"/>
      <c r="L60" s="42"/>
      <c r="M60" s="42"/>
      <c r="N60" s="44">
        <f t="shared" si="3"/>
        <v>0</v>
      </c>
      <c r="O60" s="44">
        <f t="shared" si="1"/>
        <v>0</v>
      </c>
      <c r="P60" s="14"/>
      <c r="Q60" s="40"/>
      <c r="R60" s="41"/>
      <c r="S60" s="42"/>
      <c r="T60" s="42"/>
      <c r="U60" s="42"/>
      <c r="V60" s="42"/>
      <c r="W60" s="43">
        <f t="shared" si="4"/>
        <v>0</v>
      </c>
      <c r="X60" s="44">
        <f t="shared" si="8"/>
        <v>0</v>
      </c>
      <c r="Y60" s="28"/>
      <c r="Z60" s="12"/>
      <c r="AA60" s="2"/>
      <c r="AB60" s="2"/>
      <c r="AC60" s="2"/>
      <c r="AD60" s="2"/>
      <c r="AE60" s="2"/>
      <c r="AF60" s="2"/>
      <c r="AG60" s="2"/>
      <c r="AH60" s="2"/>
    </row>
    <row r="61" spans="1:34" x14ac:dyDescent="0.25">
      <c r="A61" s="2"/>
      <c r="B61" s="47"/>
      <c r="C61" s="48"/>
      <c r="D61" s="48"/>
      <c r="E61" s="64"/>
      <c r="F61" s="48"/>
      <c r="G61" s="48"/>
      <c r="H61" s="48"/>
      <c r="I61" s="48"/>
      <c r="J61" s="48"/>
      <c r="K61" s="48"/>
      <c r="L61" s="48"/>
      <c r="M61" s="48"/>
      <c r="N61" s="48"/>
      <c r="O61" s="48"/>
      <c r="P61" s="48"/>
      <c r="Q61" s="48"/>
      <c r="R61" s="48"/>
      <c r="S61" s="48"/>
      <c r="T61" s="48"/>
      <c r="U61" s="48"/>
      <c r="V61" s="48"/>
      <c r="W61" s="48"/>
      <c r="X61" s="48"/>
      <c r="Y61" s="49"/>
      <c r="Z61" s="12"/>
      <c r="AA61" s="2"/>
      <c r="AB61" s="2"/>
      <c r="AC61" s="2"/>
      <c r="AD61" s="2"/>
      <c r="AE61" s="2"/>
      <c r="AF61" s="2"/>
      <c r="AG61" s="2"/>
      <c r="AH61" s="2"/>
    </row>
    <row r="62" spans="1:34" x14ac:dyDescent="0.25">
      <c r="A62" s="2"/>
      <c r="B62" s="2"/>
      <c r="C62" s="2"/>
      <c r="D62" s="2"/>
      <c r="E62" s="65"/>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row>
  </sheetData>
  <sheetProtection algorithmName="SHA-512" hashValue="UeeaBIP3MhRy+ugDht4ET3NMtsfVeC5qT1kif76hi+C1IjnwtWvNyH7346pDaSKBzEsmJNgg35uiGze8RegqmA==" saltValue="uPfGoiPzpkAoOYrA3iOt1A==" spinCount="100000" sheet="1" objects="1" scenarios="1"/>
  <mergeCells count="33">
    <mergeCell ref="X14:X15"/>
    <mergeCell ref="Q16:X16"/>
    <mergeCell ref="Q28:X28"/>
    <mergeCell ref="Q39:X39"/>
    <mergeCell ref="Q50:X50"/>
    <mergeCell ref="W14:W15"/>
    <mergeCell ref="N14:N15"/>
    <mergeCell ref="O14:O15"/>
    <mergeCell ref="Q14:Q15"/>
    <mergeCell ref="R14:R15"/>
    <mergeCell ref="S14:V14"/>
    <mergeCell ref="F11:M11"/>
    <mergeCell ref="K12:L12"/>
    <mergeCell ref="T12:U12"/>
    <mergeCell ref="C13:O13"/>
    <mergeCell ref="Q13:X13"/>
    <mergeCell ref="C14:C15"/>
    <mergeCell ref="D14:D15"/>
    <mergeCell ref="E14:E15"/>
    <mergeCell ref="F14:I14"/>
    <mergeCell ref="J14:L14"/>
    <mergeCell ref="S7:V8"/>
    <mergeCell ref="W7:W8"/>
    <mergeCell ref="D8:G8"/>
    <mergeCell ref="D9:G9"/>
    <mergeCell ref="S9:V10"/>
    <mergeCell ref="W9:W10"/>
    <mergeCell ref="C6:W6"/>
    <mergeCell ref="A1:B1"/>
    <mergeCell ref="C2:F2"/>
    <mergeCell ref="C3:W3"/>
    <mergeCell ref="C4:W4"/>
    <mergeCell ref="C5:W5"/>
  </mergeCells>
  <conditionalFormatting sqref="J16:L60 F16:H60">
    <cfRule type="expression" dxfId="5" priority="4">
      <formula>$E16="Total"</formula>
    </cfRule>
  </conditionalFormatting>
  <conditionalFormatting sqref="I16:I60 M16:M60">
    <cfRule type="expression" dxfId="4" priority="2">
      <formula>AND($E16="weekly",I16&lt;&gt;"")</formula>
    </cfRule>
    <cfRule type="expression" dxfId="3" priority="3">
      <formula>$E16="Weekly"</formula>
    </cfRule>
  </conditionalFormatting>
  <conditionalFormatting sqref="F16:H60 J16:L60">
    <cfRule type="expression" dxfId="2" priority="1">
      <formula>AND($E16="Total",F16&lt;&gt;"")</formula>
    </cfRule>
  </conditionalFormatting>
  <dataValidations count="2">
    <dataValidation type="list" allowBlank="1" showInputMessage="1" showErrorMessage="1" sqref="R40:R49 R17:R27 D16:D60 R29:R38 R51:R60" xr:uid="{5FCC1DE3-1D64-4B10-B02A-99C753976317}">
      <formula1>"Yes,No"</formula1>
    </dataValidation>
    <dataValidation type="list" allowBlank="1" showInputMessage="1" showErrorMessage="1" sqref="E16:E60" xr:uid="{5A05DEB1-5460-471D-8630-CF6020181E3F}">
      <formula1>"Weekly,Total"</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4B1B20-1ECF-403D-B334-CB0C571D98B4}">
  <dimension ref="A1:X59"/>
  <sheetViews>
    <sheetView workbookViewId="0">
      <selection activeCell="H10" sqref="H10"/>
    </sheetView>
  </sheetViews>
  <sheetFormatPr defaultRowHeight="15" x14ac:dyDescent="0.25"/>
  <cols>
    <col min="3" max="3" width="23.140625" bestFit="1" customWidth="1"/>
    <col min="4" max="4" width="14.140625" bestFit="1" customWidth="1"/>
    <col min="5" max="5" width="46.28515625" style="66" customWidth="1"/>
    <col min="6" max="6" width="28.85546875" style="66" customWidth="1"/>
    <col min="7" max="7" width="24.140625" customWidth="1"/>
    <col min="8" max="8" width="20.28515625" customWidth="1"/>
  </cols>
  <sheetData>
    <row r="1" spans="1:24" x14ac:dyDescent="0.25">
      <c r="A1" s="75"/>
      <c r="B1" s="75"/>
      <c r="C1" s="1"/>
      <c r="D1" s="1"/>
      <c r="E1" s="18"/>
      <c r="F1" s="18"/>
      <c r="G1" s="1"/>
      <c r="H1" s="1"/>
      <c r="I1" s="1"/>
      <c r="J1" s="1"/>
      <c r="K1" s="2"/>
      <c r="L1" s="2"/>
      <c r="M1" s="2"/>
      <c r="N1" s="2"/>
      <c r="O1" s="2"/>
      <c r="P1" s="2"/>
      <c r="Q1" s="2"/>
      <c r="R1" s="2"/>
      <c r="S1" s="19"/>
      <c r="T1" s="19"/>
      <c r="U1" s="19"/>
      <c r="V1" s="19"/>
      <c r="W1" s="19"/>
      <c r="X1" s="19"/>
    </row>
    <row r="2" spans="1:24" ht="15.75" x14ac:dyDescent="0.25">
      <c r="A2" s="2"/>
      <c r="B2" s="20"/>
      <c r="C2" s="77"/>
      <c r="D2" s="77"/>
      <c r="E2" s="77"/>
      <c r="F2" s="67"/>
      <c r="G2" s="21"/>
      <c r="H2" s="21"/>
      <c r="I2" s="23"/>
      <c r="J2" s="12"/>
      <c r="K2" s="2"/>
      <c r="L2" s="2"/>
      <c r="M2" s="2"/>
      <c r="N2" s="2"/>
      <c r="O2" s="2"/>
      <c r="P2" s="2"/>
      <c r="Q2" s="2"/>
      <c r="R2" s="2"/>
      <c r="S2" s="19"/>
      <c r="T2" s="19"/>
      <c r="U2" s="19"/>
      <c r="V2" s="19"/>
      <c r="W2" s="19"/>
      <c r="X2" s="19"/>
    </row>
    <row r="3" spans="1:24" ht="18.75" x14ac:dyDescent="0.3">
      <c r="A3" s="2"/>
      <c r="B3" s="6"/>
      <c r="C3" s="78" t="s">
        <v>29</v>
      </c>
      <c r="D3" s="78"/>
      <c r="E3" s="78"/>
      <c r="F3" s="78"/>
      <c r="G3" s="78"/>
      <c r="H3" s="78"/>
      <c r="I3" s="8"/>
      <c r="J3" s="12"/>
      <c r="K3" s="2"/>
      <c r="L3" s="2"/>
      <c r="M3" s="2"/>
      <c r="N3" s="2"/>
      <c r="O3" s="2"/>
      <c r="P3" s="2"/>
      <c r="Q3" s="2"/>
      <c r="R3" s="2"/>
      <c r="S3" s="19"/>
      <c r="T3" s="19"/>
      <c r="U3" s="19"/>
      <c r="V3" s="19"/>
      <c r="W3" s="19"/>
      <c r="X3" s="19"/>
    </row>
    <row r="4" spans="1:24" ht="15.75" x14ac:dyDescent="0.25">
      <c r="A4" s="2"/>
      <c r="B4" s="6"/>
      <c r="C4" s="76" t="s">
        <v>53</v>
      </c>
      <c r="D4" s="76"/>
      <c r="E4" s="76"/>
      <c r="F4" s="76"/>
      <c r="G4" s="76"/>
      <c r="H4" s="76"/>
      <c r="I4" s="8"/>
      <c r="J4" s="12"/>
      <c r="K4" s="2"/>
      <c r="L4" s="2"/>
      <c r="M4" s="2"/>
      <c r="N4" s="2"/>
      <c r="O4" s="2"/>
      <c r="P4" s="2"/>
      <c r="Q4" s="2"/>
      <c r="R4" s="2"/>
      <c r="S4" s="19"/>
      <c r="T4" s="19"/>
      <c r="U4" s="19"/>
      <c r="V4" s="19"/>
      <c r="W4" s="19"/>
      <c r="X4" s="19"/>
    </row>
    <row r="5" spans="1:24" ht="15.75" x14ac:dyDescent="0.25">
      <c r="A5" s="2"/>
      <c r="B5" s="6"/>
      <c r="C5" s="76" t="s">
        <v>54</v>
      </c>
      <c r="D5" s="76"/>
      <c r="E5" s="76"/>
      <c r="F5" s="76"/>
      <c r="G5" s="76"/>
      <c r="H5" s="76"/>
      <c r="I5" s="8"/>
      <c r="J5" s="12"/>
      <c r="K5" s="2"/>
      <c r="L5" s="2"/>
      <c r="M5" s="2"/>
      <c r="N5" s="2"/>
      <c r="O5" s="2"/>
      <c r="P5" s="2"/>
      <c r="Q5" s="2"/>
      <c r="R5" s="2"/>
      <c r="S5" s="19"/>
      <c r="T5" s="19"/>
      <c r="U5" s="19"/>
      <c r="V5" s="19"/>
      <c r="W5" s="19"/>
      <c r="X5" s="19"/>
    </row>
    <row r="6" spans="1:24" ht="15.75" x14ac:dyDescent="0.25">
      <c r="A6" s="2"/>
      <c r="B6" s="6"/>
      <c r="C6" s="76" t="s">
        <v>55</v>
      </c>
      <c r="D6" s="76"/>
      <c r="E6" s="76"/>
      <c r="F6" s="76"/>
      <c r="G6" s="76"/>
      <c r="H6" s="76"/>
      <c r="I6" s="8"/>
      <c r="J6" s="12"/>
      <c r="K6" s="2"/>
      <c r="L6" s="2"/>
      <c r="M6" s="2"/>
      <c r="N6" s="2"/>
      <c r="O6" s="2"/>
      <c r="P6" s="2"/>
      <c r="Q6" s="2"/>
      <c r="R6" s="2"/>
      <c r="S6" s="19"/>
      <c r="T6" s="19"/>
      <c r="U6" s="19"/>
      <c r="V6" s="19"/>
      <c r="W6" s="19"/>
      <c r="X6" s="19"/>
    </row>
    <row r="7" spans="1:24" ht="15" customHeight="1" x14ac:dyDescent="0.25">
      <c r="A7" s="2"/>
      <c r="B7" s="25"/>
      <c r="C7" s="14"/>
      <c r="D7" s="14"/>
      <c r="E7" s="14"/>
      <c r="F7" s="14"/>
      <c r="G7" s="14"/>
      <c r="H7" s="14"/>
      <c r="I7" s="28"/>
      <c r="J7" s="12"/>
      <c r="K7" s="2"/>
      <c r="L7" s="2"/>
      <c r="M7" s="2"/>
      <c r="N7" s="2"/>
      <c r="O7" s="2"/>
      <c r="P7" s="2"/>
      <c r="Q7" s="2"/>
      <c r="R7" s="2"/>
    </row>
    <row r="8" spans="1:24" x14ac:dyDescent="0.25">
      <c r="A8" s="2"/>
      <c r="B8" s="25"/>
      <c r="C8" s="29" t="s">
        <v>4</v>
      </c>
      <c r="D8" s="85">
        <f>BidFacility</f>
        <v>0</v>
      </c>
      <c r="E8" s="85"/>
      <c r="F8" s="26"/>
      <c r="G8" s="14"/>
      <c r="H8" s="14"/>
      <c r="I8" s="28"/>
      <c r="J8" s="12"/>
      <c r="K8" s="11" t="str">
        <f>IF(ISBLANK(D8),"Required Information","")</f>
        <v/>
      </c>
      <c r="L8" s="2"/>
      <c r="M8" s="2"/>
      <c r="N8" s="2"/>
      <c r="O8" s="2"/>
      <c r="P8" s="2"/>
      <c r="Q8" s="2"/>
      <c r="R8" s="2"/>
    </row>
    <row r="9" spans="1:24" ht="15" customHeight="1" x14ac:dyDescent="0.25">
      <c r="A9" s="2"/>
      <c r="B9" s="25"/>
      <c r="C9" s="29" t="s">
        <v>5</v>
      </c>
      <c r="D9" s="86">
        <f>NYGATS</f>
        <v>0</v>
      </c>
      <c r="E9" s="86"/>
      <c r="F9" s="26"/>
      <c r="G9" s="14"/>
      <c r="H9" s="14"/>
      <c r="I9" s="28"/>
      <c r="J9" s="12"/>
      <c r="K9" s="11" t="str">
        <f>IF(ISBLANK(D9),"Required Information","")</f>
        <v/>
      </c>
      <c r="L9" s="2"/>
      <c r="M9" s="2"/>
      <c r="N9" s="2"/>
      <c r="O9" s="2"/>
      <c r="P9" s="2"/>
      <c r="Q9" s="2"/>
      <c r="R9" s="2"/>
    </row>
    <row r="10" spans="1:24" x14ac:dyDescent="0.25">
      <c r="A10" s="2"/>
      <c r="B10" s="25"/>
      <c r="C10" s="29"/>
      <c r="D10" s="29"/>
      <c r="E10" s="51"/>
      <c r="F10" s="72" t="s">
        <v>63</v>
      </c>
      <c r="G10" s="34">
        <f>SUM(G14:G57)</f>
        <v>0</v>
      </c>
      <c r="H10" s="34">
        <f>SUM(H14:H57)</f>
        <v>0</v>
      </c>
      <c r="I10" s="28"/>
      <c r="J10" s="12"/>
      <c r="K10" s="11"/>
      <c r="L10" s="2"/>
      <c r="M10" s="2"/>
      <c r="N10" s="2"/>
      <c r="O10" s="2"/>
      <c r="P10" s="2"/>
      <c r="Q10" s="2"/>
      <c r="R10" s="2"/>
    </row>
    <row r="11" spans="1:24" ht="15" customHeight="1" x14ac:dyDescent="0.25">
      <c r="A11" s="2"/>
      <c r="B11" s="25"/>
      <c r="C11" s="93" t="s">
        <v>56</v>
      </c>
      <c r="D11" s="93" t="s">
        <v>14</v>
      </c>
      <c r="E11" s="93" t="s">
        <v>57</v>
      </c>
      <c r="F11" s="93" t="s">
        <v>58</v>
      </c>
      <c r="G11" s="100" t="s">
        <v>59</v>
      </c>
      <c r="H11" s="102"/>
      <c r="I11" s="28"/>
      <c r="J11" s="12"/>
      <c r="K11" s="2"/>
      <c r="L11" s="2"/>
      <c r="M11" s="2"/>
      <c r="N11" s="2"/>
      <c r="O11" s="2"/>
      <c r="P11" s="2"/>
      <c r="Q11" s="2"/>
      <c r="R11" s="2"/>
    </row>
    <row r="12" spans="1:24" ht="30" x14ac:dyDescent="0.25">
      <c r="A12" s="2"/>
      <c r="B12" s="25"/>
      <c r="C12" s="94"/>
      <c r="D12" s="94"/>
      <c r="E12" s="94"/>
      <c r="F12" s="94"/>
      <c r="G12" s="54" t="s">
        <v>38</v>
      </c>
      <c r="H12" s="54" t="str">
        <f>"Years 4 through "&amp;ContractTenor&amp;" (Total)"</f>
        <v>Years 4 through 20 (Total)</v>
      </c>
      <c r="I12" s="28"/>
      <c r="J12" s="12"/>
      <c r="K12" s="2"/>
      <c r="L12" s="2"/>
      <c r="M12" s="2"/>
      <c r="N12" s="2"/>
      <c r="O12" s="2"/>
      <c r="P12" s="2"/>
      <c r="Q12" s="2"/>
      <c r="R12" s="2"/>
    </row>
    <row r="13" spans="1:24" x14ac:dyDescent="0.25">
      <c r="A13" s="2"/>
      <c r="B13" s="55">
        <f>IF(E13="Weekly",COUNTA(#REF!),COUNTA(#REF!))+IF(E13="Weekly",COUNTA(#REF!),COUNTA(#REF!))</f>
        <v>2</v>
      </c>
      <c r="C13" s="37" t="s">
        <v>60</v>
      </c>
      <c r="D13" s="68">
        <v>0</v>
      </c>
      <c r="E13" s="38" t="s">
        <v>61</v>
      </c>
      <c r="F13" s="38" t="s">
        <v>62</v>
      </c>
      <c r="G13" s="69">
        <v>1000000</v>
      </c>
      <c r="H13" s="69">
        <v>3000000</v>
      </c>
      <c r="I13" s="28"/>
      <c r="J13" s="12"/>
      <c r="K13" s="2"/>
      <c r="L13" s="2"/>
      <c r="M13" s="2"/>
      <c r="N13" s="2"/>
      <c r="O13" s="2"/>
      <c r="P13" s="2"/>
      <c r="Q13" s="2"/>
      <c r="R13" s="2"/>
    </row>
    <row r="14" spans="1:24" x14ac:dyDescent="0.25">
      <c r="A14" s="2"/>
      <c r="B14" s="55">
        <f>IF(E14="Weekly",COUNTA(#REF!),COUNTA(#REF!))+IF(E14="Weekly",COUNTA(#REF!),COUNTA(#REF!))</f>
        <v>2</v>
      </c>
      <c r="C14" s="40"/>
      <c r="D14" s="70"/>
      <c r="E14" s="41"/>
      <c r="F14" s="41"/>
      <c r="G14" s="71"/>
      <c r="H14" s="71"/>
      <c r="I14" s="28"/>
      <c r="J14" s="12"/>
      <c r="K14" s="2"/>
      <c r="L14" s="2"/>
      <c r="M14" s="2"/>
      <c r="N14" s="2"/>
      <c r="O14" s="2"/>
      <c r="P14" s="2"/>
      <c r="Q14" s="2"/>
      <c r="R14" s="2"/>
    </row>
    <row r="15" spans="1:24" x14ac:dyDescent="0.25">
      <c r="A15" s="2"/>
      <c r="B15" s="55">
        <f>IF(E15="Weekly",COUNTA(#REF!),COUNTA(#REF!))+IF(E15="Weekly",COUNTA(#REF!),COUNTA(#REF!))</f>
        <v>2</v>
      </c>
      <c r="C15" s="40"/>
      <c r="D15" s="70"/>
      <c r="E15" s="41"/>
      <c r="F15" s="41"/>
      <c r="G15" s="71"/>
      <c r="H15" s="71"/>
      <c r="I15" s="28"/>
      <c r="J15" s="12"/>
      <c r="K15" s="2"/>
      <c r="L15" s="2"/>
      <c r="M15" s="2"/>
      <c r="N15" s="2"/>
      <c r="O15" s="2"/>
      <c r="P15" s="2"/>
      <c r="Q15" s="2"/>
      <c r="R15" s="2"/>
    </row>
    <row r="16" spans="1:24" x14ac:dyDescent="0.25">
      <c r="A16" s="2"/>
      <c r="B16" s="55">
        <f>IF(E16="Weekly",COUNTA(#REF!),COUNTA(#REF!))+IF(E16="Weekly",COUNTA(#REF!),COUNTA(#REF!))</f>
        <v>2</v>
      </c>
      <c r="C16" s="40"/>
      <c r="D16" s="70"/>
      <c r="E16" s="41"/>
      <c r="F16" s="41"/>
      <c r="G16" s="71"/>
      <c r="H16" s="71"/>
      <c r="I16" s="28"/>
      <c r="J16" s="12"/>
      <c r="K16" s="2"/>
      <c r="L16" s="2"/>
      <c r="M16" s="2"/>
      <c r="N16" s="2"/>
      <c r="O16" s="2"/>
      <c r="P16" s="2"/>
      <c r="Q16" s="2"/>
      <c r="R16" s="2"/>
    </row>
    <row r="17" spans="1:18" x14ac:dyDescent="0.25">
      <c r="A17" s="2"/>
      <c r="B17" s="55">
        <f>IF(E17="Weekly",COUNTA(#REF!),COUNTA(#REF!))+IF(E17="Weekly",COUNTA(#REF!),COUNTA(#REF!))</f>
        <v>2</v>
      </c>
      <c r="C17" s="40"/>
      <c r="D17" s="70"/>
      <c r="E17" s="41"/>
      <c r="F17" s="41"/>
      <c r="G17" s="71"/>
      <c r="H17" s="71"/>
      <c r="I17" s="28"/>
      <c r="J17" s="12"/>
      <c r="K17" s="2"/>
      <c r="L17" s="2"/>
      <c r="M17" s="2"/>
      <c r="N17" s="2"/>
      <c r="O17" s="2"/>
      <c r="P17" s="2"/>
      <c r="Q17" s="2"/>
      <c r="R17" s="2"/>
    </row>
    <row r="18" spans="1:18" x14ac:dyDescent="0.25">
      <c r="A18" s="2"/>
      <c r="B18" s="55">
        <f>IF(E18="Weekly",COUNTA(#REF!),COUNTA(#REF!))+IF(E18="Weekly",COUNTA(#REF!),COUNTA(#REF!))</f>
        <v>2</v>
      </c>
      <c r="C18" s="40"/>
      <c r="D18" s="70"/>
      <c r="E18" s="41"/>
      <c r="F18" s="41"/>
      <c r="G18" s="71"/>
      <c r="H18" s="71"/>
      <c r="I18" s="28"/>
      <c r="J18" s="12"/>
      <c r="K18" s="2"/>
      <c r="L18" s="2"/>
      <c r="M18" s="2"/>
      <c r="N18" s="2"/>
      <c r="O18" s="2"/>
      <c r="P18" s="2"/>
      <c r="Q18" s="2"/>
      <c r="R18" s="2"/>
    </row>
    <row r="19" spans="1:18" x14ac:dyDescent="0.25">
      <c r="A19" s="2"/>
      <c r="B19" s="55">
        <f>IF(E19="Weekly",COUNTA(#REF!),COUNTA(#REF!))+IF(E19="Weekly",COUNTA(#REF!),COUNTA(#REF!))</f>
        <v>2</v>
      </c>
      <c r="C19" s="40"/>
      <c r="D19" s="70"/>
      <c r="E19" s="41"/>
      <c r="F19" s="41"/>
      <c r="G19" s="71"/>
      <c r="H19" s="71"/>
      <c r="I19" s="28"/>
      <c r="J19" s="12"/>
      <c r="K19" s="2"/>
      <c r="L19" s="2"/>
      <c r="M19" s="2"/>
      <c r="N19" s="2"/>
      <c r="O19" s="2"/>
      <c r="P19" s="2"/>
      <c r="Q19" s="2"/>
      <c r="R19" s="2"/>
    </row>
    <row r="20" spans="1:18" x14ac:dyDescent="0.25">
      <c r="A20" s="2"/>
      <c r="B20" s="55">
        <f>IF(E20="Weekly",COUNTA(#REF!),COUNTA(#REF!))+IF(E20="Weekly",COUNTA(#REF!),COUNTA(#REF!))</f>
        <v>2</v>
      </c>
      <c r="C20" s="40"/>
      <c r="D20" s="70"/>
      <c r="E20" s="41"/>
      <c r="F20" s="41"/>
      <c r="G20" s="71"/>
      <c r="H20" s="71"/>
      <c r="I20" s="28"/>
      <c r="J20" s="12"/>
      <c r="K20" s="2"/>
      <c r="L20" s="2"/>
      <c r="M20" s="2"/>
      <c r="N20" s="2"/>
      <c r="O20" s="2"/>
      <c r="P20" s="2"/>
      <c r="Q20" s="2"/>
      <c r="R20" s="2"/>
    </row>
    <row r="21" spans="1:18" x14ac:dyDescent="0.25">
      <c r="A21" s="2"/>
      <c r="B21" s="55">
        <f>IF(E21="Weekly",COUNTA(#REF!),COUNTA(#REF!))+IF(E21="Weekly",COUNTA(#REF!),COUNTA(#REF!))</f>
        <v>2</v>
      </c>
      <c r="C21" s="40"/>
      <c r="D21" s="70"/>
      <c r="E21" s="41"/>
      <c r="F21" s="41"/>
      <c r="G21" s="71"/>
      <c r="H21" s="71"/>
      <c r="I21" s="28"/>
      <c r="J21" s="12"/>
      <c r="K21" s="2"/>
      <c r="L21" s="2"/>
      <c r="M21" s="2"/>
      <c r="N21" s="2"/>
      <c r="O21" s="2"/>
      <c r="P21" s="2"/>
      <c r="Q21" s="2"/>
      <c r="R21" s="2"/>
    </row>
    <row r="22" spans="1:18" x14ac:dyDescent="0.25">
      <c r="A22" s="2"/>
      <c r="B22" s="55">
        <f>IF(E22="Weekly",COUNTA(#REF!),COUNTA(#REF!))+IF(E22="Weekly",COUNTA(#REF!),COUNTA(#REF!))</f>
        <v>2</v>
      </c>
      <c r="C22" s="40"/>
      <c r="D22" s="70"/>
      <c r="E22" s="41"/>
      <c r="F22" s="41"/>
      <c r="G22" s="71"/>
      <c r="H22" s="71"/>
      <c r="I22" s="28"/>
      <c r="J22" s="12"/>
      <c r="K22" s="2"/>
      <c r="L22" s="2"/>
      <c r="M22" s="2"/>
      <c r="N22" s="2"/>
      <c r="O22" s="2"/>
      <c r="P22" s="2"/>
      <c r="Q22" s="2"/>
      <c r="R22" s="2"/>
    </row>
    <row r="23" spans="1:18" x14ac:dyDescent="0.25">
      <c r="A23" s="2"/>
      <c r="B23" s="55">
        <f>IF(E23="Weekly",COUNTA(#REF!),COUNTA(#REF!))+IF(E23="Weekly",COUNTA(#REF!),COUNTA(#REF!))</f>
        <v>2</v>
      </c>
      <c r="C23" s="40"/>
      <c r="D23" s="70"/>
      <c r="E23" s="41"/>
      <c r="F23" s="41"/>
      <c r="G23" s="71"/>
      <c r="H23" s="71"/>
      <c r="I23" s="28"/>
      <c r="J23" s="12"/>
      <c r="K23" s="2"/>
      <c r="L23" s="2"/>
      <c r="M23" s="2"/>
      <c r="N23" s="2"/>
      <c r="O23" s="2"/>
      <c r="P23" s="2"/>
      <c r="Q23" s="2"/>
      <c r="R23" s="2"/>
    </row>
    <row r="24" spans="1:18" x14ac:dyDescent="0.25">
      <c r="A24" s="2"/>
      <c r="B24" s="55">
        <f>IF(E24="Weekly",COUNTA(#REF!),COUNTA(#REF!))+IF(E24="Weekly",COUNTA(#REF!),COUNTA(#REF!))</f>
        <v>2</v>
      </c>
      <c r="C24" s="40"/>
      <c r="D24" s="70"/>
      <c r="E24" s="41"/>
      <c r="F24" s="41"/>
      <c r="G24" s="71"/>
      <c r="H24" s="71"/>
      <c r="I24" s="28"/>
      <c r="J24" s="12"/>
      <c r="K24" s="2"/>
      <c r="L24" s="2"/>
      <c r="M24" s="2"/>
      <c r="N24" s="2"/>
      <c r="O24" s="2"/>
      <c r="P24" s="2"/>
      <c r="Q24" s="2"/>
      <c r="R24" s="2"/>
    </row>
    <row r="25" spans="1:18" x14ac:dyDescent="0.25">
      <c r="A25" s="2"/>
      <c r="B25" s="55">
        <f>IF(E25="Weekly",COUNTA(#REF!),COUNTA(#REF!))+IF(E25="Weekly",COUNTA(#REF!),COUNTA(#REF!))</f>
        <v>2</v>
      </c>
      <c r="C25" s="40"/>
      <c r="D25" s="70"/>
      <c r="E25" s="41"/>
      <c r="F25" s="41"/>
      <c r="G25" s="71"/>
      <c r="H25" s="71"/>
      <c r="I25" s="28"/>
      <c r="J25" s="12"/>
      <c r="K25" s="2"/>
      <c r="L25" s="2"/>
      <c r="M25" s="2"/>
      <c r="N25" s="2"/>
      <c r="O25" s="2"/>
      <c r="P25" s="2"/>
      <c r="Q25" s="2"/>
      <c r="R25" s="2"/>
    </row>
    <row r="26" spans="1:18" x14ac:dyDescent="0.25">
      <c r="A26" s="2"/>
      <c r="B26" s="55">
        <f>IF(E26="Weekly",COUNTA(#REF!),COUNTA(#REF!))+IF(E26="Weekly",COUNTA(#REF!),COUNTA(#REF!))</f>
        <v>2</v>
      </c>
      <c r="C26" s="40"/>
      <c r="D26" s="70"/>
      <c r="E26" s="41"/>
      <c r="F26" s="41"/>
      <c r="G26" s="71"/>
      <c r="H26" s="71"/>
      <c r="I26" s="28"/>
      <c r="J26" s="12"/>
      <c r="K26" s="2"/>
      <c r="L26" s="2"/>
      <c r="M26" s="2"/>
      <c r="N26" s="2"/>
      <c r="O26" s="2"/>
      <c r="P26" s="2"/>
      <c r="Q26" s="2"/>
      <c r="R26" s="2"/>
    </row>
    <row r="27" spans="1:18" x14ac:dyDescent="0.25">
      <c r="A27" s="2"/>
      <c r="B27" s="55">
        <f>IF(E27="Weekly",COUNTA(#REF!),COUNTA(#REF!))+IF(E27="Weekly",COUNTA(#REF!),COUNTA(#REF!))</f>
        <v>2</v>
      </c>
      <c r="C27" s="40"/>
      <c r="D27" s="70"/>
      <c r="E27" s="41"/>
      <c r="F27" s="41"/>
      <c r="G27" s="71"/>
      <c r="H27" s="71"/>
      <c r="I27" s="28"/>
      <c r="J27" s="12"/>
      <c r="K27" s="2"/>
      <c r="L27" s="2"/>
      <c r="M27" s="2"/>
      <c r="N27" s="2"/>
      <c r="O27" s="2"/>
      <c r="P27" s="2"/>
      <c r="Q27" s="2"/>
      <c r="R27" s="2"/>
    </row>
    <row r="28" spans="1:18" x14ac:dyDescent="0.25">
      <c r="A28" s="2"/>
      <c r="B28" s="55">
        <f>IF(E28="Weekly",COUNTA(#REF!),COUNTA(#REF!))+IF(E28="Weekly",COUNTA(#REF!),COUNTA(#REF!))</f>
        <v>2</v>
      </c>
      <c r="C28" s="40"/>
      <c r="D28" s="70"/>
      <c r="E28" s="41"/>
      <c r="F28" s="41"/>
      <c r="G28" s="71"/>
      <c r="H28" s="71"/>
      <c r="I28" s="28"/>
      <c r="J28" s="12"/>
      <c r="K28" s="2"/>
      <c r="L28" s="2"/>
      <c r="M28" s="2"/>
      <c r="N28" s="2"/>
      <c r="O28" s="2"/>
      <c r="P28" s="2"/>
      <c r="Q28" s="2"/>
      <c r="R28" s="2"/>
    </row>
    <row r="29" spans="1:18" x14ac:dyDescent="0.25">
      <c r="A29" s="2"/>
      <c r="B29" s="55">
        <f>IF(E29="Weekly",COUNTA(#REF!),COUNTA(#REF!))+IF(E29="Weekly",COUNTA(#REF!),COUNTA(#REF!))</f>
        <v>2</v>
      </c>
      <c r="C29" s="40"/>
      <c r="D29" s="70"/>
      <c r="E29" s="41"/>
      <c r="F29" s="41"/>
      <c r="G29" s="71"/>
      <c r="H29" s="71"/>
      <c r="I29" s="28"/>
      <c r="J29" s="12"/>
      <c r="K29" s="2"/>
      <c r="L29" s="2"/>
      <c r="M29" s="2"/>
      <c r="N29" s="2"/>
      <c r="O29" s="2"/>
      <c r="P29" s="2"/>
      <c r="Q29" s="2"/>
      <c r="R29" s="2"/>
    </row>
    <row r="30" spans="1:18" x14ac:dyDescent="0.25">
      <c r="A30" s="2"/>
      <c r="B30" s="55">
        <f>IF(E30="Weekly",COUNTA(#REF!),COUNTA(#REF!))+IF(E30="Weekly",COUNTA(#REF!),COUNTA(#REF!))</f>
        <v>2</v>
      </c>
      <c r="C30" s="40"/>
      <c r="D30" s="70"/>
      <c r="E30" s="41"/>
      <c r="F30" s="41"/>
      <c r="G30" s="71"/>
      <c r="H30" s="71"/>
      <c r="I30" s="28"/>
      <c r="J30" s="12"/>
      <c r="K30" s="2"/>
      <c r="L30" s="2"/>
      <c r="M30" s="2"/>
      <c r="N30" s="2"/>
      <c r="O30" s="2"/>
      <c r="P30" s="2"/>
      <c r="Q30" s="2"/>
      <c r="R30" s="2"/>
    </row>
    <row r="31" spans="1:18" x14ac:dyDescent="0.25">
      <c r="A31" s="2"/>
      <c r="B31" s="55">
        <f>IF(E31="Weekly",COUNTA(#REF!),COUNTA(#REF!))+IF(E31="Weekly",COUNTA(#REF!),COUNTA(#REF!))</f>
        <v>2</v>
      </c>
      <c r="C31" s="40"/>
      <c r="D31" s="70"/>
      <c r="E31" s="41"/>
      <c r="F31" s="41"/>
      <c r="G31" s="71"/>
      <c r="H31" s="71"/>
      <c r="I31" s="28"/>
      <c r="J31" s="12"/>
      <c r="K31" s="2"/>
      <c r="L31" s="2"/>
      <c r="M31" s="2"/>
      <c r="N31" s="2"/>
      <c r="O31" s="2"/>
      <c r="P31" s="2"/>
      <c r="Q31" s="2"/>
      <c r="R31" s="2"/>
    </row>
    <row r="32" spans="1:18" x14ac:dyDescent="0.25">
      <c r="A32" s="2"/>
      <c r="B32" s="55">
        <f>IF(E32="Weekly",COUNTA(#REF!),COUNTA(#REF!))+IF(E32="Weekly",COUNTA(#REF!),COUNTA(#REF!))</f>
        <v>2</v>
      </c>
      <c r="C32" s="40"/>
      <c r="D32" s="70"/>
      <c r="E32" s="41"/>
      <c r="F32" s="41"/>
      <c r="G32" s="71"/>
      <c r="H32" s="71"/>
      <c r="I32" s="28"/>
      <c r="J32" s="12"/>
      <c r="K32" s="2"/>
      <c r="L32" s="2"/>
      <c r="M32" s="2"/>
      <c r="N32" s="2"/>
      <c r="O32" s="2"/>
      <c r="P32" s="2"/>
      <c r="Q32" s="2"/>
      <c r="R32" s="2"/>
    </row>
    <row r="33" spans="1:18" x14ac:dyDescent="0.25">
      <c r="A33" s="2"/>
      <c r="B33" s="55">
        <f>IF(E33="Weekly",COUNTA(#REF!),COUNTA(#REF!))+IF(E33="Weekly",COUNTA(#REF!),COUNTA(#REF!))</f>
        <v>2</v>
      </c>
      <c r="C33" s="40"/>
      <c r="D33" s="70"/>
      <c r="E33" s="41"/>
      <c r="F33" s="41"/>
      <c r="G33" s="71"/>
      <c r="H33" s="71"/>
      <c r="I33" s="28"/>
      <c r="J33" s="12"/>
      <c r="K33" s="2"/>
      <c r="L33" s="2"/>
      <c r="M33" s="2"/>
      <c r="N33" s="2"/>
      <c r="O33" s="2"/>
      <c r="P33" s="2"/>
      <c r="Q33" s="2"/>
      <c r="R33" s="2"/>
    </row>
    <row r="34" spans="1:18" x14ac:dyDescent="0.25">
      <c r="A34" s="2"/>
      <c r="B34" s="55">
        <f>IF(E34="Weekly",COUNTA(#REF!),COUNTA(#REF!))+IF(E34="Weekly",COUNTA(#REF!),COUNTA(#REF!))</f>
        <v>2</v>
      </c>
      <c r="C34" s="40"/>
      <c r="D34" s="70"/>
      <c r="E34" s="41"/>
      <c r="F34" s="41"/>
      <c r="G34" s="71"/>
      <c r="H34" s="71"/>
      <c r="I34" s="28"/>
      <c r="J34" s="12"/>
      <c r="K34" s="2"/>
      <c r="L34" s="2"/>
      <c r="M34" s="2"/>
      <c r="N34" s="2"/>
      <c r="O34" s="2"/>
      <c r="P34" s="2"/>
      <c r="Q34" s="2"/>
      <c r="R34" s="2"/>
    </row>
    <row r="35" spans="1:18" x14ac:dyDescent="0.25">
      <c r="A35" s="2"/>
      <c r="B35" s="55">
        <f>IF(E35="Weekly",COUNTA(#REF!),COUNTA(#REF!))+IF(E35="Weekly",COUNTA(#REF!),COUNTA(#REF!))</f>
        <v>2</v>
      </c>
      <c r="C35" s="40"/>
      <c r="D35" s="70"/>
      <c r="E35" s="41"/>
      <c r="F35" s="41"/>
      <c r="G35" s="71"/>
      <c r="H35" s="71"/>
      <c r="I35" s="28"/>
      <c r="J35" s="12"/>
      <c r="K35" s="2"/>
      <c r="L35" s="2"/>
      <c r="M35" s="2"/>
      <c r="N35" s="2"/>
      <c r="O35" s="2"/>
      <c r="P35" s="2"/>
      <c r="Q35" s="2"/>
      <c r="R35" s="2"/>
    </row>
    <row r="36" spans="1:18" x14ac:dyDescent="0.25">
      <c r="A36" s="2"/>
      <c r="B36" s="55">
        <f>IF(E36="Weekly",COUNTA(#REF!),COUNTA(#REF!))+IF(E36="Weekly",COUNTA(#REF!),COUNTA(#REF!))</f>
        <v>2</v>
      </c>
      <c r="C36" s="40"/>
      <c r="D36" s="70"/>
      <c r="E36" s="41"/>
      <c r="F36" s="41"/>
      <c r="G36" s="71"/>
      <c r="H36" s="71"/>
      <c r="I36" s="28"/>
      <c r="J36" s="12"/>
      <c r="K36" s="2"/>
      <c r="L36" s="2"/>
      <c r="M36" s="2"/>
      <c r="N36" s="2"/>
      <c r="O36" s="2"/>
      <c r="P36" s="2"/>
      <c r="Q36" s="2"/>
      <c r="R36" s="2"/>
    </row>
    <row r="37" spans="1:18" x14ac:dyDescent="0.25">
      <c r="A37" s="2"/>
      <c r="B37" s="55">
        <f>IF(E37="Weekly",COUNTA(#REF!),COUNTA(#REF!))+IF(E37="Weekly",COUNTA(#REF!),COUNTA(#REF!))</f>
        <v>2</v>
      </c>
      <c r="C37" s="40"/>
      <c r="D37" s="70"/>
      <c r="E37" s="41"/>
      <c r="F37" s="41"/>
      <c r="G37" s="71"/>
      <c r="H37" s="71"/>
      <c r="I37" s="28"/>
      <c r="J37" s="12"/>
      <c r="K37" s="2"/>
      <c r="L37" s="2"/>
      <c r="M37" s="2"/>
      <c r="N37" s="2"/>
      <c r="O37" s="2"/>
      <c r="P37" s="2"/>
      <c r="Q37" s="2"/>
      <c r="R37" s="2"/>
    </row>
    <row r="38" spans="1:18" x14ac:dyDescent="0.25">
      <c r="A38" s="2"/>
      <c r="B38" s="55">
        <f>IF(E38="Weekly",COUNTA(#REF!),COUNTA(#REF!))+IF(E38="Weekly",COUNTA(#REF!),COUNTA(#REF!))</f>
        <v>2</v>
      </c>
      <c r="C38" s="40"/>
      <c r="D38" s="70"/>
      <c r="E38" s="41"/>
      <c r="F38" s="41"/>
      <c r="G38" s="71"/>
      <c r="H38" s="71"/>
      <c r="I38" s="28"/>
      <c r="J38" s="12"/>
      <c r="K38" s="2"/>
      <c r="L38" s="2"/>
      <c r="M38" s="2"/>
      <c r="N38" s="2"/>
      <c r="O38" s="2"/>
      <c r="P38" s="2"/>
      <c r="Q38" s="2"/>
      <c r="R38" s="2"/>
    </row>
    <row r="39" spans="1:18" x14ac:dyDescent="0.25">
      <c r="A39" s="2"/>
      <c r="B39" s="55">
        <f>IF(E39="Weekly",COUNTA(#REF!),COUNTA(#REF!))+IF(E39="Weekly",COUNTA(#REF!),COUNTA(#REF!))</f>
        <v>2</v>
      </c>
      <c r="C39" s="40"/>
      <c r="D39" s="70"/>
      <c r="E39" s="41"/>
      <c r="F39" s="41"/>
      <c r="G39" s="71"/>
      <c r="H39" s="71"/>
      <c r="I39" s="28"/>
      <c r="J39" s="12"/>
      <c r="K39" s="2"/>
      <c r="L39" s="2"/>
      <c r="M39" s="2"/>
      <c r="N39" s="2"/>
      <c r="O39" s="2"/>
      <c r="P39" s="2"/>
      <c r="Q39" s="2"/>
      <c r="R39" s="2"/>
    </row>
    <row r="40" spans="1:18" x14ac:dyDescent="0.25">
      <c r="A40" s="2"/>
      <c r="B40" s="55">
        <f>IF(E40="Weekly",COUNTA(#REF!),COUNTA(#REF!))+IF(E40="Weekly",COUNTA(#REF!),COUNTA(#REF!))</f>
        <v>2</v>
      </c>
      <c r="C40" s="40"/>
      <c r="D40" s="70"/>
      <c r="E40" s="41"/>
      <c r="F40" s="41"/>
      <c r="G40" s="71"/>
      <c r="H40" s="71"/>
      <c r="I40" s="28"/>
      <c r="J40" s="12"/>
      <c r="K40" s="2"/>
      <c r="L40" s="2"/>
      <c r="M40" s="2"/>
      <c r="N40" s="2"/>
      <c r="O40" s="2"/>
      <c r="P40" s="2"/>
      <c r="Q40" s="2"/>
      <c r="R40" s="2"/>
    </row>
    <row r="41" spans="1:18" x14ac:dyDescent="0.25">
      <c r="A41" s="2"/>
      <c r="B41" s="55">
        <f>IF(E41="Weekly",COUNTA(#REF!),COUNTA(#REF!))+IF(E41="Weekly",COUNTA(#REF!),COUNTA(#REF!))</f>
        <v>2</v>
      </c>
      <c r="C41" s="40"/>
      <c r="D41" s="70"/>
      <c r="E41" s="41"/>
      <c r="F41" s="41"/>
      <c r="G41" s="71"/>
      <c r="H41" s="71"/>
      <c r="I41" s="28"/>
      <c r="J41" s="12"/>
      <c r="K41" s="2"/>
      <c r="L41" s="2"/>
      <c r="M41" s="2"/>
      <c r="N41" s="2"/>
      <c r="O41" s="2"/>
      <c r="P41" s="2"/>
      <c r="Q41" s="2"/>
      <c r="R41" s="2"/>
    </row>
    <row r="42" spans="1:18" x14ac:dyDescent="0.25">
      <c r="A42" s="2"/>
      <c r="B42" s="55">
        <f>IF(E42="Weekly",COUNTA(#REF!),COUNTA(#REF!))+IF(E42="Weekly",COUNTA(#REF!),COUNTA(#REF!))</f>
        <v>2</v>
      </c>
      <c r="C42" s="40"/>
      <c r="D42" s="70"/>
      <c r="E42" s="41"/>
      <c r="F42" s="41"/>
      <c r="G42" s="71"/>
      <c r="H42" s="71"/>
      <c r="I42" s="28"/>
      <c r="J42" s="12"/>
      <c r="K42" s="2"/>
      <c r="L42" s="2"/>
      <c r="M42" s="2"/>
      <c r="N42" s="2"/>
      <c r="O42" s="2"/>
      <c r="P42" s="2"/>
      <c r="Q42" s="2"/>
      <c r="R42" s="2"/>
    </row>
    <row r="43" spans="1:18" x14ac:dyDescent="0.25">
      <c r="A43" s="2"/>
      <c r="B43" s="55">
        <f>IF(E43="Weekly",COUNTA(#REF!),COUNTA(#REF!))+IF(E43="Weekly",COUNTA(#REF!),COUNTA(#REF!))</f>
        <v>2</v>
      </c>
      <c r="C43" s="40"/>
      <c r="D43" s="70"/>
      <c r="E43" s="41"/>
      <c r="F43" s="41"/>
      <c r="G43" s="71"/>
      <c r="H43" s="71"/>
      <c r="I43" s="28"/>
      <c r="J43" s="12"/>
      <c r="K43" s="2"/>
      <c r="L43" s="2"/>
      <c r="M43" s="2"/>
      <c r="N43" s="2"/>
      <c r="O43" s="2"/>
      <c r="P43" s="2"/>
      <c r="Q43" s="2"/>
      <c r="R43" s="2"/>
    </row>
    <row r="44" spans="1:18" x14ac:dyDescent="0.25">
      <c r="A44" s="2"/>
      <c r="B44" s="55">
        <f>IF(E44="Weekly",COUNTA(#REF!),COUNTA(#REF!))+IF(E44="Weekly",COUNTA(#REF!),COUNTA(#REF!))</f>
        <v>2</v>
      </c>
      <c r="C44" s="40"/>
      <c r="D44" s="70"/>
      <c r="E44" s="41"/>
      <c r="F44" s="41"/>
      <c r="G44" s="71"/>
      <c r="H44" s="71"/>
      <c r="I44" s="28"/>
      <c r="J44" s="12"/>
      <c r="K44" s="2"/>
      <c r="L44" s="2"/>
      <c r="M44" s="2"/>
      <c r="N44" s="2"/>
      <c r="O44" s="2"/>
      <c r="P44" s="2"/>
      <c r="Q44" s="2"/>
      <c r="R44" s="2"/>
    </row>
    <row r="45" spans="1:18" x14ac:dyDescent="0.25">
      <c r="A45" s="2"/>
      <c r="B45" s="55">
        <f>IF(E45="Weekly",COUNTA(#REF!),COUNTA(#REF!))+IF(E45="Weekly",COUNTA(#REF!),COUNTA(#REF!))</f>
        <v>2</v>
      </c>
      <c r="C45" s="40"/>
      <c r="D45" s="70"/>
      <c r="E45" s="41"/>
      <c r="F45" s="41"/>
      <c r="G45" s="71"/>
      <c r="H45" s="71"/>
      <c r="I45" s="28"/>
      <c r="J45" s="12"/>
      <c r="K45" s="2"/>
      <c r="L45" s="2"/>
      <c r="M45" s="2"/>
      <c r="N45" s="2"/>
      <c r="O45" s="2"/>
      <c r="P45" s="2"/>
      <c r="Q45" s="2"/>
      <c r="R45" s="2"/>
    </row>
    <row r="46" spans="1:18" x14ac:dyDescent="0.25">
      <c r="A46" s="2"/>
      <c r="B46" s="55">
        <f>IF(E46="Weekly",COUNTA(#REF!),COUNTA(#REF!))+IF(E46="Weekly",COUNTA(#REF!),COUNTA(#REF!))</f>
        <v>2</v>
      </c>
      <c r="C46" s="40"/>
      <c r="D46" s="70"/>
      <c r="E46" s="41"/>
      <c r="F46" s="41"/>
      <c r="G46" s="71"/>
      <c r="H46" s="71"/>
      <c r="I46" s="28"/>
      <c r="J46" s="12"/>
      <c r="K46" s="2"/>
      <c r="L46" s="2"/>
      <c r="M46" s="2"/>
      <c r="N46" s="2"/>
      <c r="O46" s="2"/>
      <c r="P46" s="2"/>
      <c r="Q46" s="2"/>
      <c r="R46" s="2"/>
    </row>
    <row r="47" spans="1:18" x14ac:dyDescent="0.25">
      <c r="A47" s="2"/>
      <c r="B47" s="55">
        <f>IF(E47="Weekly",COUNTA(#REF!),COUNTA(#REF!))+IF(E47="Weekly",COUNTA(#REF!),COUNTA(#REF!))</f>
        <v>2</v>
      </c>
      <c r="C47" s="40"/>
      <c r="D47" s="70"/>
      <c r="E47" s="41"/>
      <c r="F47" s="41"/>
      <c r="G47" s="71"/>
      <c r="H47" s="71"/>
      <c r="I47" s="28"/>
      <c r="J47" s="12"/>
      <c r="K47" s="2"/>
      <c r="L47" s="2"/>
      <c r="M47" s="2"/>
      <c r="N47" s="2"/>
      <c r="O47" s="2"/>
      <c r="P47" s="2"/>
      <c r="Q47" s="2"/>
      <c r="R47" s="2"/>
    </row>
    <row r="48" spans="1:18" x14ac:dyDescent="0.25">
      <c r="A48" s="2"/>
      <c r="B48" s="55">
        <f>IF(E48="Weekly",COUNTA(#REF!),COUNTA(#REF!))+IF(E48="Weekly",COUNTA(#REF!),COUNTA(#REF!))</f>
        <v>2</v>
      </c>
      <c r="C48" s="40"/>
      <c r="D48" s="70"/>
      <c r="E48" s="41"/>
      <c r="F48" s="41"/>
      <c r="G48" s="71"/>
      <c r="H48" s="71"/>
      <c r="I48" s="28"/>
      <c r="J48" s="12"/>
      <c r="K48" s="2"/>
      <c r="L48" s="2"/>
      <c r="M48" s="2"/>
      <c r="N48" s="2"/>
      <c r="O48" s="2"/>
      <c r="P48" s="2"/>
      <c r="Q48" s="2"/>
      <c r="R48" s="2"/>
    </row>
    <row r="49" spans="1:18" x14ac:dyDescent="0.25">
      <c r="A49" s="2"/>
      <c r="B49" s="55">
        <f>IF(E49="Weekly",COUNTA(#REF!),COUNTA(#REF!))+IF(E49="Weekly",COUNTA(#REF!),COUNTA(#REF!))</f>
        <v>2</v>
      </c>
      <c r="C49" s="40"/>
      <c r="D49" s="70"/>
      <c r="E49" s="41"/>
      <c r="F49" s="41"/>
      <c r="G49" s="71"/>
      <c r="H49" s="71"/>
      <c r="I49" s="28"/>
      <c r="J49" s="12"/>
      <c r="K49" s="2"/>
      <c r="L49" s="2"/>
      <c r="M49" s="2"/>
      <c r="N49" s="2"/>
      <c r="O49" s="2"/>
      <c r="P49" s="2"/>
      <c r="Q49" s="2"/>
      <c r="R49" s="2"/>
    </row>
    <row r="50" spans="1:18" x14ac:dyDescent="0.25">
      <c r="A50" s="2"/>
      <c r="B50" s="55">
        <f>IF(E50="Weekly",COUNTA(#REF!),COUNTA(#REF!))+IF(E50="Weekly",COUNTA(#REF!),COUNTA(#REF!))</f>
        <v>2</v>
      </c>
      <c r="C50" s="40"/>
      <c r="D50" s="70"/>
      <c r="E50" s="41"/>
      <c r="F50" s="41"/>
      <c r="G50" s="71"/>
      <c r="H50" s="71"/>
      <c r="I50" s="28"/>
      <c r="J50" s="12"/>
      <c r="K50" s="2"/>
      <c r="L50" s="2"/>
      <c r="M50" s="2"/>
      <c r="N50" s="2"/>
      <c r="O50" s="2"/>
      <c r="P50" s="2"/>
      <c r="Q50" s="2"/>
      <c r="R50" s="2"/>
    </row>
    <row r="51" spans="1:18" x14ac:dyDescent="0.25">
      <c r="A51" s="2"/>
      <c r="B51" s="55">
        <f>IF(E51="Weekly",COUNTA(#REF!),COUNTA(#REF!))+IF(E51="Weekly",COUNTA(#REF!),COUNTA(#REF!))</f>
        <v>2</v>
      </c>
      <c r="C51" s="40"/>
      <c r="D51" s="70"/>
      <c r="E51" s="41"/>
      <c r="F51" s="41"/>
      <c r="G51" s="71"/>
      <c r="H51" s="71"/>
      <c r="I51" s="28"/>
      <c r="J51" s="12"/>
      <c r="K51" s="2"/>
      <c r="L51" s="2"/>
      <c r="M51" s="2"/>
      <c r="N51" s="2"/>
      <c r="O51" s="2"/>
      <c r="P51" s="2"/>
      <c r="Q51" s="2"/>
      <c r="R51" s="2"/>
    </row>
    <row r="52" spans="1:18" x14ac:dyDescent="0.25">
      <c r="A52" s="2"/>
      <c r="B52" s="55">
        <f>IF(E52="Weekly",COUNTA(#REF!),COUNTA(#REF!))+IF(E52="Weekly",COUNTA(#REF!),COUNTA(#REF!))</f>
        <v>2</v>
      </c>
      <c r="C52" s="40"/>
      <c r="D52" s="70"/>
      <c r="E52" s="41"/>
      <c r="F52" s="41"/>
      <c r="G52" s="71"/>
      <c r="H52" s="71"/>
      <c r="I52" s="28"/>
      <c r="J52" s="12"/>
      <c r="K52" s="2"/>
      <c r="L52" s="2"/>
      <c r="M52" s="2"/>
      <c r="N52" s="2"/>
      <c r="O52" s="2"/>
      <c r="P52" s="2"/>
      <c r="Q52" s="2"/>
      <c r="R52" s="2"/>
    </row>
    <row r="53" spans="1:18" x14ac:dyDescent="0.25">
      <c r="A53" s="2"/>
      <c r="B53" s="55">
        <f>IF(E53="Weekly",COUNTA(#REF!),COUNTA(#REF!))+IF(E53="Weekly",COUNTA(#REF!),COUNTA(#REF!))</f>
        <v>2</v>
      </c>
      <c r="C53" s="40"/>
      <c r="D53" s="70"/>
      <c r="E53" s="41"/>
      <c r="F53" s="41"/>
      <c r="G53" s="71"/>
      <c r="H53" s="71"/>
      <c r="I53" s="28"/>
      <c r="J53" s="12"/>
      <c r="K53" s="2"/>
      <c r="L53" s="2"/>
      <c r="M53" s="2"/>
      <c r="N53" s="2"/>
      <c r="O53" s="2"/>
      <c r="P53" s="2"/>
      <c r="Q53" s="2"/>
      <c r="R53" s="2"/>
    </row>
    <row r="54" spans="1:18" x14ac:dyDescent="0.25">
      <c r="A54" s="2"/>
      <c r="B54" s="55">
        <f>IF(E54="Weekly",COUNTA(#REF!),COUNTA(#REF!))+IF(E54="Weekly",COUNTA(#REF!),COUNTA(#REF!))</f>
        <v>2</v>
      </c>
      <c r="C54" s="40"/>
      <c r="D54" s="70"/>
      <c r="E54" s="41"/>
      <c r="F54" s="41"/>
      <c r="G54" s="71"/>
      <c r="H54" s="71"/>
      <c r="I54" s="28"/>
      <c r="J54" s="12"/>
      <c r="K54" s="2"/>
      <c r="L54" s="2"/>
      <c r="M54" s="2"/>
      <c r="N54" s="2"/>
      <c r="O54" s="2"/>
      <c r="P54" s="2"/>
      <c r="Q54" s="2"/>
      <c r="R54" s="2"/>
    </row>
    <row r="55" spans="1:18" x14ac:dyDescent="0.25">
      <c r="A55" s="2"/>
      <c r="B55" s="55">
        <f>IF(E55="Weekly",COUNTA(#REF!),COUNTA(#REF!))+IF(E55="Weekly",COUNTA(#REF!),COUNTA(#REF!))</f>
        <v>2</v>
      </c>
      <c r="C55" s="40"/>
      <c r="D55" s="70"/>
      <c r="E55" s="41"/>
      <c r="F55" s="41"/>
      <c r="G55" s="71"/>
      <c r="H55" s="71"/>
      <c r="I55" s="28"/>
      <c r="J55" s="12"/>
      <c r="K55" s="2"/>
      <c r="L55" s="2"/>
      <c r="M55" s="2"/>
      <c r="N55" s="2"/>
      <c r="O55" s="2"/>
      <c r="P55" s="2"/>
      <c r="Q55" s="2"/>
      <c r="R55" s="2"/>
    </row>
    <row r="56" spans="1:18" x14ac:dyDescent="0.25">
      <c r="A56" s="2"/>
      <c r="B56" s="55">
        <f>IF(E56="Weekly",COUNTA(#REF!),COUNTA(#REF!))+IF(E56="Weekly",COUNTA(#REF!),COUNTA(#REF!))</f>
        <v>2</v>
      </c>
      <c r="C56" s="40"/>
      <c r="D56" s="70"/>
      <c r="E56" s="41"/>
      <c r="F56" s="41"/>
      <c r="G56" s="71"/>
      <c r="H56" s="71"/>
      <c r="I56" s="28"/>
      <c r="J56" s="12"/>
      <c r="K56" s="2"/>
      <c r="L56" s="2"/>
      <c r="M56" s="2"/>
      <c r="N56" s="2"/>
      <c r="O56" s="2"/>
      <c r="P56" s="2"/>
      <c r="Q56" s="2"/>
      <c r="R56" s="2"/>
    </row>
    <row r="57" spans="1:18" x14ac:dyDescent="0.25">
      <c r="A57" s="2"/>
      <c r="B57" s="55">
        <f>IF(E57="Weekly",COUNTA(#REF!),COUNTA(#REF!))+IF(E57="Weekly",COUNTA(#REF!),COUNTA(#REF!))</f>
        <v>2</v>
      </c>
      <c r="C57" s="40"/>
      <c r="D57" s="70"/>
      <c r="E57" s="41"/>
      <c r="F57" s="41"/>
      <c r="G57" s="71"/>
      <c r="H57" s="71"/>
      <c r="I57" s="28"/>
      <c r="J57" s="12"/>
      <c r="K57" s="2"/>
      <c r="L57" s="2"/>
      <c r="M57" s="2"/>
      <c r="N57" s="2"/>
      <c r="O57" s="2"/>
      <c r="P57" s="2"/>
      <c r="Q57" s="2"/>
      <c r="R57" s="2"/>
    </row>
    <row r="58" spans="1:18" x14ac:dyDescent="0.25">
      <c r="A58" s="2"/>
      <c r="B58" s="47"/>
      <c r="C58" s="48"/>
      <c r="D58" s="48"/>
      <c r="E58" s="64"/>
      <c r="F58" s="64"/>
      <c r="G58" s="48"/>
      <c r="H58" s="48"/>
      <c r="I58" s="49"/>
      <c r="J58" s="12"/>
      <c r="K58" s="2"/>
      <c r="L58" s="2"/>
      <c r="M58" s="2"/>
      <c r="N58" s="2"/>
      <c r="O58" s="2"/>
      <c r="P58" s="2"/>
      <c r="Q58" s="2"/>
      <c r="R58" s="2"/>
    </row>
    <row r="59" spans="1:18" x14ac:dyDescent="0.25">
      <c r="A59" s="2"/>
      <c r="B59" s="2"/>
      <c r="C59" s="2"/>
      <c r="D59" s="2"/>
      <c r="E59" s="65"/>
      <c r="F59" s="65"/>
      <c r="G59" s="2"/>
      <c r="H59" s="2"/>
      <c r="I59" s="2"/>
      <c r="J59" s="2"/>
      <c r="K59" s="2"/>
      <c r="L59" s="2"/>
      <c r="M59" s="2"/>
      <c r="N59" s="2"/>
      <c r="O59" s="2"/>
      <c r="P59" s="2"/>
      <c r="Q59" s="2"/>
      <c r="R59" s="2"/>
    </row>
  </sheetData>
  <sheetProtection algorithmName="SHA-512" hashValue="UL4ikanZk0d3/jXznis0N2jFBl+IatuiYmfOs+actiCivfw/3xUC0qP1AasX6oODLjTq14+m2BIkhUafWi47bQ==" saltValue="+MIRkJdQl2oWuWORUtXgSA==" spinCount="100000" sheet="1" objects="1" scenarios="1"/>
  <mergeCells count="13">
    <mergeCell ref="G11:H11"/>
    <mergeCell ref="D8:E8"/>
    <mergeCell ref="D9:E9"/>
    <mergeCell ref="C11:C12"/>
    <mergeCell ref="D11:D12"/>
    <mergeCell ref="E11:E12"/>
    <mergeCell ref="F11:F12"/>
    <mergeCell ref="C6:H6"/>
    <mergeCell ref="A1:B1"/>
    <mergeCell ref="C2:E2"/>
    <mergeCell ref="C3:H3"/>
    <mergeCell ref="C4:H4"/>
    <mergeCell ref="C5:H5"/>
  </mergeCells>
  <conditionalFormatting sqref="G13:H57">
    <cfRule type="expression" dxfId="1" priority="1">
      <formula>AND($E13="weekly",G13&lt;&gt;"")</formula>
    </cfRule>
    <cfRule type="expression" dxfId="0" priority="2">
      <formula>$E13="Weekly"</formula>
    </cfRule>
  </conditionalFormatting>
  <dataValidations count="2">
    <dataValidation type="decimal" allowBlank="1" showInputMessage="1" showErrorMessage="1" sqref="D13:D57" xr:uid="{79FCEA30-0974-4D26-BB5D-1B843619F85F}">
      <formula1>0</formula1>
      <formula2>1</formula2>
    </dataValidation>
    <dataValidation type="list" allowBlank="1" showInputMessage="1" showErrorMessage="1" sqref="C13:C57" xr:uid="{3E27EFD2-DCF6-41F1-8CE0-3F6D73377243}">
      <formula1>"Economic Development,Workforce Development"</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5</vt:i4>
      </vt:variant>
    </vt:vector>
  </HeadingPairs>
  <TitlesOfParts>
    <vt:vector size="9" baseType="lpstr">
      <vt:lpstr>User Guide</vt:lpstr>
      <vt:lpstr>Part IV-1</vt:lpstr>
      <vt:lpstr>Part IV-2</vt:lpstr>
      <vt:lpstr>Part IV-3a</vt:lpstr>
      <vt:lpstr>Category1_Jobs</vt:lpstr>
      <vt:lpstr>Category1_Payments</vt:lpstr>
      <vt:lpstr>Category2_Jobs</vt:lpstr>
      <vt:lpstr>Category2_Payments</vt:lpstr>
      <vt:lpstr>ContractTenor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Mac Farrell</dc:creator>
  <cp:lastModifiedBy>Mac Farrell</cp:lastModifiedBy>
  <dcterms:created xsi:type="dcterms:W3CDTF">2021-08-24T17:53:50Z</dcterms:created>
  <dcterms:modified xsi:type="dcterms:W3CDTF">2023-01-03T20:08:10Z</dcterms:modified>
</cp:coreProperties>
</file>