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Packs\RFP 3044 NY Prize\Stage 2 Detailed Design Contracts\"/>
    </mc:Choice>
  </mc:AlternateContent>
  <bookViews>
    <workbookView xWindow="0" yWindow="0" windowWidth="24000" windowHeight="8445" tabRatio="912"/>
  </bookViews>
  <sheets>
    <sheet name="Cover" sheetId="61" r:id="rId1"/>
    <sheet name="Summary" sheetId="62" r:id="rId2"/>
    <sheet name="Inputs =&gt;" sheetId="60" r:id="rId3"/>
    <sheet name="Input.Const" sheetId="59" r:id="rId4"/>
    <sheet name="Input.Ops" sheetId="41" r:id="rId5"/>
    <sheet name="Input.Fin" sheetId="42" r:id="rId6"/>
    <sheet name="Timing" sheetId="64" r:id="rId7"/>
    <sheet name="Sensitivities" sheetId="73" r:id="rId8"/>
    <sheet name="Construction Period =&gt;" sheetId="63" r:id="rId9"/>
    <sheet name="Sources &amp; Uses" sheetId="43" r:id="rId10"/>
    <sheet name="Operating Period =&gt;" sheetId="65" r:id="rId11"/>
    <sheet name="Inc&amp;Pen" sheetId="72" r:id="rId12"/>
    <sheet name="Monthly Ops" sheetId="44" r:id="rId13"/>
    <sheet name="Debt Service" sheetId="70" r:id="rId14"/>
    <sheet name="Annual Summary" sheetId="74" r:id="rId15"/>
    <sheet name="Tax &amp; Depreciation" sheetId="58" r:id="rId16"/>
    <sheet name="Financial Statements =&gt;" sheetId="66" r:id="rId17"/>
    <sheet name="Balance Sheet" sheetId="67" r:id="rId18"/>
    <sheet name="Cash Flow" sheetId="68" r:id="rId19"/>
    <sheet name="Income Statement" sheetId="69" r:id="rId20"/>
    <sheet name="Valuation" sheetId="75" r:id="rId21"/>
    <sheet name="Valuation Calc." sheetId="76" r:id="rId22"/>
    <sheet name="Checks" sheetId="71" r:id="rId23"/>
  </sheets>
  <externalReferences>
    <externalReference r:id="rId24"/>
    <externalReference r:id="rId25"/>
  </externalReferences>
  <definedNames>
    <definedName name="_Key1" hidden="1">'[1]10-96 to 9-97'!#REF!</definedName>
    <definedName name="_Order1" hidden="1">255</definedName>
    <definedName name="_Sort" hidden="1">'[1]10-96 to 9-97'!#REF!</definedName>
    <definedName name="Crap" localSheetId="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Crap" localSheetId="4"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Crap" localSheetId="1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Crap"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ug" localSheetId="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ug" localSheetId="4"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ug" localSheetId="1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gh" localSheetId="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gh" localSheetId="4"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gh" localSheetId="1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gh"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38985.7735416667</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odelContact">Cover!$G$13</definedName>
    <definedName name="_xlnm.Print_Area" localSheetId="14">'Annual Summary'!$A$1:$Q$68</definedName>
    <definedName name="_xlnm.Print_Area" localSheetId="17">'Balance Sheet'!$A$1:$S$38</definedName>
    <definedName name="_xlnm.Print_Area" localSheetId="18">'Cash Flow'!$A$1:$R$14</definedName>
    <definedName name="_xlnm.Print_Area" localSheetId="22">Checks!$A$1:$T$22</definedName>
    <definedName name="_xlnm.Print_Area" localSheetId="8">'Construction Period =&gt;'!$A$1:$M$40</definedName>
    <definedName name="_xlnm.Print_Area" localSheetId="0">Cover!$B$2:$H$25</definedName>
    <definedName name="_xlnm.Print_Area" localSheetId="13">'Debt Service'!$A$1:$DW$273</definedName>
    <definedName name="_xlnm.Print_Area" localSheetId="16">'Financial Statements =&gt;'!$A$1:$N$39</definedName>
    <definedName name="_xlnm.Print_Area" localSheetId="11">'Inc&amp;Pen'!$A$2:$AA$96</definedName>
    <definedName name="_xlnm.Print_Area" localSheetId="19">'Income Statement'!$A$1:$T$20</definedName>
    <definedName name="_xlnm.Print_Area" localSheetId="3">Input.Const!$A$1:$Q$59</definedName>
    <definedName name="_xlnm.Print_Area" localSheetId="5">Input.Fin!$A$1:$G$148</definedName>
    <definedName name="_xlnm.Print_Area" localSheetId="4">Input.Ops!$A$1:$G$119</definedName>
    <definedName name="_xlnm.Print_Area" localSheetId="2">'Inputs =&gt;'!$A$1:$K$40</definedName>
    <definedName name="_xlnm.Print_Area" localSheetId="12">'Monthly Ops'!$A$1:$DW$66</definedName>
    <definedName name="_xlnm.Print_Area" localSheetId="10">'Operating Period =&gt;'!$A$1:$M$40</definedName>
    <definedName name="_xlnm.Print_Area" localSheetId="7">Sensitivities!$A$1:$Q$34</definedName>
    <definedName name="_xlnm.Print_Area" localSheetId="9">'Sources &amp; Uses'!$A$1:$R$272</definedName>
    <definedName name="_xlnm.Print_Area" localSheetId="1">Summary!$A$1:$T$46</definedName>
    <definedName name="_xlnm.Print_Area" localSheetId="15">'Tax &amp; Depreciation'!$A$1:$Q$71</definedName>
    <definedName name="_xlnm.Print_Area" localSheetId="6">Timing!$A$1:$DX$129</definedName>
    <definedName name="_xlnm.Print_Area" localSheetId="20">Valuation!$A$1:$M$40</definedName>
    <definedName name="_xlnm.Print_Area" localSheetId="21">'Valuation Calc.'!$A$1:$EI$53</definedName>
    <definedName name="_xlnm.Print_Titles" localSheetId="14">'Annual Summary'!$2:$3</definedName>
    <definedName name="_xlnm.Print_Titles" localSheetId="13">'Debt Service'!$A:$B</definedName>
    <definedName name="_xlnm.Print_Titles" localSheetId="11">'Inc&amp;Pen'!$B:$D,'Inc&amp;Pen'!$2:$3</definedName>
    <definedName name="_xlnm.Print_Titles" localSheetId="12">'Monthly Ops'!$B:$B</definedName>
    <definedName name="_xlnm.Print_Titles" localSheetId="15">'Tax &amp; Depreciation'!$2:$2</definedName>
    <definedName name="_xlnm.Print_Titles" localSheetId="6">Timing!$A:$D</definedName>
    <definedName name="_xlnm.Print_Titles" localSheetId="21">'Valuation Calc.'!$A:$B</definedName>
    <definedName name="ProjectName">Cover!$G$7</definedName>
    <definedName name="Selim" localSheetId="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im" localSheetId="4"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im" localSheetId="1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3._.month._.budget." localSheetId="5"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month._.budget." localSheetId="4"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month._.budget." localSheetId="15"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budget." localSheetId="5" hidden="1">{"budget vs all page 1",#N/A,FALSE,"Budget vs All";"budget vs all page 2",#N/A,FALSE,"Budget vs All";"mv to makegood",#N/A,FALSE,"Major Variances";"mv to fc3",#N/A,FALSE,"Major Variances";"mv to fy98",#N/A,FALSE,"Major Variances";"chart 1",#N/A,FALSE,"Charts";"chart 2",#N/A,FALSE,"Charts";"chart 3",#N/A,FALSE,"Charts";"roll-up fy00",#N/A,FALSE,"Roll-up";"production fy00",#N/A,FALSE,"Production";"waste fy00",#N/A,FALSE,"Waste";"total costs fy00",#N/A,FALSE,"Total Costs";"plant costs fy00",#N/A,FALSE,"Plant Costs";"cmw costs fy00",#N/A,FALSE,"CMW Costs";"braintree costs fy00",#N/A,FALSE,"Braintree Costs";"plymouth costs fy00",#N/A,FALSE,"Plymouth Costs";"labor summary fy00",#N/A,FALSE,"Labor Summary";"materials fy00",#N/A,FALSE,"Materials";"maintenance services fy00",#N/A,FALSE,"Maintenance Services";"host fees fy00",#N/A,FALSE,"Host Fees";"close fy00",#N/A,FALSE,"Closure-Post Closure";"interest fy00",#N/A,FALSE,"Interest";"depreciation fy00",#N/A,FALSE,"Depreciation";"purchase fy00",#N/A,FALSE,"Purchase Accounting";"mact revenue fy00",#N/A,FALSE,"MACT Revenues";"mact effect",#N/A,FALSE,"MACT Revenues";"capital fy00",#N/A,FALSE,"Capital";#N/A,#N/A,FALSE,"Sensitivities";"roll-up 15",#N/A,FALSE,"Roll-up";"production 15",#N/A,FALSE,"Production";"waste 15",#N/A,FALSE,"Waste";"parent cash",#N/A,FALSE,"Parent Cash";"capital 15",#N/A,FALSE,"Capital"}</definedName>
    <definedName name="wrn.budget." localSheetId="4" hidden="1">{"budget vs all page 1",#N/A,FALSE,"Budget vs All";"budget vs all page 2",#N/A,FALSE,"Budget vs All";"mv to makegood",#N/A,FALSE,"Major Variances";"mv to fc3",#N/A,FALSE,"Major Variances";"mv to fy98",#N/A,FALSE,"Major Variances";"chart 1",#N/A,FALSE,"Charts";"chart 2",#N/A,FALSE,"Charts";"chart 3",#N/A,FALSE,"Charts";"roll-up fy00",#N/A,FALSE,"Roll-up";"production fy00",#N/A,FALSE,"Production";"waste fy00",#N/A,FALSE,"Waste";"total costs fy00",#N/A,FALSE,"Total Costs";"plant costs fy00",#N/A,FALSE,"Plant Costs";"cmw costs fy00",#N/A,FALSE,"CMW Costs";"braintree costs fy00",#N/A,FALSE,"Braintree Costs";"plymouth costs fy00",#N/A,FALSE,"Plymouth Costs";"labor summary fy00",#N/A,FALSE,"Labor Summary";"materials fy00",#N/A,FALSE,"Materials";"maintenance services fy00",#N/A,FALSE,"Maintenance Services";"host fees fy00",#N/A,FALSE,"Host Fees";"close fy00",#N/A,FALSE,"Closure-Post Closure";"interest fy00",#N/A,FALSE,"Interest";"depreciation fy00",#N/A,FALSE,"Depreciation";"purchase fy00",#N/A,FALSE,"Purchase Accounting";"mact revenue fy00",#N/A,FALSE,"MACT Revenues";"mact effect",#N/A,FALSE,"MACT Revenues";"capital fy00",#N/A,FALSE,"Capital";#N/A,#N/A,FALSE,"Sensitivities";"roll-up 15",#N/A,FALSE,"Roll-up";"production 15",#N/A,FALSE,"Production";"waste 15",#N/A,FALSE,"Waste";"parent cash",#N/A,FALSE,"Parent Cash";"capital 15",#N/A,FALSE,"Capital"}</definedName>
    <definedName name="wrn.budget." localSheetId="15" hidden="1">{"budget vs all page 1",#N/A,FALSE,"Budget vs All";"budget vs all page 2",#N/A,FALSE,"Budget vs All";"mv to makegood",#N/A,FALSE,"Major Variances";"mv to fc3",#N/A,FALSE,"Major Variances";"mv to fy98",#N/A,FALSE,"Major Variances";"chart 1",#N/A,FALSE,"Charts";"chart 2",#N/A,FALSE,"Charts";"chart 3",#N/A,FALSE,"Charts";"roll-up fy00",#N/A,FALSE,"Roll-up";"production fy00",#N/A,FALSE,"Production";"waste fy00",#N/A,FALSE,"Waste";"total costs fy00",#N/A,FALSE,"Total Costs";"plant costs fy00",#N/A,FALSE,"Plant Costs";"cmw costs fy00",#N/A,FALSE,"CMW Costs";"braintree costs fy00",#N/A,FALSE,"Braintree Costs";"plymouth costs fy00",#N/A,FALSE,"Plymouth Costs";"labor summary fy00",#N/A,FALSE,"Labor Summary";"materials fy00",#N/A,FALSE,"Materials";"maintenance services fy00",#N/A,FALSE,"Maintenance Services";"host fees fy00",#N/A,FALSE,"Host Fees";"close fy00",#N/A,FALSE,"Closure-Post Closure";"interest fy00",#N/A,FALSE,"Interest";"depreciation fy00",#N/A,FALSE,"Depreciation";"purchase fy00",#N/A,FALSE,"Purchase Accounting";"mact revenue fy00",#N/A,FALSE,"MACT Revenues";"mact effect",#N/A,FALSE,"MACT Revenues";"capital fy00",#N/A,FALSE,"Capital";#N/A,#N/A,FALSE,"Sensitivities";"roll-up 15",#N/A,FALSE,"Roll-up";"production 15",#N/A,FALSE,"Production";"waste 15",#N/A,FALSE,"Waste";"parent cash",#N/A,FALSE,"Parent Cash";"capital 15",#N/A,FALSE,"Capital"}</definedName>
    <definedName name="wrn.budget." hidden="1">{"budget vs all page 1",#N/A,FALSE,"Budget vs All";"budget vs all page 2",#N/A,FALSE,"Budget vs All";"mv to makegood",#N/A,FALSE,"Major Variances";"mv to fc3",#N/A,FALSE,"Major Variances";"mv to fy98",#N/A,FALSE,"Major Variances";"chart 1",#N/A,FALSE,"Charts";"chart 2",#N/A,FALSE,"Charts";"chart 3",#N/A,FALSE,"Charts";"roll-up fy00",#N/A,FALSE,"Roll-up";"production fy00",#N/A,FALSE,"Production";"waste fy00",#N/A,FALSE,"Waste";"total costs fy00",#N/A,FALSE,"Total Costs";"plant costs fy00",#N/A,FALSE,"Plant Costs";"cmw costs fy00",#N/A,FALSE,"CMW Costs";"braintree costs fy00",#N/A,FALSE,"Braintree Costs";"plymouth costs fy00",#N/A,FALSE,"Plymouth Costs";"labor summary fy00",#N/A,FALSE,"Labor Summary";"materials fy00",#N/A,FALSE,"Materials";"maintenance services fy00",#N/A,FALSE,"Maintenance Services";"host fees fy00",#N/A,FALSE,"Host Fees";"close fy00",#N/A,FALSE,"Closure-Post Closure";"interest fy00",#N/A,FALSE,"Interest";"depreciation fy00",#N/A,FALSE,"Depreciation";"purchase fy00",#N/A,FALSE,"Purchase Accounting";"mact revenue fy00",#N/A,FALSE,"MACT Revenues";"mact effect",#N/A,FALSE,"MACT Revenues";"capital fy00",#N/A,FALSE,"Capital";#N/A,#N/A,FALSE,"Sensitivities";"roll-up 15",#N/A,FALSE,"Roll-up";"production 15",#N/A,FALSE,"Production";"waste 15",#N/A,FALSE,"Waste";"parent cash",#N/A,FALSE,"Parent Cash";"capital 15",#N/A,FALSE,"Capital"}</definedName>
    <definedName name="wrn.cy._.budget." localSheetId="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cy._.budget." localSheetId="4"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cy._.budget." localSheetId="15"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model._.all._.pages." localSheetId="5"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_.all._.pages." localSheetId="4"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_.all._.pages." localSheetId="15"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_.all._.pages."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nth._.end._.call." localSheetId="5" hidden="1">{#N/A,#N/A,FALSE,"Bud Month-end Call";#N/A,#N/A,FALSE,"Bud vs Actual";#N/A,#N/A,FALSE,"FC3 Month-end Call";#N/A,#N/A,FALSE,"FC3 vs Actual"}</definedName>
    <definedName name="wrn.Month._.end._.call." localSheetId="4" hidden="1">{#N/A,#N/A,FALSE,"Bud Month-end Call";#N/A,#N/A,FALSE,"Bud vs Actual";#N/A,#N/A,FALSE,"FC3 Month-end Call";#N/A,#N/A,FALSE,"FC3 vs Actual"}</definedName>
    <definedName name="wrn.Month._.end._.call." localSheetId="15" hidden="1">{#N/A,#N/A,FALSE,"Bud Month-end Call";#N/A,#N/A,FALSE,"Bud vs Actual";#N/A,#N/A,FALSE,"FC3 Month-end Call";#N/A,#N/A,FALSE,"FC3 vs Actual"}</definedName>
    <definedName name="wrn.Month._.end._.call." hidden="1">{#N/A,#N/A,FALSE,"Bud Month-end Call";#N/A,#N/A,FALSE,"Bud vs Actual";#N/A,#N/A,FALSE,"FC3 Month-end Call";#N/A,#N/A,FALSE,"FC3 vs Actual"}</definedName>
    <definedName name="wrn.Month._.end._.report." localSheetId="5"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 localSheetId="4"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 localSheetId="15"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PL._.and._.99._.forecast." localSheetId="5" hidden="1">{#N/A,#N/A,FALSE,"1999 forecast";#N/A,#N/A,FALSE,"Output"}</definedName>
    <definedName name="wrn.PL._.and._.99._.forecast." localSheetId="4" hidden="1">{#N/A,#N/A,FALSE,"1999 forecast";#N/A,#N/A,FALSE,"Output"}</definedName>
    <definedName name="wrn.PL._.and._.99._.forecast." localSheetId="15" hidden="1">{#N/A,#N/A,FALSE,"1999 forecast";#N/A,#N/A,FALSE,"Output"}</definedName>
    <definedName name="wrn.PL._.and._.99._.forecast." hidden="1">{#N/A,#N/A,FALSE,"1999 forecast";#N/A,#N/A,FALSE,"Output"}</definedName>
    <definedName name="Z_6D32E220_B2B4_11D5_A6FB_00D0593767F7_.wvu.Rows" hidden="1">#REF!,#REF!,#REF!,#REF!,#REF!,#REF!,#REF!</definedName>
  </definedNames>
  <calcPr calcId="152511"/>
</workbook>
</file>

<file path=xl/calcChain.xml><?xml version="1.0" encoding="utf-8"?>
<calcChain xmlns="http://schemas.openxmlformats.org/spreadsheetml/2006/main">
  <c r="C1" i="76" l="1"/>
  <c r="CQ52" i="76"/>
  <c r="BC52" i="76"/>
  <c r="AZ52" i="76"/>
  <c r="EI45" i="76"/>
  <c r="EH45" i="76"/>
  <c r="EG45" i="76"/>
  <c r="EF45" i="76"/>
  <c r="EE45" i="76"/>
  <c r="ED45" i="76"/>
  <c r="EC45" i="76"/>
  <c r="EB45" i="76"/>
  <c r="EA45" i="76"/>
  <c r="DZ45" i="76"/>
  <c r="DY45" i="76"/>
  <c r="DX45" i="76"/>
  <c r="DW45" i="76"/>
  <c r="DV45" i="76"/>
  <c r="DU45" i="76"/>
  <c r="DT45" i="76"/>
  <c r="DS45" i="76"/>
  <c r="DR45" i="76"/>
  <c r="DQ45" i="76"/>
  <c r="DP45" i="76"/>
  <c r="DO45" i="76"/>
  <c r="DN45" i="76"/>
  <c r="DM45" i="76"/>
  <c r="DL45" i="76"/>
  <c r="DK45" i="76"/>
  <c r="DJ45" i="76"/>
  <c r="DI45" i="76"/>
  <c r="DH45" i="76"/>
  <c r="DG45" i="76"/>
  <c r="DF45" i="76"/>
  <c r="DE45" i="76"/>
  <c r="DD45" i="76"/>
  <c r="DC45" i="76"/>
  <c r="DB45" i="76"/>
  <c r="DA45" i="76"/>
  <c r="CZ45" i="76"/>
  <c r="CY45" i="76"/>
  <c r="CX45" i="76"/>
  <c r="CW45" i="76"/>
  <c r="CV45" i="76"/>
  <c r="CU45" i="76"/>
  <c r="CT45" i="76"/>
  <c r="CS45" i="76"/>
  <c r="CR45" i="76"/>
  <c r="CQ45" i="76"/>
  <c r="CP45" i="76"/>
  <c r="CO45" i="76"/>
  <c r="CN45" i="76"/>
  <c r="CM45" i="76"/>
  <c r="CL45" i="76"/>
  <c r="CK45" i="76"/>
  <c r="CJ45" i="76"/>
  <c r="CI45" i="76"/>
  <c r="CH45" i="76"/>
  <c r="CG45" i="76"/>
  <c r="CF45" i="76"/>
  <c r="CE45" i="76"/>
  <c r="CD45" i="76"/>
  <c r="CC45" i="76"/>
  <c r="CB45" i="76"/>
  <c r="CA45" i="76"/>
  <c r="BZ45" i="76"/>
  <c r="BY45" i="76"/>
  <c r="BX45" i="76"/>
  <c r="BW45" i="76"/>
  <c r="BV45" i="76"/>
  <c r="BU45" i="76"/>
  <c r="BT45" i="76"/>
  <c r="BS45" i="76"/>
  <c r="BR45" i="76"/>
  <c r="BQ45" i="76"/>
  <c r="BP45" i="76"/>
  <c r="BO45" i="76"/>
  <c r="BN45" i="76"/>
  <c r="BM45" i="76"/>
  <c r="BL45" i="76"/>
  <c r="BK45" i="76"/>
  <c r="BJ45" i="76"/>
  <c r="BI45" i="76"/>
  <c r="BH45" i="76"/>
  <c r="BG45" i="76"/>
  <c r="BF45" i="76"/>
  <c r="BE45" i="76"/>
  <c r="BD45" i="76"/>
  <c r="BC45" i="76"/>
  <c r="BB45" i="76"/>
  <c r="BA45" i="76"/>
  <c r="AZ45" i="76"/>
  <c r="AY45" i="76"/>
  <c r="AX45" i="76"/>
  <c r="AW45" i="76"/>
  <c r="AV45" i="76"/>
  <c r="AU45" i="76"/>
  <c r="AT45" i="76"/>
  <c r="AS45" i="76"/>
  <c r="AR45" i="76"/>
  <c r="AQ45" i="76"/>
  <c r="AP45" i="76"/>
  <c r="AO45" i="76"/>
  <c r="AN45" i="76"/>
  <c r="AM45" i="76"/>
  <c r="AL45" i="76"/>
  <c r="AK45" i="76"/>
  <c r="AJ45" i="76"/>
  <c r="AI45" i="76"/>
  <c r="AH45" i="76"/>
  <c r="AG45" i="76"/>
  <c r="AF45" i="76"/>
  <c r="AE45" i="76"/>
  <c r="AD45" i="76"/>
  <c r="AC45" i="76"/>
  <c r="AB45" i="76"/>
  <c r="AA45" i="76"/>
  <c r="Z45" i="76"/>
  <c r="Y45" i="76"/>
  <c r="X45" i="76"/>
  <c r="W45" i="76"/>
  <c r="V45" i="76"/>
  <c r="U45" i="76"/>
  <c r="T45" i="76"/>
  <c r="S45" i="76"/>
  <c r="R45" i="76"/>
  <c r="Q45" i="76"/>
  <c r="P45" i="76"/>
  <c r="O45" i="76"/>
  <c r="N45" i="76"/>
  <c r="M45" i="76"/>
  <c r="L45" i="76"/>
  <c r="K45" i="76"/>
  <c r="J45" i="76"/>
  <c r="I45" i="76"/>
  <c r="H45" i="76"/>
  <c r="EI37" i="76"/>
  <c r="EH37" i="76"/>
  <c r="EG37" i="76"/>
  <c r="EF37" i="76"/>
  <c r="EE37" i="76"/>
  <c r="ED37" i="76"/>
  <c r="EC37" i="76"/>
  <c r="EB37" i="76"/>
  <c r="EA37" i="76"/>
  <c r="DZ37" i="76"/>
  <c r="DY37" i="76"/>
  <c r="DX37" i="76"/>
  <c r="DW37" i="76"/>
  <c r="DV37" i="76"/>
  <c r="DU37" i="76"/>
  <c r="DT37" i="76"/>
  <c r="DS37" i="76"/>
  <c r="DR37" i="76"/>
  <c r="DQ37" i="76"/>
  <c r="DP37" i="76"/>
  <c r="DO37" i="76"/>
  <c r="DN37" i="76"/>
  <c r="DM37" i="76"/>
  <c r="DL37" i="76"/>
  <c r="DK37" i="76"/>
  <c r="DJ37" i="76"/>
  <c r="DI37" i="76"/>
  <c r="DH37" i="76"/>
  <c r="DG37" i="76"/>
  <c r="DF37" i="76"/>
  <c r="DE37" i="76"/>
  <c r="DD37" i="76"/>
  <c r="DC37" i="76"/>
  <c r="DB37" i="76"/>
  <c r="DA37" i="76"/>
  <c r="CZ37" i="76"/>
  <c r="CY37" i="76"/>
  <c r="CX37" i="76"/>
  <c r="CW37" i="76"/>
  <c r="CV37" i="76"/>
  <c r="CU37" i="76"/>
  <c r="CT37" i="76"/>
  <c r="CS37" i="76"/>
  <c r="CR37" i="76"/>
  <c r="CQ37" i="76"/>
  <c r="CP37" i="76"/>
  <c r="CO37" i="76"/>
  <c r="CN37" i="76"/>
  <c r="CM37" i="76"/>
  <c r="CL37" i="76"/>
  <c r="CK37" i="76"/>
  <c r="CJ37" i="76"/>
  <c r="CI37" i="76"/>
  <c r="CH37" i="76"/>
  <c r="CG37" i="76"/>
  <c r="CF37" i="76"/>
  <c r="CE37" i="76"/>
  <c r="CD37" i="76"/>
  <c r="CC37" i="76"/>
  <c r="CB37" i="76"/>
  <c r="CA37" i="76"/>
  <c r="BZ37" i="76"/>
  <c r="BY37" i="76"/>
  <c r="BX37" i="76"/>
  <c r="BW37" i="76"/>
  <c r="BV37" i="76"/>
  <c r="BU37" i="76"/>
  <c r="BT37" i="76"/>
  <c r="BS37" i="76"/>
  <c r="BR37" i="76"/>
  <c r="BQ37" i="76"/>
  <c r="BP37" i="76"/>
  <c r="BO37" i="76"/>
  <c r="BN37" i="76"/>
  <c r="BM37" i="76"/>
  <c r="BL37" i="76"/>
  <c r="BK37" i="76"/>
  <c r="BJ37" i="76"/>
  <c r="BI37" i="76"/>
  <c r="BH37" i="76"/>
  <c r="BG37" i="76"/>
  <c r="BF37" i="76"/>
  <c r="BE37" i="76"/>
  <c r="BD37" i="76"/>
  <c r="BC37" i="76"/>
  <c r="BB37" i="76"/>
  <c r="BA37" i="76"/>
  <c r="AZ37" i="76"/>
  <c r="AY37" i="76"/>
  <c r="AX37" i="76"/>
  <c r="AW37" i="76"/>
  <c r="AV37" i="76"/>
  <c r="AU37" i="76"/>
  <c r="AT37" i="76"/>
  <c r="AS37" i="76"/>
  <c r="AR37" i="76"/>
  <c r="AQ37" i="76"/>
  <c r="AP37" i="76"/>
  <c r="AO37" i="76"/>
  <c r="AN37" i="76"/>
  <c r="AM37" i="76"/>
  <c r="AL37" i="76"/>
  <c r="AK37" i="76"/>
  <c r="AJ37" i="76"/>
  <c r="AI37" i="76"/>
  <c r="AH37" i="76"/>
  <c r="AG37" i="76"/>
  <c r="AF37" i="76"/>
  <c r="AE37" i="76"/>
  <c r="AD37" i="76"/>
  <c r="AC37" i="76"/>
  <c r="AB37" i="76"/>
  <c r="AA37" i="76"/>
  <c r="Z37" i="76"/>
  <c r="Y37" i="76"/>
  <c r="X37" i="76"/>
  <c r="W37" i="76"/>
  <c r="V37" i="76"/>
  <c r="U37" i="76"/>
  <c r="T37" i="76"/>
  <c r="S37" i="76"/>
  <c r="R37" i="76"/>
  <c r="Q37" i="76"/>
  <c r="P37" i="76"/>
  <c r="O37" i="76"/>
  <c r="N37" i="76"/>
  <c r="M37" i="76"/>
  <c r="L37" i="76"/>
  <c r="K37" i="76"/>
  <c r="J37" i="76"/>
  <c r="I37" i="76"/>
  <c r="H37" i="76"/>
  <c r="EH11" i="76"/>
  <c r="EH52" i="76" s="1"/>
  <c r="EG11" i="76"/>
  <c r="EG52" i="76" s="1"/>
  <c r="DQ11" i="76"/>
  <c r="DQ52" i="76" s="1"/>
  <c r="DI11" i="76"/>
  <c r="DI52" i="76" s="1"/>
  <c r="DH11" i="76"/>
  <c r="DH52" i="76" s="1"/>
  <c r="DE11" i="76"/>
  <c r="DE52" i="76" s="1"/>
  <c r="CK11" i="76"/>
  <c r="CK52" i="76" s="1"/>
  <c r="CJ11" i="76"/>
  <c r="CJ52" i="76" s="1"/>
  <c r="CG11" i="76"/>
  <c r="CG52" i="76" s="1"/>
  <c r="BV11" i="76"/>
  <c r="BV52" i="76" s="1"/>
  <c r="BU11" i="76"/>
  <c r="BU52" i="76" s="1"/>
  <c r="BT11" i="76"/>
  <c r="BT52" i="76" s="1"/>
  <c r="BM11" i="76"/>
  <c r="BM52" i="76" s="1"/>
  <c r="AV11" i="76"/>
  <c r="AV52" i="76" s="1"/>
  <c r="AO11" i="76"/>
  <c r="AO52" i="76" s="1"/>
  <c r="AH11" i="76"/>
  <c r="AH52" i="76" s="1"/>
  <c r="I11" i="76"/>
  <c r="I52" i="76" s="1"/>
  <c r="H11" i="76"/>
  <c r="H52" i="76" s="1"/>
  <c r="EI8" i="76"/>
  <c r="EI11" i="76" s="1"/>
  <c r="EI52" i="76" s="1"/>
  <c r="EH8" i="76"/>
  <c r="EG8" i="76"/>
  <c r="EF8" i="76"/>
  <c r="EF11" i="76" s="1"/>
  <c r="EF52" i="76" s="1"/>
  <c r="EE8" i="76"/>
  <c r="EE11" i="76" s="1"/>
  <c r="EE52" i="76" s="1"/>
  <c r="ED8" i="76"/>
  <c r="ED11" i="76" s="1"/>
  <c r="ED52" i="76" s="1"/>
  <c r="EC8" i="76"/>
  <c r="EC11" i="76" s="1"/>
  <c r="EC52" i="76" s="1"/>
  <c r="EB8" i="76"/>
  <c r="EB11" i="76" s="1"/>
  <c r="EB52" i="76" s="1"/>
  <c r="EA8" i="76"/>
  <c r="EA11" i="76" s="1"/>
  <c r="EA52" i="76" s="1"/>
  <c r="DZ8" i="76"/>
  <c r="DZ11" i="76" s="1"/>
  <c r="DZ52" i="76" s="1"/>
  <c r="DY8" i="76"/>
  <c r="DY11" i="76" s="1"/>
  <c r="DY52" i="76" s="1"/>
  <c r="DX8" i="76"/>
  <c r="DX11" i="76" s="1"/>
  <c r="DX52" i="76" s="1"/>
  <c r="DW8" i="76"/>
  <c r="DW11" i="76" s="1"/>
  <c r="DW52" i="76" s="1"/>
  <c r="DV8" i="76"/>
  <c r="DV11" i="76" s="1"/>
  <c r="DV52" i="76" s="1"/>
  <c r="DU8" i="76"/>
  <c r="DU11" i="76" s="1"/>
  <c r="DU52" i="76" s="1"/>
  <c r="DT8" i="76"/>
  <c r="DT11" i="76" s="1"/>
  <c r="DT52" i="76" s="1"/>
  <c r="DS8" i="76"/>
  <c r="DS11" i="76" s="1"/>
  <c r="DS52" i="76" s="1"/>
  <c r="DR8" i="76"/>
  <c r="DR11" i="76" s="1"/>
  <c r="DR52" i="76" s="1"/>
  <c r="DQ8" i="76"/>
  <c r="DP8" i="76"/>
  <c r="DP11" i="76" s="1"/>
  <c r="DP52" i="76" s="1"/>
  <c r="DO8" i="76"/>
  <c r="DO11" i="76" s="1"/>
  <c r="DO52" i="76" s="1"/>
  <c r="DN8" i="76"/>
  <c r="DN11" i="76" s="1"/>
  <c r="DN52" i="76" s="1"/>
  <c r="DM8" i="76"/>
  <c r="DM11" i="76" s="1"/>
  <c r="DM52" i="76" s="1"/>
  <c r="DL8" i="76"/>
  <c r="DL11" i="76" s="1"/>
  <c r="DL52" i="76" s="1"/>
  <c r="DK8" i="76"/>
  <c r="DK11" i="76" s="1"/>
  <c r="DK52" i="76" s="1"/>
  <c r="DJ8" i="76"/>
  <c r="DJ11" i="76" s="1"/>
  <c r="DJ52" i="76" s="1"/>
  <c r="DI8" i="76"/>
  <c r="DH8" i="76"/>
  <c r="DG8" i="76"/>
  <c r="DG11" i="76" s="1"/>
  <c r="DG52" i="76" s="1"/>
  <c r="DF8" i="76"/>
  <c r="DF11" i="76" s="1"/>
  <c r="DF52" i="76" s="1"/>
  <c r="DE8" i="76"/>
  <c r="DD8" i="76"/>
  <c r="DD11" i="76" s="1"/>
  <c r="DD52" i="76" s="1"/>
  <c r="DC8" i="76"/>
  <c r="DC11" i="76" s="1"/>
  <c r="DC52" i="76" s="1"/>
  <c r="DB8" i="76"/>
  <c r="DB11" i="76" s="1"/>
  <c r="DB52" i="76" s="1"/>
  <c r="DA8" i="76"/>
  <c r="DA11" i="76" s="1"/>
  <c r="DA52" i="76" s="1"/>
  <c r="CZ8" i="76"/>
  <c r="CZ11" i="76" s="1"/>
  <c r="CZ52" i="76" s="1"/>
  <c r="CY8" i="76"/>
  <c r="CY11" i="76" s="1"/>
  <c r="CY52" i="76" s="1"/>
  <c r="CX8" i="76"/>
  <c r="CX11" i="76" s="1"/>
  <c r="CX52" i="76" s="1"/>
  <c r="CW8" i="76"/>
  <c r="CW11" i="76" s="1"/>
  <c r="CW52" i="76" s="1"/>
  <c r="CV8" i="76"/>
  <c r="CV11" i="76" s="1"/>
  <c r="CV52" i="76" s="1"/>
  <c r="CU8" i="76"/>
  <c r="CU11" i="76" s="1"/>
  <c r="CU52" i="76" s="1"/>
  <c r="CT8" i="76"/>
  <c r="CT11" i="76" s="1"/>
  <c r="CT52" i="76" s="1"/>
  <c r="CS8" i="76"/>
  <c r="CS11" i="76" s="1"/>
  <c r="CS52" i="76" s="1"/>
  <c r="CR8" i="76"/>
  <c r="CR11" i="76" s="1"/>
  <c r="CR52" i="76" s="1"/>
  <c r="CQ8" i="76"/>
  <c r="CQ11" i="76" s="1"/>
  <c r="CP8" i="76"/>
  <c r="CP11" i="76" s="1"/>
  <c r="CP52" i="76" s="1"/>
  <c r="CO8" i="76"/>
  <c r="CO11" i="76" s="1"/>
  <c r="CO52" i="76" s="1"/>
  <c r="CN8" i="76"/>
  <c r="CN11" i="76" s="1"/>
  <c r="CN52" i="76" s="1"/>
  <c r="CM8" i="76"/>
  <c r="CM11" i="76" s="1"/>
  <c r="CM52" i="76" s="1"/>
  <c r="CL8" i="76"/>
  <c r="CL11" i="76" s="1"/>
  <c r="CL52" i="76" s="1"/>
  <c r="CK8" i="76"/>
  <c r="CJ8" i="76"/>
  <c r="CI8" i="76"/>
  <c r="CI11" i="76" s="1"/>
  <c r="CI52" i="76" s="1"/>
  <c r="CH8" i="76"/>
  <c r="CH11" i="76" s="1"/>
  <c r="CH52" i="76" s="1"/>
  <c r="CG8" i="76"/>
  <c r="CF8" i="76"/>
  <c r="CF11" i="76" s="1"/>
  <c r="CF52" i="76" s="1"/>
  <c r="CE8" i="76"/>
  <c r="CE11" i="76" s="1"/>
  <c r="CE52" i="76" s="1"/>
  <c r="CD8" i="76"/>
  <c r="CD11" i="76" s="1"/>
  <c r="CD52" i="76" s="1"/>
  <c r="CC8" i="76"/>
  <c r="CC11" i="76" s="1"/>
  <c r="CC52" i="76" s="1"/>
  <c r="CB8" i="76"/>
  <c r="CB11" i="76" s="1"/>
  <c r="CB52" i="76" s="1"/>
  <c r="CA8" i="76"/>
  <c r="CA11" i="76" s="1"/>
  <c r="CA52" i="76" s="1"/>
  <c r="BZ8" i="76"/>
  <c r="BZ11" i="76" s="1"/>
  <c r="BZ52" i="76" s="1"/>
  <c r="BY8" i="76"/>
  <c r="BY11" i="76" s="1"/>
  <c r="BY52" i="76" s="1"/>
  <c r="BX8" i="76"/>
  <c r="BX11" i="76" s="1"/>
  <c r="BX52" i="76" s="1"/>
  <c r="BW8" i="76"/>
  <c r="BW11" i="76" s="1"/>
  <c r="BW52" i="76" s="1"/>
  <c r="BV8" i="76"/>
  <c r="BU8" i="76"/>
  <c r="BT8" i="76"/>
  <c r="BS8" i="76"/>
  <c r="BS11" i="76" s="1"/>
  <c r="BS52" i="76" s="1"/>
  <c r="BR8" i="76"/>
  <c r="BR11" i="76" s="1"/>
  <c r="BR52" i="76" s="1"/>
  <c r="BQ8" i="76"/>
  <c r="BQ11" i="76" s="1"/>
  <c r="BQ52" i="76" s="1"/>
  <c r="BP8" i="76"/>
  <c r="BP11" i="76" s="1"/>
  <c r="BP52" i="76" s="1"/>
  <c r="BO8" i="76"/>
  <c r="BO11" i="76" s="1"/>
  <c r="BO52" i="76" s="1"/>
  <c r="BN8" i="76"/>
  <c r="BN11" i="76" s="1"/>
  <c r="BN52" i="76" s="1"/>
  <c r="BM8" i="76"/>
  <c r="BL8" i="76"/>
  <c r="BL11" i="76" s="1"/>
  <c r="BL52" i="76" s="1"/>
  <c r="BK8" i="76"/>
  <c r="BK11" i="76" s="1"/>
  <c r="BK52" i="76" s="1"/>
  <c r="BJ8" i="76"/>
  <c r="BJ11" i="76" s="1"/>
  <c r="BJ52" i="76" s="1"/>
  <c r="BI8" i="76"/>
  <c r="BI11" i="76" s="1"/>
  <c r="BI52" i="76" s="1"/>
  <c r="BH8" i="76"/>
  <c r="BH11" i="76" s="1"/>
  <c r="BH52" i="76" s="1"/>
  <c r="BG8" i="76"/>
  <c r="BG11" i="76" s="1"/>
  <c r="BG52" i="76" s="1"/>
  <c r="BF8" i="76"/>
  <c r="BF11" i="76" s="1"/>
  <c r="BF52" i="76" s="1"/>
  <c r="BE8" i="76"/>
  <c r="BE11" i="76" s="1"/>
  <c r="BE52" i="76" s="1"/>
  <c r="BD8" i="76"/>
  <c r="BD11" i="76" s="1"/>
  <c r="BD52" i="76" s="1"/>
  <c r="BC8" i="76"/>
  <c r="BC11" i="76" s="1"/>
  <c r="BB8" i="76"/>
  <c r="BB11" i="76" s="1"/>
  <c r="BB52" i="76" s="1"/>
  <c r="BA8" i="76"/>
  <c r="BA11" i="76" s="1"/>
  <c r="BA52" i="76" s="1"/>
  <c r="AZ8" i="76"/>
  <c r="AZ11" i="76" s="1"/>
  <c r="AY8" i="76"/>
  <c r="AY11" i="76" s="1"/>
  <c r="AY52" i="76" s="1"/>
  <c r="AX8" i="76"/>
  <c r="AX11" i="76" s="1"/>
  <c r="AX52" i="76" s="1"/>
  <c r="AW8" i="76"/>
  <c r="AW11" i="76" s="1"/>
  <c r="AW52" i="76" s="1"/>
  <c r="AV8" i="76"/>
  <c r="AU8" i="76"/>
  <c r="AU11" i="76" s="1"/>
  <c r="AU52" i="76" s="1"/>
  <c r="AT8" i="76"/>
  <c r="AT11" i="76" s="1"/>
  <c r="AT52" i="76" s="1"/>
  <c r="AS8" i="76"/>
  <c r="AS11" i="76" s="1"/>
  <c r="AS52" i="76" s="1"/>
  <c r="AR8" i="76"/>
  <c r="AR11" i="76" s="1"/>
  <c r="AR52" i="76" s="1"/>
  <c r="AQ8" i="76"/>
  <c r="AQ11" i="76" s="1"/>
  <c r="AQ52" i="76" s="1"/>
  <c r="AP8" i="76"/>
  <c r="AP11" i="76" s="1"/>
  <c r="AP52" i="76" s="1"/>
  <c r="AO8" i="76"/>
  <c r="AN8" i="76"/>
  <c r="AN11" i="76" s="1"/>
  <c r="AN52" i="76" s="1"/>
  <c r="AM8" i="76"/>
  <c r="AM11" i="76" s="1"/>
  <c r="AM52" i="76" s="1"/>
  <c r="AL8" i="76"/>
  <c r="AL11" i="76" s="1"/>
  <c r="AL52" i="76" s="1"/>
  <c r="AK8" i="76"/>
  <c r="AK11" i="76" s="1"/>
  <c r="AK52" i="76" s="1"/>
  <c r="AJ8" i="76"/>
  <c r="AJ11" i="76" s="1"/>
  <c r="AJ52" i="76" s="1"/>
  <c r="AI8" i="76"/>
  <c r="AI11" i="76" s="1"/>
  <c r="AI52" i="76" s="1"/>
  <c r="AH8" i="76"/>
  <c r="AG8" i="76"/>
  <c r="AG11" i="76" s="1"/>
  <c r="AG52" i="76" s="1"/>
  <c r="AF8" i="76"/>
  <c r="AF11" i="76" s="1"/>
  <c r="AF52" i="76" s="1"/>
  <c r="AE8" i="76"/>
  <c r="AE11" i="76" s="1"/>
  <c r="AE52" i="76" s="1"/>
  <c r="AD8" i="76"/>
  <c r="AD11" i="76" s="1"/>
  <c r="AD52" i="76" s="1"/>
  <c r="AC8" i="76"/>
  <c r="AC11" i="76" s="1"/>
  <c r="AC52" i="76" s="1"/>
  <c r="AB8" i="76"/>
  <c r="AB11" i="76" s="1"/>
  <c r="AB52" i="76" s="1"/>
  <c r="AA8" i="76"/>
  <c r="AA11" i="76" s="1"/>
  <c r="AA52" i="76" s="1"/>
  <c r="Z8" i="76"/>
  <c r="Z11" i="76" s="1"/>
  <c r="Z52" i="76" s="1"/>
  <c r="Y8" i="76"/>
  <c r="Y11" i="76" s="1"/>
  <c r="Y52" i="76" s="1"/>
  <c r="X8" i="76"/>
  <c r="X11" i="76" s="1"/>
  <c r="X52" i="76" s="1"/>
  <c r="W8" i="76"/>
  <c r="W11" i="76" s="1"/>
  <c r="W52" i="76" s="1"/>
  <c r="V8" i="76"/>
  <c r="V11" i="76" s="1"/>
  <c r="V52" i="76" s="1"/>
  <c r="U8" i="76"/>
  <c r="U11" i="76" s="1"/>
  <c r="U52" i="76" s="1"/>
  <c r="T8" i="76"/>
  <c r="T11" i="76" s="1"/>
  <c r="T52" i="76" s="1"/>
  <c r="S8" i="76"/>
  <c r="S11" i="76" s="1"/>
  <c r="S52" i="76" s="1"/>
  <c r="R8" i="76"/>
  <c r="R11" i="76" s="1"/>
  <c r="R52" i="76" s="1"/>
  <c r="Q8" i="76"/>
  <c r="Q11" i="76" s="1"/>
  <c r="Q52" i="76" s="1"/>
  <c r="P8" i="76"/>
  <c r="P11" i="76" s="1"/>
  <c r="P52" i="76" s="1"/>
  <c r="O8" i="76"/>
  <c r="O11" i="76" s="1"/>
  <c r="O52" i="76" s="1"/>
  <c r="N8" i="76"/>
  <c r="N11" i="76" s="1"/>
  <c r="N52" i="76" s="1"/>
  <c r="M8" i="76"/>
  <c r="M11" i="76" s="1"/>
  <c r="M52" i="76" s="1"/>
  <c r="L8" i="76"/>
  <c r="L11" i="76" s="1"/>
  <c r="L52" i="76" s="1"/>
  <c r="K8" i="76"/>
  <c r="K11" i="76" s="1"/>
  <c r="K52" i="76" s="1"/>
  <c r="J8" i="76"/>
  <c r="J11" i="76" s="1"/>
  <c r="J52" i="76" s="1"/>
  <c r="I8" i="76"/>
  <c r="H8" i="76"/>
  <c r="C1" i="73" l="1"/>
  <c r="C1" i="74"/>
  <c r="C52" i="76"/>
  <c r="B52" i="76"/>
  <c r="D47" i="76"/>
  <c r="G45" i="76"/>
  <c r="C45" i="76"/>
  <c r="B45" i="76"/>
  <c r="D42" i="76"/>
  <c r="G37" i="76"/>
  <c r="D33" i="76"/>
  <c r="C33" i="76"/>
  <c r="B33" i="76"/>
  <c r="D32" i="76"/>
  <c r="C32" i="76"/>
  <c r="B32" i="76"/>
  <c r="D31" i="76"/>
  <c r="C31" i="76"/>
  <c r="B31" i="76"/>
  <c r="C19" i="76"/>
  <c r="B19" i="76"/>
  <c r="D17" i="76"/>
  <c r="C17" i="76"/>
  <c r="B17" i="76"/>
  <c r="C14" i="76"/>
  <c r="B14" i="76"/>
  <c r="G8" i="76"/>
  <c r="G11" i="76" s="1"/>
  <c r="G52" i="76" s="1"/>
  <c r="EI3" i="76"/>
  <c r="EH3" i="76"/>
  <c r="EG3" i="76"/>
  <c r="EF3" i="76"/>
  <c r="EE3" i="76"/>
  <c r="ED3" i="76"/>
  <c r="EC3" i="76"/>
  <c r="EB3" i="76"/>
  <c r="EA3" i="76"/>
  <c r="DZ3" i="76"/>
  <c r="DY3" i="76"/>
  <c r="DX3" i="76"/>
  <c r="DW3" i="76"/>
  <c r="DV3" i="76"/>
  <c r="DU3" i="76"/>
  <c r="DT3" i="76"/>
  <c r="DS3" i="76"/>
  <c r="DR3" i="76"/>
  <c r="DQ3" i="76"/>
  <c r="DP3" i="76"/>
  <c r="DO3" i="76"/>
  <c r="DN3" i="76"/>
  <c r="DM3" i="76"/>
  <c r="DL3" i="76"/>
  <c r="DK3" i="76"/>
  <c r="DJ3" i="76"/>
  <c r="DI3" i="76"/>
  <c r="DH3" i="76"/>
  <c r="DG3" i="76"/>
  <c r="DF3" i="76"/>
  <c r="DE3" i="76"/>
  <c r="DD3" i="76"/>
  <c r="DC3" i="76"/>
  <c r="DB3" i="76"/>
  <c r="DA3" i="76"/>
  <c r="CZ3" i="76"/>
  <c r="CY3" i="76"/>
  <c r="CX3" i="76"/>
  <c r="CW3" i="76"/>
  <c r="CV3" i="76"/>
  <c r="CU3" i="76"/>
  <c r="CT3" i="76"/>
  <c r="CS3" i="76"/>
  <c r="CR3" i="76"/>
  <c r="CQ3" i="76"/>
  <c r="CP3" i="76"/>
  <c r="CO3" i="76"/>
  <c r="CN3" i="76"/>
  <c r="CM3" i="76"/>
  <c r="CL3" i="76"/>
  <c r="CK3" i="76"/>
  <c r="CJ3" i="76"/>
  <c r="CI3" i="76"/>
  <c r="CH3" i="76"/>
  <c r="CG3" i="76"/>
  <c r="CF3" i="76"/>
  <c r="CE3" i="76"/>
  <c r="CD3" i="76"/>
  <c r="CC3" i="76"/>
  <c r="CB3" i="76"/>
  <c r="CA3" i="76"/>
  <c r="BZ3" i="76"/>
  <c r="BY3" i="76"/>
  <c r="BX3" i="76"/>
  <c r="BW3" i="76"/>
  <c r="BV3" i="76"/>
  <c r="BU3" i="76"/>
  <c r="BT3" i="76"/>
  <c r="BS3" i="76"/>
  <c r="BR3" i="76"/>
  <c r="BQ3" i="76"/>
  <c r="BP3" i="76"/>
  <c r="BO3" i="76"/>
  <c r="BN3" i="76"/>
  <c r="BM3" i="76"/>
  <c r="BL3" i="76"/>
  <c r="BK3" i="76"/>
  <c r="BJ3" i="76"/>
  <c r="BI3" i="76"/>
  <c r="BH3" i="76"/>
  <c r="BG3" i="76"/>
  <c r="BF3" i="76"/>
  <c r="BE3" i="76"/>
  <c r="BD3" i="76"/>
  <c r="BC3" i="76"/>
  <c r="BB3" i="76"/>
  <c r="BA3" i="76"/>
  <c r="AZ3" i="76"/>
  <c r="AY3" i="76"/>
  <c r="AX3" i="76"/>
  <c r="AW3" i="76"/>
  <c r="AV3" i="76"/>
  <c r="AU3" i="76"/>
  <c r="AT3" i="76"/>
  <c r="AS3" i="76"/>
  <c r="AR3" i="76"/>
  <c r="AQ3" i="76"/>
  <c r="AP3" i="76"/>
  <c r="AO3" i="76"/>
  <c r="AN3" i="76"/>
  <c r="AM3" i="76"/>
  <c r="AL3" i="76"/>
  <c r="AK3" i="76"/>
  <c r="AJ3" i="76"/>
  <c r="AI3" i="76"/>
  <c r="AH3" i="76"/>
  <c r="AG3" i="76"/>
  <c r="AF3" i="76"/>
  <c r="AE3" i="76"/>
  <c r="AD3" i="76"/>
  <c r="AC3" i="76"/>
  <c r="AB3" i="76"/>
  <c r="AA3" i="76"/>
  <c r="Z3" i="76"/>
  <c r="Y3" i="76"/>
  <c r="X3" i="76"/>
  <c r="W3" i="76"/>
  <c r="V3" i="76"/>
  <c r="U3" i="76"/>
  <c r="T3" i="76"/>
  <c r="S3" i="76"/>
  <c r="R3" i="76"/>
  <c r="Q3" i="76"/>
  <c r="P3" i="76"/>
  <c r="O3" i="76"/>
  <c r="N3" i="76"/>
  <c r="M3" i="76"/>
  <c r="L3" i="76"/>
  <c r="K3" i="76"/>
  <c r="J3" i="76"/>
  <c r="I3" i="76"/>
  <c r="H3" i="76"/>
  <c r="G3" i="76"/>
  <c r="I3" i="74"/>
  <c r="J3" i="74" s="1"/>
  <c r="K3" i="74" s="1"/>
  <c r="L3" i="74" s="1"/>
  <c r="M3" i="74" s="1"/>
  <c r="N3" i="74" s="1"/>
  <c r="O3" i="74" s="1"/>
  <c r="P3" i="74" s="1"/>
  <c r="B39" i="74"/>
  <c r="B38" i="74"/>
  <c r="C34" i="74"/>
  <c r="C33" i="74"/>
  <c r="C31" i="74"/>
  <c r="C30" i="74"/>
  <c r="C28" i="74"/>
  <c r="C27" i="74"/>
  <c r="C26" i="74"/>
  <c r="C25" i="74"/>
  <c r="C23" i="74"/>
  <c r="C22" i="74"/>
  <c r="C21" i="74"/>
  <c r="C20" i="74"/>
  <c r="C19" i="74"/>
  <c r="C18" i="74"/>
  <c r="C14" i="74"/>
  <c r="C13" i="74"/>
  <c r="C12" i="74"/>
  <c r="C11" i="74"/>
  <c r="C10" i="74"/>
  <c r="C9" i="74"/>
  <c r="C8" i="74"/>
  <c r="C7" i="74"/>
  <c r="A3" i="74"/>
  <c r="A3" i="73"/>
</calcChain>
</file>

<file path=xl/sharedStrings.xml><?xml version="1.0" encoding="utf-8"?>
<sst xmlns="http://schemas.openxmlformats.org/spreadsheetml/2006/main" count="2239" uniqueCount="588">
  <si>
    <t>Total</t>
  </si>
  <si>
    <t>Insurance</t>
  </si>
  <si>
    <t>Commitment Fee</t>
  </si>
  <si>
    <t>Amount</t>
  </si>
  <si>
    <t>Cash Sweep</t>
  </si>
  <si>
    <t>Capacity</t>
  </si>
  <si>
    <t>CPI: US</t>
  </si>
  <si>
    <t>MW</t>
  </si>
  <si>
    <t>Operating Assumptions</t>
  </si>
  <si>
    <t>Summer Availability Penalty</t>
  </si>
  <si>
    <t>Availability</t>
  </si>
  <si>
    <t>Winter Availability Penalty</t>
  </si>
  <si>
    <t>Energy Availability: First Capability Period</t>
  </si>
  <si>
    <t>Summer Availability Incentive</t>
  </si>
  <si>
    <t>Winter Availability Incentive</t>
  </si>
  <si>
    <t>Energy Availability: Remaining Capability Periods</t>
  </si>
  <si>
    <t>Month</t>
  </si>
  <si>
    <t>Year</t>
  </si>
  <si>
    <t>Summer</t>
  </si>
  <si>
    <t>Winter</t>
  </si>
  <si>
    <t>Energy Availability Guarantee</t>
  </si>
  <si>
    <t>Energy Availability Incentive</t>
  </si>
  <si>
    <t>Energy Projection</t>
  </si>
  <si>
    <t>Total Site Labor &amp; Supervision</t>
  </si>
  <si>
    <t>Total Fuel Handling</t>
  </si>
  <si>
    <t>Plant Operations</t>
  </si>
  <si>
    <t>Buildings &amp; Ground</t>
  </si>
  <si>
    <t>Administration</t>
  </si>
  <si>
    <t>Property Tax</t>
  </si>
  <si>
    <t>General Overhead</t>
  </si>
  <si>
    <t>Other Major Maintenance</t>
  </si>
  <si>
    <t>Revenues</t>
  </si>
  <si>
    <t>Construction</t>
  </si>
  <si>
    <t>Swapped LIBOR</t>
  </si>
  <si>
    <t>$</t>
  </si>
  <si>
    <t>%</t>
  </si>
  <si>
    <t>Financing Fee</t>
  </si>
  <si>
    <t>Interest Rate Assumptions</t>
  </si>
  <si>
    <t>Debt Service Reserve LC</t>
  </si>
  <si>
    <t>LC Fee Schedule</t>
  </si>
  <si>
    <t>Administrative Agent Fee</t>
  </si>
  <si>
    <t>Collateral Agent Fee</t>
  </si>
  <si>
    <t>End of Period</t>
  </si>
  <si>
    <t>Fee Schedule</t>
  </si>
  <si>
    <t>Calendar Year</t>
  </si>
  <si>
    <t>Minimum</t>
  </si>
  <si>
    <t>Average</t>
  </si>
  <si>
    <t>Average Life (with Cash Sweep)</t>
  </si>
  <si>
    <t>Average Life (without Cash Sweep)</t>
  </si>
  <si>
    <t>Fronting fee</t>
  </si>
  <si>
    <t>Disclaimer</t>
  </si>
  <si>
    <t>Title Insurance</t>
  </si>
  <si>
    <t>End Date</t>
  </si>
  <si>
    <t>Working Capital Facility</t>
  </si>
  <si>
    <t>Lien and Performance LC</t>
  </si>
  <si>
    <t>Environmental Remediation LC</t>
  </si>
  <si>
    <t>Development/Permitting/Fees</t>
  </si>
  <si>
    <t xml:space="preserve">Financial close </t>
  </si>
  <si>
    <t>date</t>
  </si>
  <si>
    <t>Construction period</t>
  </si>
  <si>
    <t>Construction period: start</t>
  </si>
  <si>
    <t>Construction period: duration</t>
  </si>
  <si>
    <t>months</t>
  </si>
  <si>
    <t>Construction period: end</t>
  </si>
  <si>
    <t>Commercial Operations Date (COD)</t>
  </si>
  <si>
    <t>PPA tenor</t>
  </si>
  <si>
    <t>years</t>
  </si>
  <si>
    <t>PPA end</t>
  </si>
  <si>
    <t>Macroeconomic Assumptions</t>
  </si>
  <si>
    <t>PPA Contractual Parameters</t>
  </si>
  <si>
    <t>Toll price</t>
  </si>
  <si>
    <t>$ / % available</t>
  </si>
  <si>
    <t>$ / month</t>
  </si>
  <si>
    <t>$ / kW-mo</t>
  </si>
  <si>
    <t>Energy Availability Guarantee: First Capability Period</t>
  </si>
  <si>
    <t>Energy Availability Guarantee: Remaining Capability Periods</t>
  </si>
  <si>
    <t>Summer UCAP</t>
  </si>
  <si>
    <t>000 $</t>
  </si>
  <si>
    <t>Monthly Operating &amp; Maintenance Costs</t>
  </si>
  <si>
    <t>Penalty &amp; Incentive Payment Calculation Dates</t>
  </si>
  <si>
    <t>month</t>
  </si>
  <si>
    <t>Inflation Rate</t>
  </si>
  <si>
    <t>Inflation Treatment</t>
  </si>
  <si>
    <t>index</t>
  </si>
  <si>
    <t>Continuous (monthly)</t>
  </si>
  <si>
    <t>Inflation treatment</t>
  </si>
  <si>
    <t>Construction Timeline</t>
  </si>
  <si>
    <t>Project Name:</t>
  </si>
  <si>
    <t>File Name:</t>
  </si>
  <si>
    <t>Model Contacts:</t>
  </si>
  <si>
    <t>Input Cell</t>
  </si>
  <si>
    <t>email:</t>
  </si>
  <si>
    <t>Operations Timeline</t>
  </si>
  <si>
    <t>units</t>
  </si>
  <si>
    <t>Schedule of Construction Expenditures</t>
  </si>
  <si>
    <t>Penalties &amp; Incentives Escalation Parameters</t>
  </si>
  <si>
    <t>Years 1-5: minimum</t>
  </si>
  <si>
    <t>Years 1-5: maximum</t>
  </si>
  <si>
    <t>Years 6-10: minimum</t>
  </si>
  <si>
    <t>Years 6-10: maximum</t>
  </si>
  <si>
    <t>EOY: calendar</t>
  </si>
  <si>
    <t xml:space="preserve">EOY: PPA </t>
  </si>
  <si>
    <t>counter</t>
  </si>
  <si>
    <t>End of period</t>
  </si>
  <si>
    <t>PPA LC</t>
  </si>
  <si>
    <t>bps</t>
  </si>
  <si>
    <t>Commitment fee</t>
  </si>
  <si>
    <t>Spread over LIBOR</t>
  </si>
  <si>
    <t>Construction loan period</t>
  </si>
  <si>
    <t>Following term loan refinancing</t>
  </si>
  <si>
    <t>Months 1-24 of operations</t>
  </si>
  <si>
    <t>Months 25+ of operations</t>
  </si>
  <si>
    <t>year</t>
  </si>
  <si>
    <t>Operations period</t>
  </si>
  <si>
    <t>Contract year</t>
  </si>
  <si>
    <t>Inflation Escalator</t>
  </si>
  <si>
    <t>#</t>
  </si>
  <si>
    <t>Reference date</t>
  </si>
  <si>
    <t>Upfront fee</t>
  </si>
  <si>
    <t>Legal costs</t>
  </si>
  <si>
    <t>LC fees following refinance</t>
  </si>
  <si>
    <t>Cash sweep</t>
  </si>
  <si>
    <t>Refinance date</t>
  </si>
  <si>
    <t>Unswapped LIBOR</t>
  </si>
  <si>
    <t>Notional Principal Hedged</t>
  </si>
  <si>
    <t>Months 1-12 of construction</t>
  </si>
  <si>
    <t>Months 13-24 of construction</t>
  </si>
  <si>
    <t>Inflation escalator (EOY: PPA )</t>
  </si>
  <si>
    <t>COD month</t>
  </si>
  <si>
    <t>day</t>
  </si>
  <si>
    <t>PPA contract year</t>
  </si>
  <si>
    <t>season</t>
  </si>
  <si>
    <t>Escalation minimum</t>
  </si>
  <si>
    <t>Escalation maximum</t>
  </si>
  <si>
    <t>Escalation factor</t>
  </si>
  <si>
    <t>Periodic escalation</t>
  </si>
  <si>
    <t>Incentives &amp; Penalties Timeline</t>
  </si>
  <si>
    <t>Incentives &amp; Penalties Escalation Factor</t>
  </si>
  <si>
    <t>Calculation of Capacity Penalty &amp; Incentive Payments</t>
  </si>
  <si>
    <t>Calculation of Energy Penalty &amp; Incentive Payments</t>
  </si>
  <si>
    <t>Capability period</t>
  </si>
  <si>
    <t xml:space="preserve">First capability period </t>
  </si>
  <si>
    <t>Energy Availability Incentive: First Capability Period</t>
  </si>
  <si>
    <t>Energy Availability Incentive: Remaining Capability Periods</t>
  </si>
  <si>
    <t>Energy Penalty Payments</t>
  </si>
  <si>
    <t>Energy Incentive Payments</t>
  </si>
  <si>
    <t>Capacity Penalty/Incentive Payments</t>
  </si>
  <si>
    <t>Capital Cost Expenditures</t>
  </si>
  <si>
    <t>Input</t>
  </si>
  <si>
    <t>Total Capital Expenditures</t>
  </si>
  <si>
    <t>First month of operating expenses</t>
  </si>
  <si>
    <t>Financing fees</t>
  </si>
  <si>
    <t>Administrative agent fee</t>
  </si>
  <si>
    <t xml:space="preserve"> </t>
  </si>
  <si>
    <t>Collateral agent fee</t>
  </si>
  <si>
    <t>Fee: Construction</t>
  </si>
  <si>
    <t>Day Count Convention</t>
  </si>
  <si>
    <t>US 30 / 360</t>
  </si>
  <si>
    <t>Actual / Actual</t>
  </si>
  <si>
    <t>Actual / 360</t>
  </si>
  <si>
    <t>Actual / 365</t>
  </si>
  <si>
    <t>EU 30 / 360</t>
  </si>
  <si>
    <t>Day count convention</t>
  </si>
  <si>
    <t>LC Amount</t>
  </si>
  <si>
    <t>Period length</t>
  </si>
  <si>
    <t>DSR LC fee</t>
  </si>
  <si>
    <t>PPA LC fee</t>
  </si>
  <si>
    <t>Utility LC fees</t>
  </si>
  <si>
    <t xml:space="preserve">000 $ </t>
  </si>
  <si>
    <t>Construction loan commitment fee</t>
  </si>
  <si>
    <t>Construction Loan Commitment Fee</t>
  </si>
  <si>
    <t>Interest During Construction</t>
  </si>
  <si>
    <t>Interest during construction</t>
  </si>
  <si>
    <t>Working capital facility fees</t>
  </si>
  <si>
    <t>USES OF FUNDS</t>
  </si>
  <si>
    <t>SOURCES OF FUNDS</t>
  </si>
  <si>
    <t>Construction Loan</t>
  </si>
  <si>
    <t>Construction loan facility</t>
  </si>
  <si>
    <t>Undrawn construction loan facility: beginning of period</t>
  </si>
  <si>
    <t>Undrawn construction loan facility: end of period</t>
  </si>
  <si>
    <t>Equity Funding</t>
  </si>
  <si>
    <t>Notional principal hedged</t>
  </si>
  <si>
    <t>Interest on hedged principal</t>
  </si>
  <si>
    <t>Notional principal unhedged</t>
  </si>
  <si>
    <t>Unswapped LIBOR + construction loan spread</t>
  </si>
  <si>
    <t>Swapped LIBOR + construction loan spread</t>
  </si>
  <si>
    <t>Interest on unhedged principal</t>
  </si>
  <si>
    <t>Cumulative equity contributions: beginning of period</t>
  </si>
  <si>
    <t>Cumulative equity contributions: end of period</t>
  </si>
  <si>
    <t>Total Uses of Funds</t>
  </si>
  <si>
    <t>Total Sources of Funds</t>
  </si>
  <si>
    <t>Construction loan draws</t>
  </si>
  <si>
    <t>Check</t>
  </si>
  <si>
    <t>000 $ / hour</t>
  </si>
  <si>
    <t>TIMELINE</t>
  </si>
  <si>
    <t>INFLATION</t>
  </si>
  <si>
    <t>Construction loan balance: beginning of period</t>
  </si>
  <si>
    <t>Construction loan balance: end of period</t>
  </si>
  <si>
    <t>Construction loan term (post-COD)</t>
  </si>
  <si>
    <t>flag</t>
  </si>
  <si>
    <t>Construction loan amortization period</t>
  </si>
  <si>
    <t>Term loan amortization period</t>
  </si>
  <si>
    <t>Term Loan</t>
  </si>
  <si>
    <t>Effective Interest Rate</t>
  </si>
  <si>
    <t>DSR LC amount</t>
  </si>
  <si>
    <t xml:space="preserve">% </t>
  </si>
  <si>
    <t>DEBT TIMING</t>
  </si>
  <si>
    <t>PPA LC amount</t>
  </si>
  <si>
    <t>Lien and Performance LC amount</t>
  </si>
  <si>
    <t>Pollution Liability Deductible LC</t>
  </si>
  <si>
    <t>Pollution Liability Deductible LC amount</t>
  </si>
  <si>
    <t>Environmental Remediation LC amount</t>
  </si>
  <si>
    <t>Working capital facility amount</t>
  </si>
  <si>
    <t>Working capital facility fee</t>
  </si>
  <si>
    <t>Construction loan balance: end of construction</t>
  </si>
  <si>
    <t>Cash Flow Available for Debt Service</t>
  </si>
  <si>
    <t>CFADS</t>
  </si>
  <si>
    <t>Fee during construction</t>
  </si>
  <si>
    <t>Fee during operation</t>
  </si>
  <si>
    <t>Agent Fees</t>
  </si>
  <si>
    <t>Agent fees payment date</t>
  </si>
  <si>
    <t xml:space="preserve">years </t>
  </si>
  <si>
    <t>AGENT FEES</t>
  </si>
  <si>
    <t>LETTERS OF CREDIT</t>
  </si>
  <si>
    <t>PRINCIPAL AND INTEREST</t>
  </si>
  <si>
    <t>Refinancing payout</t>
  </si>
  <si>
    <t>COD date (ops)</t>
  </si>
  <si>
    <t>Term loan balance: beginning of period</t>
  </si>
  <si>
    <t>Term loan balance: end of period</t>
  </si>
  <si>
    <t>Scheduled construction loan principal payment</t>
  </si>
  <si>
    <t>Construction loan interest payment</t>
  </si>
  <si>
    <t>Scheduled term loan principal payment</t>
  </si>
  <si>
    <t>Term loan interest payment</t>
  </si>
  <si>
    <t>Scheduled prinicipal payments</t>
  </si>
  <si>
    <t>Interest payments</t>
  </si>
  <si>
    <t>Cash flow available for cash sweep</t>
  </si>
  <si>
    <t>Term loan cash sweep</t>
  </si>
  <si>
    <t>Construction loan cash sweep</t>
  </si>
  <si>
    <t>CASH SWEEP</t>
  </si>
  <si>
    <t>Assets</t>
  </si>
  <si>
    <t>Total assets</t>
  </si>
  <si>
    <t>Liabilities &amp; Shareholder Equity</t>
  </si>
  <si>
    <t>Total liabilities</t>
  </si>
  <si>
    <t>Total equity</t>
  </si>
  <si>
    <t>Retained Earnings</t>
  </si>
  <si>
    <t>Net income</t>
  </si>
  <si>
    <t>Net cash flow</t>
  </si>
  <si>
    <t>Income Statement</t>
  </si>
  <si>
    <t>Operating Income</t>
  </si>
  <si>
    <t>EBIT</t>
  </si>
  <si>
    <t>EBT</t>
  </si>
  <si>
    <t>Contract Year</t>
  </si>
  <si>
    <t>Total LC fees</t>
  </si>
  <si>
    <t>Debt fees</t>
  </si>
  <si>
    <t>Book Depreciation</t>
  </si>
  <si>
    <t>Tax Depreciation</t>
  </si>
  <si>
    <t xml:space="preserve">Term loan balance: beginning of refinancing </t>
  </si>
  <si>
    <t>Initial Depreciable Basis</t>
  </si>
  <si>
    <t>Financing costs</t>
  </si>
  <si>
    <t>Taxable Income</t>
  </si>
  <si>
    <t>Book Tax</t>
  </si>
  <si>
    <t>Tax depreciation</t>
  </si>
  <si>
    <t>Deferred Tax Liability</t>
  </si>
  <si>
    <t>Cash Tax: cumulative</t>
  </si>
  <si>
    <t>Book Tax: cumulative</t>
  </si>
  <si>
    <t>Construction Assumptions</t>
  </si>
  <si>
    <t>Operations Assumptions</t>
  </si>
  <si>
    <t>Financing Assumptions</t>
  </si>
  <si>
    <t>Timing Assumptions</t>
  </si>
  <si>
    <t>This model uses a separate inputs sheet for each of four categories of assumptions, as indicated below.</t>
  </si>
  <si>
    <t>Worksheet</t>
  </si>
  <si>
    <t>Description</t>
  </si>
  <si>
    <t>Construction costs, payment schedule and construction schedule</t>
  </si>
  <si>
    <t>Various financing costs and assumptions</t>
  </si>
  <si>
    <t>Project timelines and schedules</t>
  </si>
  <si>
    <t>The Inputs worksheets contain all hard-coded assumptions that drive the model.</t>
  </si>
  <si>
    <t>The Construction Period worksheets model the Project's construction period, including the periodic sources and uses of funds.</t>
  </si>
  <si>
    <t>Inc&amp;Pen</t>
  </si>
  <si>
    <t>Monthly Ops</t>
  </si>
  <si>
    <t>Annual Summary</t>
  </si>
  <si>
    <t>Debt Service</t>
  </si>
  <si>
    <t>Tax &amp; Depreciation</t>
  </si>
  <si>
    <t>Intermediate calculation of incentives and penalties under the PPA</t>
  </si>
  <si>
    <t>Monthly debt service, including interest, principal, LC fees and admin and collateral agent fees</t>
  </si>
  <si>
    <t>Book and tax depreciation, and book and cash tax expense</t>
  </si>
  <si>
    <t>The Financial Statements contain a concise summary of the Project's economics.</t>
  </si>
  <si>
    <t>The cash flows statement contains revenues and expenses on a cash basis</t>
  </si>
  <si>
    <t>The balance sheet contains a point in time snapshot of the Project's assets, liabilities and equity position</t>
  </si>
  <si>
    <t>Toll price escalation factor</t>
  </si>
  <si>
    <t>Paid-in capital</t>
  </si>
  <si>
    <t>Capitalized Refinancing Costs</t>
  </si>
  <si>
    <t>Annual Timeline</t>
  </si>
  <si>
    <t>First COD Year</t>
  </si>
  <si>
    <t>Toggles for sensitivity analysis</t>
  </si>
  <si>
    <t>Repayment Periods</t>
  </si>
  <si>
    <t>Term loan counter</t>
  </si>
  <si>
    <t>Amortization profile</t>
  </si>
  <si>
    <t>string</t>
  </si>
  <si>
    <t>Mortgage</t>
  </si>
  <si>
    <t>Custom</t>
  </si>
  <si>
    <t>Eq. principal</t>
  </si>
  <si>
    <t>Eq. Principal</t>
  </si>
  <si>
    <t>Amortization Profile</t>
  </si>
  <si>
    <t>input/constants</t>
  </si>
  <si>
    <t>constant</t>
  </si>
  <si>
    <t>DEBT METRICS</t>
  </si>
  <si>
    <t>Debt Service Coverage Ratios</t>
  </si>
  <si>
    <t>Average Loan Life</t>
  </si>
  <si>
    <t>Takeout of construction loan</t>
  </si>
  <si>
    <t>% of principal repaid (without Cash Sweep)</t>
  </si>
  <si>
    <t>Time elapsed since Financial Close</t>
  </si>
  <si>
    <t>% of principal repaid (with Cash Sweep)</t>
  </si>
  <si>
    <t>Sensitivities</t>
  </si>
  <si>
    <t>EPC costs</t>
  </si>
  <si>
    <t>Initial Depreciable Basis (IDB)</t>
  </si>
  <si>
    <t>Depreciation of IDB</t>
  </si>
  <si>
    <t>Depreciation of Capitalized Refinancing Costs</t>
  </si>
  <si>
    <t>Capitalized refinance costs</t>
  </si>
  <si>
    <t>Total revenue</t>
  </si>
  <si>
    <t>Cash Taxes</t>
  </si>
  <si>
    <t>Corporate income tax rate</t>
  </si>
  <si>
    <t xml:space="preserve">Depreciable life: book </t>
  </si>
  <si>
    <t>Depreciable life: tax</t>
  </si>
  <si>
    <t>CSA charge</t>
  </si>
  <si>
    <t>Taxable income</t>
  </si>
  <si>
    <t>PP&amp;E Balance: end of period</t>
  </si>
  <si>
    <t>Capitalized Refinance Costs Balance: end of period</t>
  </si>
  <si>
    <t>Senior debt balance: end of period</t>
  </si>
  <si>
    <t>Deferred Tax Liability: end of period</t>
  </si>
  <si>
    <t>Retained earnings: end of period</t>
  </si>
  <si>
    <t>Retained earnings: beginning of period</t>
  </si>
  <si>
    <t>Checks</t>
  </si>
  <si>
    <t>E2 = E1 + NI - NCF</t>
  </si>
  <si>
    <t>A = L + E</t>
  </si>
  <si>
    <t>Cash income tax (payable)/credit</t>
  </si>
  <si>
    <t>Book income tax (payable)/credit</t>
  </si>
  <si>
    <t>Operating cash flow</t>
  </si>
  <si>
    <t>Cash flow after debt service</t>
  </si>
  <si>
    <t>Total operating expenses</t>
  </si>
  <si>
    <t>Book depreciation of IDB</t>
  </si>
  <si>
    <t>Book depreciation of capitalized refinance costs</t>
  </si>
  <si>
    <t>Operations month</t>
  </si>
  <si>
    <t xml:space="preserve">Reimbursable PPA LC amount </t>
  </si>
  <si>
    <t>Pre-Funding of First Month Expenses</t>
  </si>
  <si>
    <t>First month of debt service payments</t>
  </si>
  <si>
    <t>Construction loan balance: end of construction (pasted value)</t>
  </si>
  <si>
    <t>Operating expenses paid by cash flow</t>
  </si>
  <si>
    <t>Debt fees paid by cash flow</t>
  </si>
  <si>
    <t>Interest payments paid by cash flow</t>
  </si>
  <si>
    <t>Total scheduled debt service paid by cash flow</t>
  </si>
  <si>
    <t>Scheduled debt service</t>
  </si>
  <si>
    <t>Debt Summary</t>
  </si>
  <si>
    <t>Debt Service for Tax Calculations</t>
  </si>
  <si>
    <t>Expenses</t>
  </si>
  <si>
    <t>Residual Value</t>
  </si>
  <si>
    <t>x</t>
  </si>
  <si>
    <t>Date to Start Residual Cash Flow Vauation</t>
  </si>
  <si>
    <t>Monthly Multiplier</t>
  </si>
  <si>
    <t>Date to Realize Gain from Residual Value</t>
  </si>
  <si>
    <t>WACC</t>
  </si>
  <si>
    <t>Valuation</t>
  </si>
  <si>
    <t>Cost of Equity</t>
  </si>
  <si>
    <t>Cost of Debt</t>
  </si>
  <si>
    <t>Leverage Ratio</t>
  </si>
  <si>
    <t>Balance Sheet Check</t>
  </si>
  <si>
    <t>Sources and Uses Check</t>
  </si>
  <si>
    <t>Sources Equal Uses</t>
  </si>
  <si>
    <t>Full Debt Amortization</t>
  </si>
  <si>
    <t>Debt Fully Amortizes</t>
  </si>
  <si>
    <t>Full Model Check</t>
  </si>
  <si>
    <t>Export Cell</t>
  </si>
  <si>
    <t>Calculation</t>
  </si>
  <si>
    <t>Import Cell</t>
  </si>
  <si>
    <t>Local Reference</t>
  </si>
  <si>
    <t>Sponsor:</t>
  </si>
  <si>
    <t>Sources and Uses of Funds</t>
  </si>
  <si>
    <t>Project Revenues and Operating Expenses</t>
  </si>
  <si>
    <t>Summary Debt Metrics</t>
  </si>
  <si>
    <t>Equity Valuation Metrics</t>
  </si>
  <si>
    <t>Project Schedule</t>
  </si>
  <si>
    <t>Project Technical Summary</t>
  </si>
  <si>
    <t>Annual Roll-up</t>
  </si>
  <si>
    <t>Selected Timeline</t>
  </si>
  <si>
    <t>Annual Roll-up Toggle</t>
  </si>
  <si>
    <t>Start of Annual Timeline</t>
  </si>
  <si>
    <t>start date</t>
  </si>
  <si>
    <t>(summary of the Project's finance plan)</t>
  </si>
  <si>
    <t>(summary of Project's technical parameters)</t>
  </si>
  <si>
    <t>(key dates)</t>
  </si>
  <si>
    <t>(minimum DSCR, average DSCR, WALL)</t>
  </si>
  <si>
    <t>(NPV, IRR, equity payback)</t>
  </si>
  <si>
    <t>(graph of amortization profile)</t>
  </si>
  <si>
    <t>(graphs of PPA revenues and build up of operating expenses)</t>
  </si>
  <si>
    <t>(graph of periodic DSCRs)</t>
  </si>
  <si>
    <t>percentage point</t>
  </si>
  <si>
    <t>Construction Contingency</t>
  </si>
  <si>
    <t>EPC Contingency</t>
  </si>
  <si>
    <t>Base equity contribution</t>
  </si>
  <si>
    <t>Contingent equity contribution</t>
  </si>
  <si>
    <t>Base equity contributions</t>
  </si>
  <si>
    <t>Undrawn base equity commitment: beginning of period</t>
  </si>
  <si>
    <t>Base equity commitment balance: beginning of period</t>
  </si>
  <si>
    <t>Base equity balance: end of period</t>
  </si>
  <si>
    <t xml:space="preserve">Contingenty equity </t>
  </si>
  <si>
    <t>Base equity commitment</t>
  </si>
  <si>
    <t>Required calls on contingenty equity</t>
  </si>
  <si>
    <t>CHECK</t>
  </si>
  <si>
    <t>Contingent Equity Draws</t>
  </si>
  <si>
    <t>Holes in Finance Plan</t>
  </si>
  <si>
    <t>Reimbursable PPA LC fee</t>
  </si>
  <si>
    <t>Term Loan Maturity Date</t>
  </si>
  <si>
    <t>Mid-month financial close date</t>
  </si>
  <si>
    <t>Pasted Value</t>
  </si>
  <si>
    <t>Undrawn base equity commitment: end of period</t>
  </si>
  <si>
    <t>Penalty / Incentive Payment Receipt Date</t>
  </si>
  <si>
    <t>Inflation escalator (EOY: construction calendar)</t>
  </si>
  <si>
    <t>Inflation escalator (EOY: operations calendar)</t>
  </si>
  <si>
    <t>Calendar year: construction</t>
  </si>
  <si>
    <t>Calendar year: operations</t>
  </si>
  <si>
    <t>Construction Period</t>
  </si>
  <si>
    <t>Checks Worksheet</t>
  </si>
  <si>
    <t>Tax &amp; Depreciation Worksheet</t>
  </si>
  <si>
    <t>Debt Service Worksheet</t>
  </si>
  <si>
    <t>Sensitivity Change - Refinancing Upfront Cost</t>
  </si>
  <si>
    <t>Sensitivitity Adjusted - Upfront fee</t>
  </si>
  <si>
    <t/>
  </si>
  <si>
    <t>Monthly Ops Worksheet</t>
  </si>
  <si>
    <t>Sensitivity Change - O&amp;M Costs</t>
  </si>
  <si>
    <t>Inc&amp;Pen Worksheet</t>
  </si>
  <si>
    <t>Sensitivity Change - Capacity</t>
  </si>
  <si>
    <t>Sensitivity Change - Availability</t>
  </si>
  <si>
    <t>Sensitivity Change - LIBOR</t>
  </si>
  <si>
    <t>Sensitivity Adjusted - Unswapped LIBOR</t>
  </si>
  <si>
    <t>Swapped LIBOR: Construction</t>
  </si>
  <si>
    <t>Spread over LIBOR: Construction</t>
  </si>
  <si>
    <t>Sensitivity Change - Construction Costs</t>
  </si>
  <si>
    <t>Sensitivity Adjusted - Total Capital Expenditures</t>
  </si>
  <si>
    <t>Timing Worksheet</t>
  </si>
  <si>
    <t>Sensitivity Change - Inflation Rate</t>
  </si>
  <si>
    <t>Sensitivity Adjusted - CPI: US</t>
  </si>
  <si>
    <t>Sensitivity Change - Margin on Refinancing</t>
  </si>
  <si>
    <t>Sensitivity Adjusted - Spread over LIBOR</t>
  </si>
  <si>
    <t>Input.Fin Worksheet</t>
  </si>
  <si>
    <t>Input.Ops Worksheet</t>
  </si>
  <si>
    <t>Input.Const Worksheet</t>
  </si>
  <si>
    <t>Summary Worksheet</t>
  </si>
  <si>
    <t>Operating Costs</t>
  </si>
  <si>
    <t>O&amp;M Costs</t>
  </si>
  <si>
    <t>Operating Parameters</t>
  </si>
  <si>
    <t>Construction Costs</t>
  </si>
  <si>
    <t>Inflation</t>
  </si>
  <si>
    <t>Financing</t>
  </si>
  <si>
    <t>LIBOR</t>
  </si>
  <si>
    <t>Margin on Refinancing</t>
  </si>
  <si>
    <t>Refinancing Upfront Cost</t>
  </si>
  <si>
    <t>Cash Flows Available for Debt Service</t>
  </si>
  <si>
    <t>Construction Loan Debt Service</t>
  </si>
  <si>
    <t>Interest</t>
  </si>
  <si>
    <t>Principal</t>
  </si>
  <si>
    <t>Scheduled construction loan debt service</t>
  </si>
  <si>
    <t>Term Loan Debt Service</t>
  </si>
  <si>
    <t>Scheduled term loan debt service</t>
  </si>
  <si>
    <t>LC and Other Financing Fees</t>
  </si>
  <si>
    <t>Cash Sweep on Mini Perm</t>
  </si>
  <si>
    <t>Cash Sweep on Refinancing Loan</t>
  </si>
  <si>
    <t>Total Cash Sweep</t>
  </si>
  <si>
    <t>Construction Loan Balance</t>
  </si>
  <si>
    <t>Term Loan Balance</t>
  </si>
  <si>
    <t>The Valuation worksheet contains various valuation metrics that support the investor's analysis of the Project's economics.</t>
  </si>
  <si>
    <t>This sheet contains relevant valuation metrics, including levered NPVs and IRRs.</t>
  </si>
  <si>
    <t>Valuation Timeline</t>
  </si>
  <si>
    <t>Equity Cash Flows</t>
  </si>
  <si>
    <t>Equity Contribution</t>
  </si>
  <si>
    <t>Equity Distributions</t>
  </si>
  <si>
    <t>Net Equity Cash Flows</t>
  </si>
  <si>
    <t>Net Equity Cash Flows including Residual Value</t>
  </si>
  <si>
    <t>Residual Value Flag</t>
  </si>
  <si>
    <t>Cash Flows Used in Residual Valuation Calculation</t>
  </si>
  <si>
    <t>Net Present Value</t>
  </si>
  <si>
    <t>Internal Rate of Return</t>
  </si>
  <si>
    <t>Levered Equity IRR</t>
  </si>
  <si>
    <t>Debt to Total Capitalization Ratio during Construction</t>
  </si>
  <si>
    <t>Debt to Total Capitalization Ratio during Operations</t>
  </si>
  <si>
    <t>Debt to Total Capitalization Ratio</t>
  </si>
  <si>
    <t>Discount Factor</t>
  </si>
  <si>
    <t>Discounted Cash Flows</t>
  </si>
  <si>
    <t>Discounted Equity Payback</t>
  </si>
  <si>
    <t>Equity Payback flag</t>
  </si>
  <si>
    <t>Equity Payback Date</t>
  </si>
  <si>
    <t>Simple Equity Payback</t>
  </si>
  <si>
    <t>Miscellaneous</t>
  </si>
  <si>
    <t>Total Revenue</t>
  </si>
  <si>
    <t>Total Operating Expenses</t>
  </si>
  <si>
    <t>XYZ Microgrid Project</t>
  </si>
  <si>
    <t>NY Prize_XYZ Microgrid_Project Financial Model_March 2017.xls</t>
  </si>
  <si>
    <t>john.smith@xyzmgdeveloper.com</t>
  </si>
  <si>
    <t>No representation, warranty or undertaking (expressed  or implied) is made in relation to this model. The model contains forward looking statements which involve risks and uncertainties and actual results and developments may differ materially from those expressed or implied by these statements depending on a variety of factors.  No responsibility is taken or accepted by XYZ Microgrid Developer for the adequacy, completeness or accuracy of the model or the assumptions on which it is based and all liability is expressly excluded.  Anyone using the model does so at their own risk and no responsibility is accepted for any losses which may result from such use directly or indirectly.  Recipients should carry out their own due diligence.</t>
  </si>
  <si>
    <t>[ John MG. Smith ]</t>
  </si>
  <si>
    <t>Month:</t>
  </si>
  <si>
    <t>Engineer, Procure &amp; Manage Contract (EPC)</t>
  </si>
  <si>
    <t>Components of Capital Cost (INDICATIVE LINE ITEMS)</t>
  </si>
  <si>
    <t>CHP Generator No. 1</t>
  </si>
  <si>
    <t>CHP Generator No. 2 (etc.)</t>
  </si>
  <si>
    <t>Switchgear, CHP 1</t>
  </si>
  <si>
    <t>Switchgear, CHP 2 (etc.)</t>
  </si>
  <si>
    <t>MVA Step-up Transformer</t>
  </si>
  <si>
    <t>Rooftop Solar Array No. 1 (etc.)</t>
  </si>
  <si>
    <t>Groundmount/Carport  Solar Array No. 1 (etc.)</t>
  </si>
  <si>
    <t>Admin &amp; Mgmt During Construction</t>
  </si>
  <si>
    <t>Construction/EPC Contingency</t>
  </si>
  <si>
    <t>Mechanical Piping &amp; Insulation</t>
  </si>
  <si>
    <t>Civil/Excavation &amp; Foundation Work</t>
  </si>
  <si>
    <t>[3.0] MW Fuel Cell</t>
  </si>
  <si>
    <t>Chillers</t>
  </si>
  <si>
    <t>Distribution Circuit Upgrades</t>
  </si>
  <si>
    <t>Utility Interconnection</t>
  </si>
  <si>
    <t>Legal - Project Company &amp; Equity Investors</t>
  </si>
  <si>
    <t>Microgrid Controller</t>
  </si>
  <si>
    <t>Transformers</t>
  </si>
  <si>
    <t>of Budgeted Line Items</t>
  </si>
  <si>
    <t>BUDGET ($)</t>
  </si>
  <si>
    <t>Schedule of Construction Expenditures (PER EPC/SUPPLIERS' CONTRACT)</t>
  </si>
  <si>
    <t>Financing Assumptions: Construction Loan (INDICATIVE RATES)</t>
  </si>
  <si>
    <t>Utility LCs (INDICATIVE EXAMPLES)</t>
  </si>
  <si>
    <t>Operations Period</t>
  </si>
  <si>
    <t>Financing Assumptions: Term Loan (INDICATIVE RATES)</t>
  </si>
  <si>
    <t>Letters of Credit INDICATIVE USES &amp; TERMS)</t>
  </si>
  <si>
    <t>For Any Revenue Contract (PPA): Contractual Parameters</t>
  </si>
  <si>
    <t>MG Products (INDICATIVE)</t>
  </si>
  <si>
    <t>kWHr</t>
  </si>
  <si>
    <t xml:space="preserve">kW </t>
  </si>
  <si>
    <t>Therm</t>
  </si>
  <si>
    <t>Cooling</t>
  </si>
  <si>
    <t>CHP Energy</t>
  </si>
  <si>
    <t>CHP Capacity</t>
  </si>
  <si>
    <t>Solar Energy</t>
  </si>
  <si>
    <t>CHP Heat</t>
  </si>
  <si>
    <t>Tons</t>
  </si>
  <si>
    <t>Fuel Cell Energy</t>
  </si>
  <si>
    <t>Fuel Cell Capacity</t>
  </si>
  <si>
    <t>Months of Contract (PPA)</t>
  </si>
  <si>
    <t xml:space="preserve">Summer Penalty / Incentive  </t>
  </si>
  <si>
    <t xml:space="preserve">Winter Penalty / Incentive </t>
  </si>
  <si>
    <t>Penalty &amp; Bonus Payment Calculation Dates</t>
  </si>
  <si>
    <t>Capacity Bonus &amp; Incentive</t>
  </si>
  <si>
    <t>Energy Bonus &amp; Incentive</t>
  </si>
  <si>
    <t>Local Gas Distributor Seasonal Prices</t>
  </si>
  <si>
    <t>Penalties &amp; Incentives Escalation Parameters (INDICATIVE)</t>
  </si>
  <si>
    <t>kW</t>
  </si>
  <si>
    <t>Fuel Cell Thermal</t>
  </si>
  <si>
    <t>Tax Assumptions (CONFIRM W/ PROFESSIONAL ADVISOR)</t>
  </si>
  <si>
    <t>Depreciation Assumptions (CONFIRM W/ PROFESSIONAL ADVISOR)</t>
  </si>
  <si>
    <t>Contract Services Agreement (IF APPLICABLE)</t>
  </si>
  <si>
    <t>For (AS APPROPRIATE)</t>
  </si>
  <si>
    <t>Natural Gas</t>
  </si>
  <si>
    <t>INDICATIVE PERCENTAGES OVER THE CONSTRUCTION PERIOD</t>
  </si>
  <si>
    <t xml:space="preserve">Summer Capacity Penalty / Incentive  </t>
  </si>
  <si>
    <t xml:space="preserve">Winter Capacity Penalty / Incentive </t>
  </si>
  <si>
    <t>Summer Capacity</t>
  </si>
  <si>
    <t>Winter Capacity</t>
  </si>
  <si>
    <t>Sensitivity Adjusted - Summer Capacity</t>
  </si>
  <si>
    <t>Sensitivity Adjusted - Winter Capacity</t>
  </si>
  <si>
    <t>Capacity Projection</t>
  </si>
  <si>
    <t>Capacity Guarantee</t>
  </si>
  <si>
    <t xml:space="preserve">  </t>
  </si>
  <si>
    <t>Utility LCs (INDICATIVE)</t>
  </si>
  <si>
    <t>Debt Service Coverage Ratios (INDICATIVE)</t>
  </si>
  <si>
    <t>Term loan balance: beginning of refinancing</t>
  </si>
  <si>
    <t>XX</t>
  </si>
  <si>
    <t>All Contractors and SPV partners are strongly cautioned to seek professional tax, accounting and legal advice while preparing this sheet of the financial model.</t>
  </si>
  <si>
    <t>Balance Sheet Worksheet</t>
  </si>
  <si>
    <t>Cash Flow Worksheet</t>
  </si>
  <si>
    <t>Income Statement Worksheet</t>
  </si>
  <si>
    <t>Balance Sheet</t>
  </si>
  <si>
    <t>Cash Flow</t>
  </si>
  <si>
    <t>Sources &amp; Uses Worksheet</t>
  </si>
  <si>
    <t>Sources &amp; Uses</t>
  </si>
  <si>
    <t>(2018) 000 $</t>
  </si>
  <si>
    <t>Valuation Calc. Worksheet</t>
  </si>
  <si>
    <t>Valuation Calc.</t>
  </si>
  <si>
    <t>Cell Color Legend:</t>
  </si>
  <si>
    <t>Operating costs, PPA &amp; other revenues, escalation assumptions, and taxes and depreciation</t>
  </si>
  <si>
    <t>Project construction costs detailed by monthly periods, and the sources of capital to fund completely such costs.</t>
  </si>
  <si>
    <t>Monthly PPA &amp; other revenues and operating expenses</t>
  </si>
  <si>
    <t>Annualized PPA &amp; other revenues, operating expenses and debt service</t>
  </si>
  <si>
    <t>The Operating Period worksheets model the Project's operations, including all revenues, operating costs and financing costs.</t>
  </si>
  <si>
    <t>The income statement contains revenues and expenses on an accrual basis (GAAP accounting)</t>
  </si>
  <si>
    <t>XYZ Microgrid Developer, a NY State-based developer of microgrid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</si>
</sst>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0"/>
    <numFmt numFmtId="166" formatCode="[$-409]d\-mmm\-yy;@"/>
    <numFmt numFmtId="167" formatCode="0.0"/>
    <numFmt numFmtId="168" formatCode="General_)"/>
    <numFmt numFmtId="169" formatCode="0.0%"/>
    <numFmt numFmtId="170" formatCode="_(* #,##0_);_(* \(#,##0\);_(* &quot;-&quot;??_);_(@_)"/>
    <numFmt numFmtId="171" formatCode="0.000%"/>
    <numFmt numFmtId="172" formatCode="&quot;PV @&quot;\ 0.0%"/>
    <numFmt numFmtId="173" formatCode="#,##0.0\x_);\(#,##0.0\x\);#,##0.0\x_);@_)"/>
    <numFmt numFmtId="174" formatCode="#,##0.0\%_);\(#,##0.0\%\);#,##0.0\%_);@_)"/>
    <numFmt numFmtId="175" formatCode="_([$€-2]* #,##0.00_);_([$€-2]* \(#,##0.00\);_([$€-2]* &quot;-&quot;??_)"/>
    <numFmt numFmtId="176" formatCode="0.00_)"/>
    <numFmt numFmtId="177" formatCode="0.00&quot;-yr&quot;"/>
    <numFmt numFmtId="178" formatCode="&quot;Year &quot;0"/>
    <numFmt numFmtId="179" formatCode="0.0&quot; bps&quot;"/>
    <numFmt numFmtId="180" formatCode="0.00&quot; x&quot;"/>
    <numFmt numFmtId="181" formatCode="0.0000%"/>
    <numFmt numFmtId="182" formatCode="_(* #,##0.000_);_(* \(#,##0.000\);_(* &quot;-&quot;???_);_(@_)"/>
    <numFmt numFmtId="183" formatCode="#,##0.0"/>
    <numFmt numFmtId="184" formatCode="_(* #,##0.000_);_(* \(#,##0.000\);_(* &quot;-&quot;_);_(@_)"/>
    <numFmt numFmtId="185" formatCode="_(* #,##0.0_);_(* \(#,##0.0\);_(* &quot;-&quot;???_);_(@_)"/>
    <numFmt numFmtId="186" formatCode="_(* #,##0.000_);_(* \(#,##0.000\);_(* &quot;-&quot;??_);_(@_)"/>
    <numFmt numFmtId="187" formatCode="_(* #,##0_);_(* \(#,##0\);_(* &quot;-&quot;??_)"/>
    <numFmt numFmtId="188" formatCode="0.00&quot;x&quot;"/>
    <numFmt numFmtId="189" formatCode="_(* #,##0.00_);_(* \(#,##0.00\);_(* &quot;-&quot;_);_(@_)"/>
    <numFmt numFmtId="190" formatCode="0.000"/>
    <numFmt numFmtId="191" formatCode="[=1]&quot;ERROR&quot;;[=0]&quot;Model OK&quot;"/>
    <numFmt numFmtId="192" formatCode="_(* ###0_);_(* \(###0\);_(* &quot;-&quot;_);_(@_)"/>
    <numFmt numFmtId="193" formatCode="dd\-mmm\-yy"/>
    <numFmt numFmtId="194" formatCode="m/d/yy;@"/>
    <numFmt numFmtId="195" formatCode="_(&quot;$&quot;* #,##0.0_);_(&quot;$&quot;* \(#,##0.0\);_(&quot;$&quot;* &quot;-&quot;??_);_(@_)"/>
  </numFmts>
  <fonts count="97">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sz val="10"/>
      <name val="Times New Roman"/>
      <family val="1"/>
    </font>
    <font>
      <sz val="10"/>
      <name val="MS Sans Serif"/>
      <family val="2"/>
    </font>
    <font>
      <sz val="11"/>
      <color indexed="8"/>
      <name val="Calibri"/>
      <family val="2"/>
    </font>
    <font>
      <sz val="11"/>
      <color indexed="9"/>
      <name val="Calibri"/>
      <family val="2"/>
    </font>
    <font>
      <sz val="10"/>
      <color indexed="12"/>
      <name val="Arial"/>
      <family val="2"/>
    </font>
    <font>
      <sz val="11"/>
      <color indexed="16"/>
      <name val="Calibri"/>
      <family val="2"/>
    </font>
    <font>
      <sz val="8"/>
      <name val="Times New Roman"/>
      <family val="1"/>
    </font>
    <font>
      <b/>
      <sz val="11"/>
      <color indexed="53"/>
      <name val="Calibri"/>
      <family val="2"/>
    </font>
    <font>
      <b/>
      <sz val="11"/>
      <color indexed="9"/>
      <name val="Calibri"/>
      <family val="2"/>
    </font>
    <font>
      <sz val="8"/>
      <name val="Palatino"/>
      <family val="1"/>
    </font>
    <font>
      <sz val="8"/>
      <name val="Times New Roman"/>
      <family val="1"/>
    </font>
    <font>
      <b/>
      <sz val="11"/>
      <color indexed="8"/>
      <name val="Calibri"/>
      <family val="2"/>
    </font>
    <font>
      <i/>
      <sz val="11"/>
      <color indexed="23"/>
      <name val="Calibri"/>
      <family val="2"/>
    </font>
    <font>
      <sz val="7"/>
      <name val="Palatino"/>
      <family val="1"/>
    </font>
    <font>
      <sz val="11"/>
      <color indexed="17"/>
      <name val="Calibri"/>
      <family val="2"/>
    </font>
    <font>
      <sz val="6"/>
      <color indexed="16"/>
      <name val="Palatino"/>
      <family val="1"/>
    </font>
    <font>
      <b/>
      <sz val="15"/>
      <color indexed="62"/>
      <name val="Calibri"/>
      <family val="2"/>
    </font>
    <font>
      <b/>
      <sz val="13"/>
      <color indexed="62"/>
      <name val="Calibri"/>
      <family val="2"/>
    </font>
    <font>
      <b/>
      <sz val="11"/>
      <color indexed="62"/>
      <name val="Calibri"/>
      <family val="2"/>
    </font>
    <font>
      <sz val="10"/>
      <name val="Times New Roman"/>
      <family val="1"/>
    </font>
    <font>
      <b/>
      <sz val="22"/>
      <color indexed="16"/>
      <name val="Arial"/>
      <family val="2"/>
    </font>
    <font>
      <sz val="11"/>
      <color indexed="53"/>
      <name val="Calibri"/>
      <family val="2"/>
    </font>
    <font>
      <sz val="11"/>
      <color indexed="60"/>
      <name val="Calibri"/>
      <family val="2"/>
    </font>
    <font>
      <b/>
      <i/>
      <sz val="16"/>
      <name val="Helv"/>
    </font>
    <font>
      <sz val="12"/>
      <name val="Arial"/>
      <family val="2"/>
    </font>
    <font>
      <b/>
      <sz val="11"/>
      <color indexed="63"/>
      <name val="Calibri"/>
      <family val="2"/>
    </font>
    <font>
      <b/>
      <i/>
      <sz val="10"/>
      <color indexed="8"/>
      <name val="Arial"/>
      <family val="2"/>
    </font>
    <font>
      <b/>
      <sz val="10"/>
      <color indexed="8"/>
      <name val="Arial"/>
      <family val="2"/>
    </font>
    <font>
      <b/>
      <sz val="16"/>
      <color indexed="9"/>
      <name val="Arial"/>
      <family val="2"/>
    </font>
    <font>
      <b/>
      <sz val="26"/>
      <name val="Times New Roman"/>
      <family val="1"/>
    </font>
    <font>
      <b/>
      <sz val="18"/>
      <name val="Times New Roman"/>
      <family val="1"/>
    </font>
    <font>
      <sz val="10"/>
      <color indexed="16"/>
      <name val="Helvetica-Black"/>
    </font>
    <font>
      <sz val="8"/>
      <color indexed="14"/>
      <name val="Helvetica"/>
      <family val="2"/>
    </font>
    <font>
      <b/>
      <sz val="18"/>
      <color indexed="62"/>
      <name val="Cambria"/>
      <family val="2"/>
    </font>
    <font>
      <b/>
      <sz val="9"/>
      <name val="Arial"/>
      <family val="2"/>
    </font>
    <font>
      <b/>
      <sz val="9"/>
      <name val="Palatino"/>
      <family val="1"/>
    </font>
    <font>
      <sz val="9"/>
      <color indexed="21"/>
      <name val="Helvetica-Black"/>
    </font>
    <font>
      <sz val="7"/>
      <color indexed="16"/>
      <name val="Arial"/>
      <family val="2"/>
    </font>
    <font>
      <sz val="11"/>
      <color indexed="10"/>
      <name val="Calibri"/>
      <family val="2"/>
    </font>
    <font>
      <sz val="16"/>
      <name val="Times New Roman"/>
      <family val="1"/>
    </font>
    <font>
      <sz val="10"/>
      <name val="Arial"/>
      <family val="2"/>
    </font>
    <font>
      <sz val="11"/>
      <color indexed="8"/>
      <name val="Calibri"/>
      <family val="2"/>
    </font>
    <font>
      <sz val="10"/>
      <color indexed="8"/>
      <name val="Arial"/>
      <family val="2"/>
    </font>
    <font>
      <sz val="8"/>
      <name val="Arial"/>
      <family val="2"/>
    </font>
    <font>
      <sz val="8"/>
      <name val="Arial"/>
      <family val="2"/>
    </font>
    <font>
      <b/>
      <sz val="10"/>
      <color indexed="8"/>
      <name val="Calibri"/>
      <family val="2"/>
    </font>
    <font>
      <b/>
      <sz val="8"/>
      <color indexed="8"/>
      <name val="Calibri"/>
      <family val="2"/>
    </font>
    <font>
      <sz val="8"/>
      <color indexed="8"/>
      <name val="Calibri"/>
      <family val="2"/>
    </font>
    <font>
      <sz val="8"/>
      <color indexed="8"/>
      <name val="Tw Cen MT"/>
      <family val="2"/>
    </font>
    <font>
      <sz val="10"/>
      <color indexed="8"/>
      <name val="Calibri"/>
      <family val="2"/>
    </font>
    <font>
      <sz val="10"/>
      <color indexed="8"/>
      <name val="Calibri"/>
      <family val="2"/>
    </font>
    <font>
      <sz val="11"/>
      <color theme="1"/>
      <name val="Calibri"/>
      <family val="2"/>
      <scheme val="minor"/>
    </font>
    <font>
      <b/>
      <sz val="10"/>
      <name val="Calibri"/>
      <family val="2"/>
      <scheme val="minor"/>
    </font>
    <font>
      <sz val="10"/>
      <name val="Calibri"/>
      <family val="2"/>
      <scheme val="minor"/>
    </font>
    <font>
      <sz val="10"/>
      <color rgb="FF0000FF"/>
      <name val="Calibri"/>
      <family val="2"/>
      <scheme val="minor"/>
    </font>
    <font>
      <b/>
      <sz val="10"/>
      <color indexed="56"/>
      <name val="Calibri"/>
      <family val="2"/>
      <scheme val="minor"/>
    </font>
    <font>
      <sz val="10"/>
      <color indexed="12"/>
      <name val="Calibri"/>
      <family val="2"/>
      <scheme val="minor"/>
    </font>
    <font>
      <sz val="10"/>
      <color indexed="56"/>
      <name val="Calibri"/>
      <family val="2"/>
      <scheme val="minor"/>
    </font>
    <font>
      <b/>
      <sz val="10"/>
      <color indexed="48"/>
      <name val="Calibri"/>
      <family val="2"/>
      <scheme val="minor"/>
    </font>
    <font>
      <u/>
      <sz val="10"/>
      <name val="Calibri"/>
      <family val="2"/>
      <scheme val="minor"/>
    </font>
    <font>
      <b/>
      <u/>
      <sz val="10"/>
      <name val="Calibri"/>
      <family val="2"/>
      <scheme val="minor"/>
    </font>
    <font>
      <u/>
      <sz val="10"/>
      <color rgb="FF0000FF"/>
      <name val="Calibri"/>
      <family val="2"/>
      <scheme val="minor"/>
    </font>
    <font>
      <sz val="10"/>
      <color rgb="FFC00000"/>
      <name val="Calibri"/>
      <family val="2"/>
      <scheme val="minor"/>
    </font>
    <font>
      <sz val="10"/>
      <color rgb="FF008000"/>
      <name val="Calibri"/>
      <family val="2"/>
      <scheme val="minor"/>
    </font>
    <font>
      <b/>
      <sz val="10"/>
      <color rgb="FF008000"/>
      <name val="Calibri"/>
      <family val="2"/>
      <scheme val="minor"/>
    </font>
    <font>
      <b/>
      <sz val="10"/>
      <color rgb="FF0000FF"/>
      <name val="Calibri"/>
      <family val="2"/>
      <scheme val="minor"/>
    </font>
    <font>
      <b/>
      <u/>
      <sz val="10"/>
      <color rgb="FF0000FF"/>
      <name val="Calibri"/>
      <family val="2"/>
      <scheme val="minor"/>
    </font>
    <font>
      <b/>
      <sz val="10"/>
      <color indexed="8"/>
      <name val="Calibri"/>
      <family val="2"/>
      <scheme val="minor"/>
    </font>
    <font>
      <b/>
      <sz val="10"/>
      <color theme="1"/>
      <name val="Calibri"/>
      <family val="2"/>
      <scheme val="minor"/>
    </font>
    <font>
      <sz val="10"/>
      <color theme="1"/>
      <name val="Calibri"/>
      <family val="2"/>
      <scheme val="minor"/>
    </font>
    <font>
      <b/>
      <sz val="10"/>
      <color rgb="FF0000FF"/>
      <name val="Calibri"/>
      <family val="2"/>
    </font>
    <font>
      <sz val="10"/>
      <color rgb="FF0000FF"/>
      <name val="Calibri"/>
      <family val="2"/>
    </font>
    <font>
      <b/>
      <sz val="10"/>
      <color theme="1"/>
      <name val="Calibri"/>
      <family val="2"/>
    </font>
    <font>
      <sz val="10"/>
      <color theme="1"/>
      <name val="Calibri"/>
      <family val="2"/>
    </font>
    <font>
      <sz val="10"/>
      <color rgb="FF0000FF"/>
      <name val="Arial"/>
      <family val="2"/>
    </font>
    <font>
      <sz val="8"/>
      <color indexed="12"/>
      <name val="Calibri"/>
      <family val="2"/>
    </font>
    <font>
      <sz val="10"/>
      <color indexed="22"/>
      <name val="Calibri"/>
      <family val="2"/>
    </font>
    <font>
      <b/>
      <u/>
      <sz val="10"/>
      <color theme="1"/>
      <name val="Calibri"/>
      <family val="2"/>
      <scheme val="minor"/>
    </font>
    <font>
      <u/>
      <sz val="10"/>
      <color theme="1"/>
      <name val="Calibri"/>
      <family val="2"/>
      <scheme val="minor"/>
    </font>
    <font>
      <i/>
      <sz val="10"/>
      <name val="Calibri"/>
      <family val="2"/>
      <scheme val="minor"/>
    </font>
    <font>
      <sz val="10"/>
      <color rgb="FFC00000"/>
      <name val="Calibri"/>
      <family val="2"/>
    </font>
    <font>
      <b/>
      <u/>
      <sz val="10"/>
      <color indexed="8"/>
      <name val="Calibri"/>
      <family val="2"/>
      <scheme val="minor"/>
    </font>
    <font>
      <sz val="10"/>
      <color indexed="8"/>
      <name val="Calibri"/>
      <family val="2"/>
      <scheme val="minor"/>
    </font>
    <font>
      <sz val="8"/>
      <name val="Calibri"/>
      <family val="2"/>
      <scheme val="minor"/>
    </font>
    <font>
      <sz val="10"/>
      <color indexed="9"/>
      <name val="Calibri"/>
      <family val="2"/>
      <scheme val="minor"/>
    </font>
    <font>
      <b/>
      <sz val="10"/>
      <color indexed="23"/>
      <name val="Calibri"/>
      <family val="2"/>
      <scheme val="minor"/>
    </font>
    <font>
      <sz val="10"/>
      <color indexed="23"/>
      <name val="Calibri"/>
      <family val="2"/>
      <scheme val="minor"/>
    </font>
    <font>
      <b/>
      <sz val="12"/>
      <color theme="1"/>
      <name val="Calibri"/>
      <family val="2"/>
      <scheme val="minor"/>
    </font>
    <font>
      <b/>
      <sz val="12"/>
      <name val="Calibri"/>
      <family val="2"/>
      <scheme val="minor"/>
    </font>
    <font>
      <sz val="10"/>
      <color theme="0"/>
      <name val="Calibri"/>
      <family val="2"/>
      <scheme val="minor"/>
    </font>
    <font>
      <u/>
      <sz val="10"/>
      <color rgb="FF0000FF"/>
      <name val="Arial"/>
      <family val="2"/>
    </font>
  </fonts>
  <fills count="43">
    <fill>
      <patternFill patternType="none"/>
    </fill>
    <fill>
      <patternFill patternType="gray125"/>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4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10"/>
      </patternFill>
    </fill>
    <fill>
      <patternFill patternType="solid">
        <fgColor indexed="63"/>
        <bgColor indexed="64"/>
      </patternFill>
    </fill>
    <fill>
      <patternFill patternType="solid">
        <fgColor indexed="16"/>
      </patternFill>
    </fill>
    <fill>
      <patternFill patternType="solid">
        <fgColor indexed="8"/>
      </patternFill>
    </fill>
    <fill>
      <patternFill patternType="solid">
        <fgColor rgb="FFFFFF99"/>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00B050"/>
        <bgColor indexed="64"/>
      </patternFill>
    </fill>
  </fills>
  <borders count="35">
    <border>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54"/>
      </top>
      <bottom style="double">
        <color indexed="54"/>
      </bottom>
      <diagonal/>
    </border>
    <border>
      <left/>
      <right/>
      <top style="medium">
        <color indexed="32"/>
      </top>
      <bottom/>
      <diagonal/>
    </border>
    <border>
      <left/>
      <right style="medium">
        <color indexed="32"/>
      </right>
      <top style="medium">
        <color indexed="32"/>
      </top>
      <bottom/>
      <diagonal/>
    </border>
    <border>
      <left/>
      <right style="medium">
        <color indexed="32"/>
      </right>
      <top/>
      <bottom/>
      <diagonal/>
    </border>
    <border>
      <left/>
      <right/>
      <top/>
      <bottom style="medium">
        <color indexed="32"/>
      </bottom>
      <diagonal/>
    </border>
    <border>
      <left/>
      <right style="medium">
        <color indexed="32"/>
      </right>
      <top/>
      <bottom style="medium">
        <color indexed="3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35">
    <xf numFmtId="165" fontId="0" fillId="0" borderId="0">
      <alignment horizontal="left" wrapText="1"/>
    </xf>
    <xf numFmtId="165" fontId="1" fillId="0" borderId="0">
      <alignment horizontal="left" wrapText="1"/>
    </xf>
    <xf numFmtId="165" fontId="1" fillId="0" borderId="0">
      <alignment horizontal="left" wrapText="1"/>
    </xf>
    <xf numFmtId="38" fontId="7" fillId="0" borderId="0" applyFont="0" applyFill="0" applyBorder="0" applyAlignment="0" applyProtection="0"/>
    <xf numFmtId="165" fontId="1" fillId="0" borderId="0">
      <alignment horizontal="left" wrapText="1"/>
    </xf>
    <xf numFmtId="165" fontId="1" fillId="0" borderId="0">
      <alignment horizontal="left" wrapText="1"/>
    </xf>
    <xf numFmtId="165" fontId="1" fillId="0" borderId="0">
      <alignment horizontal="left" wrapText="1"/>
    </xf>
    <xf numFmtId="165" fontId="1" fillId="0" borderId="0">
      <alignment horizontal="left" wrapText="1"/>
    </xf>
    <xf numFmtId="37" fontId="7" fillId="0" borderId="0" applyFont="0" applyFill="0" applyBorder="0" applyAlignment="0" applyProtection="0"/>
    <xf numFmtId="37" fontId="7" fillId="0" borderId="0" applyFont="0" applyFill="0" applyBorder="0" applyAlignment="0" applyProtection="0"/>
    <xf numFmtId="165" fontId="46" fillId="0" borderId="0">
      <alignment horizontal="left" wrapText="1"/>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2"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6" borderId="0" applyNumberFormat="0" applyBorder="0" applyAlignment="0" applyProtection="0"/>
    <xf numFmtId="0" fontId="9" fillId="10" borderId="0" applyNumberFormat="0" applyBorder="0" applyAlignment="0" applyProtection="0"/>
    <xf numFmtId="0" fontId="9" fillId="3" borderId="0" applyNumberFormat="0" applyBorder="0" applyAlignment="0" applyProtection="0"/>
    <xf numFmtId="0" fontId="9" fillId="8"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9" fillId="16" borderId="0" applyNumberFormat="0" applyBorder="0" applyAlignment="0" applyProtection="0"/>
    <xf numFmtId="0" fontId="9" fillId="1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8" fillId="20"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21" borderId="0" applyNumberFormat="0" applyBorder="0" applyAlignment="0" applyProtection="0"/>
    <xf numFmtId="0" fontId="8" fillId="15" borderId="0" applyNumberFormat="0" applyBorder="0" applyAlignment="0" applyProtection="0"/>
    <xf numFmtId="0" fontId="8" fillId="22" borderId="0" applyNumberFormat="0" applyBorder="0" applyAlignment="0" applyProtection="0"/>
    <xf numFmtId="0" fontId="9" fillId="22" borderId="0" applyNumberFormat="0" applyBorder="0" applyAlignment="0" applyProtection="0"/>
    <xf numFmtId="165" fontId="10" fillId="0" borderId="0" applyNumberFormat="0" applyFill="0" applyBorder="0" applyAlignment="0">
      <alignment horizontal="left" wrapText="1"/>
      <protection locked="0"/>
    </xf>
    <xf numFmtId="0" fontId="4" fillId="0" borderId="0"/>
    <xf numFmtId="0" fontId="11" fillId="23" borderId="0" applyNumberFormat="0" applyBorder="0" applyAlignment="0" applyProtection="0"/>
    <xf numFmtId="0" fontId="12" fillId="0" borderId="1" applyNumberFormat="0" applyFont="0" applyFill="0" applyAlignment="0" applyProtection="0"/>
    <xf numFmtId="0" fontId="12" fillId="0" borderId="2" applyNumberFormat="0" applyFont="0" applyFill="0" applyAlignment="0" applyProtection="0"/>
    <xf numFmtId="0" fontId="13" fillId="24" borderId="3" applyNumberFormat="0" applyAlignment="0" applyProtection="0"/>
    <xf numFmtId="0" fontId="14" fillId="17" borderId="4" applyNumberFormat="0" applyAlignment="0" applyProtection="0"/>
    <xf numFmtId="43" fontId="1" fillId="0" borderId="0" applyFont="0" applyFill="0" applyBorder="0" applyAlignment="0" applyProtection="0"/>
    <xf numFmtId="0" fontId="15" fillId="0" borderId="0" applyFont="0" applyFill="0" applyBorder="0" applyAlignment="0" applyProtection="0">
      <alignment horizontal="right"/>
    </xf>
    <xf numFmtId="0" fontId="15" fillId="0" borderId="0" applyFont="0" applyFill="0" applyBorder="0" applyAlignment="0" applyProtection="0">
      <alignment horizontal="right"/>
    </xf>
    <xf numFmtId="43" fontId="1"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4" fontId="1" fillId="0" borderId="0" applyFont="0" applyFill="0" applyBorder="0" applyAlignment="0" applyProtection="0"/>
    <xf numFmtId="0" fontId="15" fillId="0" borderId="0" applyFont="0" applyFill="0" applyBorder="0" applyAlignment="0" applyProtection="0">
      <alignment horizontal="right"/>
    </xf>
    <xf numFmtId="0" fontId="15" fillId="0" borderId="0" applyFont="0" applyFill="0" applyBorder="0" applyAlignment="0" applyProtection="0">
      <alignment horizontal="right"/>
    </xf>
    <xf numFmtId="44" fontId="1" fillId="0" borderId="0" applyFont="0" applyFill="0" applyBorder="0" applyAlignment="0" applyProtection="0"/>
    <xf numFmtId="44" fontId="4" fillId="0" borderId="0" applyFont="0" applyFill="0" applyBorder="0" applyAlignment="0" applyProtection="0"/>
    <xf numFmtId="168" fontId="16" fillId="0" borderId="0" applyFont="0" applyFill="0" applyBorder="0" applyProtection="0">
      <alignment horizontal="right"/>
    </xf>
    <xf numFmtId="0" fontId="15" fillId="0" borderId="0" applyFont="0" applyFill="0" applyBorder="0" applyAlignment="0" applyProtection="0"/>
    <xf numFmtId="0" fontId="15" fillId="0" borderId="5" applyNumberFormat="0" applyFont="0" applyFill="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175" fontId="1" fillId="0" borderId="0" applyFont="0" applyFill="0" applyBorder="0" applyAlignment="0" applyProtection="0">
      <alignment horizontal="left" wrapText="1"/>
    </xf>
    <xf numFmtId="0" fontId="18" fillId="0" borderId="0" applyNumberFormat="0" applyFill="0" applyBorder="0" applyAlignment="0" applyProtection="0"/>
    <xf numFmtId="0" fontId="48" fillId="0" borderId="0" applyFont="0" applyFill="0" applyBorder="0" applyProtection="0">
      <alignment vertical="top"/>
    </xf>
    <xf numFmtId="0" fontId="19" fillId="0" borderId="0" applyFill="0" applyBorder="0" applyProtection="0">
      <alignment horizontal="left"/>
    </xf>
    <xf numFmtId="0" fontId="20" fillId="18" borderId="0" applyNumberFormat="0" applyBorder="0" applyAlignment="0" applyProtection="0"/>
    <xf numFmtId="0" fontId="15" fillId="0" borderId="0" applyFont="0" applyFill="0" applyBorder="0" applyAlignment="0" applyProtection="0">
      <alignment horizontal="right"/>
    </xf>
    <xf numFmtId="0" fontId="21" fillId="0" borderId="0" applyProtection="0">
      <alignment horizontal="right"/>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5" fillId="0" borderId="0" applyNumberFormat="0" applyFill="0" applyBorder="0" applyAlignment="0" applyProtection="0">
      <alignment vertical="top"/>
      <protection locked="0"/>
    </xf>
    <xf numFmtId="169" fontId="25" fillId="0" borderId="0" applyAlignment="0">
      <protection locked="0"/>
    </xf>
    <xf numFmtId="0" fontId="26" fillId="0" borderId="0" applyNumberFormat="0">
      <alignment horizontal="left"/>
    </xf>
    <xf numFmtId="0" fontId="27" fillId="0" borderId="9" applyNumberFormat="0" applyFill="0" applyAlignment="0" applyProtection="0"/>
    <xf numFmtId="173" fontId="15" fillId="0" borderId="0" applyFont="0" applyFill="0" applyBorder="0" applyProtection="0">
      <alignment horizontal="right"/>
    </xf>
    <xf numFmtId="0" fontId="28" fillId="28" borderId="0" applyNumberFormat="0" applyBorder="0" applyAlignment="0" applyProtection="0"/>
    <xf numFmtId="176" fontId="29" fillId="0" borderId="0"/>
    <xf numFmtId="0" fontId="30" fillId="0" borderId="0"/>
    <xf numFmtId="0" fontId="4" fillId="0" borderId="0"/>
    <xf numFmtId="0" fontId="57" fillId="0" borderId="0"/>
    <xf numFmtId="0" fontId="8" fillId="0" borderId="0"/>
    <xf numFmtId="0" fontId="8" fillId="0" borderId="0"/>
    <xf numFmtId="0" fontId="1" fillId="0" borderId="0"/>
    <xf numFmtId="0" fontId="1" fillId="0" borderId="0"/>
    <xf numFmtId="0" fontId="4" fillId="0" borderId="0"/>
    <xf numFmtId="0" fontId="1" fillId="15" borderId="10" applyNumberFormat="0" applyFont="0" applyAlignment="0" applyProtection="0"/>
    <xf numFmtId="0" fontId="31" fillId="24" borderId="11" applyNumberFormat="0" applyAlignment="0" applyProtection="0"/>
    <xf numFmtId="172" fontId="1" fillId="2" borderId="0">
      <alignment horizontal="right"/>
    </xf>
    <xf numFmtId="0" fontId="32" fillId="7" borderId="0">
      <alignment horizontal="center"/>
    </xf>
    <xf numFmtId="0" fontId="33" fillId="7" borderId="12"/>
    <xf numFmtId="0" fontId="33" fillId="2" borderId="0" applyBorder="0">
      <alignment horizontal="centerContinuous"/>
    </xf>
    <xf numFmtId="0" fontId="34" fillId="29" borderId="0" applyBorder="0">
      <alignment horizontal="centerContinuous"/>
    </xf>
    <xf numFmtId="0" fontId="35" fillId="0" borderId="0" applyFill="0" applyBorder="0" applyProtection="0">
      <alignment horizontal="left"/>
    </xf>
    <xf numFmtId="0" fontId="36" fillId="0" borderId="0" applyFill="0" applyBorder="0" applyProtection="0">
      <alignment horizontal="left"/>
    </xf>
    <xf numFmtId="1" fontId="37" fillId="0" borderId="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174" fontId="16" fillId="0" borderId="0" applyFont="0" applyFill="0" applyBorder="0" applyProtection="0">
      <alignment horizontal="right"/>
    </xf>
    <xf numFmtId="37" fontId="38" fillId="0" borderId="0" applyNumberFormat="0" applyFill="0" applyBorder="0" applyAlignment="0" applyProtection="0"/>
    <xf numFmtId="0" fontId="6" fillId="30" borderId="0" applyNumberFormat="0" applyFont="0" applyBorder="0" applyAlignment="0" applyProtection="0"/>
    <xf numFmtId="0" fontId="39" fillId="0" borderId="0" applyNumberFormat="0" applyFill="0" applyBorder="0" applyAlignment="0" applyProtection="0"/>
    <xf numFmtId="38" fontId="7" fillId="0" borderId="0" applyFont="0" applyFill="0" applyBorder="0" applyAlignment="0" applyProtection="0"/>
    <xf numFmtId="187" fontId="54" fillId="0" borderId="13" applyNumberFormat="0" applyFont="0" applyFill="0" applyAlignment="0">
      <alignment horizontal="left"/>
    </xf>
    <xf numFmtId="0" fontId="40" fillId="0" borderId="0" applyFill="0" applyBorder="0" applyProtection="0">
      <alignment horizontal="center" vertical="center"/>
    </xf>
    <xf numFmtId="0" fontId="41" fillId="0" borderId="0" applyBorder="0" applyProtection="0">
      <alignment vertical="center"/>
    </xf>
    <xf numFmtId="0" fontId="41" fillId="0" borderId="14" applyBorder="0" applyProtection="0">
      <alignment horizontal="right" vertical="center"/>
    </xf>
    <xf numFmtId="0" fontId="42" fillId="31" borderId="0" applyBorder="0" applyProtection="0">
      <alignment horizontal="centerContinuous" vertical="center"/>
    </xf>
    <xf numFmtId="0" fontId="42" fillId="32" borderId="14" applyBorder="0" applyProtection="0">
      <alignment horizontal="centerContinuous" vertical="center"/>
    </xf>
    <xf numFmtId="0" fontId="40" fillId="0" borderId="0" applyFill="0" applyBorder="0" applyProtection="0"/>
    <xf numFmtId="0" fontId="3" fillId="0" borderId="0" applyFill="0" applyBorder="0" applyProtection="0">
      <alignment horizontal="left"/>
    </xf>
    <xf numFmtId="0" fontId="43" fillId="0" borderId="0" applyNumberFormat="0">
      <alignment horizontal="left"/>
    </xf>
    <xf numFmtId="0" fontId="39" fillId="0" borderId="0" applyNumberFormat="0" applyFill="0" applyBorder="0" applyAlignment="0" applyProtection="0"/>
    <xf numFmtId="0" fontId="17" fillId="0" borderId="15" applyNumberFormat="0" applyFill="0" applyAlignment="0" applyProtection="0"/>
    <xf numFmtId="0" fontId="44" fillId="0" borderId="0" applyNumberFormat="0" applyFill="0" applyBorder="0" applyAlignment="0" applyProtection="0"/>
    <xf numFmtId="37" fontId="45" fillId="0" borderId="0"/>
    <xf numFmtId="168" fontId="12" fillId="0" borderId="0" applyFont="0" applyFill="0" applyBorder="0" applyProtection="0">
      <alignment horizontal="right"/>
    </xf>
  </cellStyleXfs>
  <cellXfs count="752">
    <xf numFmtId="0" fontId="0" fillId="0" borderId="0" xfId="0" applyNumberFormat="1" applyAlignment="1"/>
    <xf numFmtId="0" fontId="58" fillId="0" borderId="0" xfId="0" applyNumberFormat="1" applyFont="1" applyFill="1" applyAlignment="1"/>
    <xf numFmtId="0" fontId="59" fillId="0" borderId="0" xfId="0" applyNumberFormat="1" applyFont="1" applyFill="1" applyAlignment="1"/>
    <xf numFmtId="165" fontId="59" fillId="0" borderId="0" xfId="0" applyFont="1" applyFill="1" applyBorder="1" applyAlignment="1">
      <alignment horizontal="left"/>
    </xf>
    <xf numFmtId="10" fontId="59" fillId="0" borderId="0" xfId="0" applyNumberFormat="1" applyFont="1" applyFill="1" applyAlignment="1"/>
    <xf numFmtId="0" fontId="60" fillId="33" borderId="0" xfId="0" applyNumberFormat="1" applyFont="1" applyFill="1" applyAlignment="1"/>
    <xf numFmtId="0" fontId="59" fillId="0" borderId="0" xfId="0" applyNumberFormat="1" applyFont="1" applyFill="1" applyBorder="1" applyAlignment="1"/>
    <xf numFmtId="165" fontId="58" fillId="0" borderId="0" xfId="0" applyFont="1" applyFill="1" applyBorder="1">
      <alignment horizontal="left" wrapText="1"/>
    </xf>
    <xf numFmtId="165" fontId="59" fillId="0" borderId="0" xfId="0" applyFont="1" applyFill="1" applyBorder="1">
      <alignment horizontal="left" wrapText="1"/>
    </xf>
    <xf numFmtId="0" fontId="59" fillId="0" borderId="0" xfId="0" applyNumberFormat="1" applyFont="1" applyFill="1" applyBorder="1" applyAlignment="1">
      <alignment horizontal="left"/>
    </xf>
    <xf numFmtId="164" fontId="59" fillId="0" borderId="0" xfId="66" applyNumberFormat="1" applyFont="1" applyFill="1" applyBorder="1" applyAlignment="1"/>
    <xf numFmtId="165" fontId="58" fillId="0" borderId="0" xfId="0" applyFont="1" applyFill="1" applyBorder="1" applyAlignment="1">
      <alignment horizontal="center"/>
    </xf>
    <xf numFmtId="10" fontId="59" fillId="0" borderId="0" xfId="0" applyNumberFormat="1" applyFont="1" applyFill="1" applyBorder="1" applyAlignment="1"/>
    <xf numFmtId="165" fontId="58" fillId="0" borderId="0" xfId="0" applyFont="1" applyFill="1" applyBorder="1" applyAlignment="1">
      <alignment horizontal="left"/>
    </xf>
    <xf numFmtId="167" fontId="59" fillId="0" borderId="0" xfId="113" applyNumberFormat="1" applyFont="1" applyFill="1" applyBorder="1"/>
    <xf numFmtId="0" fontId="59" fillId="0" borderId="0" xfId="0" applyNumberFormat="1" applyFont="1" applyFill="1" applyBorder="1" applyAlignment="1">
      <alignment horizontal="left" indent="1"/>
    </xf>
    <xf numFmtId="170" fontId="59" fillId="0" borderId="0" xfId="60" applyNumberFormat="1" applyFont="1" applyFill="1" applyBorder="1"/>
    <xf numFmtId="170" fontId="59" fillId="0" borderId="0" xfId="0" applyNumberFormat="1" applyFont="1" applyFill="1" applyBorder="1" applyAlignment="1"/>
    <xf numFmtId="0" fontId="58" fillId="0" borderId="0" xfId="0" applyNumberFormat="1" applyFont="1" applyFill="1" applyBorder="1" applyAlignment="1"/>
    <xf numFmtId="165" fontId="58" fillId="0" borderId="0" xfId="0" applyFont="1" applyFill="1" applyBorder="1" applyAlignment="1"/>
    <xf numFmtId="164" fontId="59" fillId="0" borderId="0" xfId="66" applyNumberFormat="1" applyFont="1" applyFill="1" applyBorder="1"/>
    <xf numFmtId="169" fontId="59" fillId="0" borderId="0" xfId="113" applyNumberFormat="1" applyFont="1" applyFill="1" applyBorder="1" applyAlignment="1"/>
    <xf numFmtId="170" fontId="59" fillId="0" borderId="0" xfId="60" applyNumberFormat="1" applyFont="1" applyFill="1" applyBorder="1" applyAlignment="1"/>
    <xf numFmtId="171" fontId="59" fillId="0" borderId="0" xfId="0" applyNumberFormat="1" applyFont="1" applyFill="1" applyBorder="1" applyAlignment="1">
      <alignment horizontal="right" wrapText="1"/>
    </xf>
    <xf numFmtId="0" fontId="59" fillId="0" borderId="0" xfId="0" applyNumberFormat="1" applyFont="1" applyAlignment="1"/>
    <xf numFmtId="0" fontId="59" fillId="0" borderId="0" xfId="0" applyNumberFormat="1" applyFont="1" applyBorder="1" applyAlignment="1"/>
    <xf numFmtId="170" fontId="59" fillId="0" borderId="0" xfId="0" applyNumberFormat="1" applyFont="1" applyBorder="1" applyAlignment="1"/>
    <xf numFmtId="0" fontId="59" fillId="0" borderId="0" xfId="0" applyNumberFormat="1" applyFont="1" applyFill="1" applyBorder="1" applyAlignment="1">
      <alignment horizontal="center" wrapText="1"/>
    </xf>
    <xf numFmtId="171" fontId="59" fillId="0" borderId="0" xfId="113" applyNumberFormat="1" applyFont="1" applyFill="1" applyBorder="1" applyAlignment="1"/>
    <xf numFmtId="181" fontId="59" fillId="0" borderId="0" xfId="113" applyNumberFormat="1" applyFont="1" applyFill="1" applyBorder="1" applyAlignment="1"/>
    <xf numFmtId="0" fontId="59" fillId="0" borderId="0" xfId="0" applyNumberFormat="1" applyFont="1" applyBorder="1" applyAlignment="1">
      <alignment horizontal="left" indent="1"/>
    </xf>
    <xf numFmtId="178" fontId="59" fillId="0" borderId="0" xfId="0" applyNumberFormat="1" applyFont="1" applyBorder="1" applyAlignment="1">
      <alignment horizontal="left" indent="1"/>
    </xf>
    <xf numFmtId="178" fontId="59" fillId="0" borderId="0" xfId="0" applyNumberFormat="1" applyFont="1" applyBorder="1" applyAlignment="1">
      <alignment horizontal="left"/>
    </xf>
    <xf numFmtId="0" fontId="58" fillId="0" borderId="0" xfId="0" applyNumberFormat="1" applyFont="1" applyBorder="1" applyAlignment="1"/>
    <xf numFmtId="0" fontId="59" fillId="0" borderId="0" xfId="100" applyFont="1" applyBorder="1"/>
    <xf numFmtId="179" fontId="59" fillId="0" borderId="0" xfId="0" applyNumberFormat="1" applyFont="1" applyBorder="1" applyAlignment="1"/>
    <xf numFmtId="170" fontId="58" fillId="0" borderId="0" xfId="0" applyNumberFormat="1" applyFont="1" applyFill="1" applyBorder="1" applyAlignment="1"/>
    <xf numFmtId="43" fontId="59" fillId="0" borderId="0" xfId="60" applyFont="1" applyBorder="1" applyAlignment="1"/>
    <xf numFmtId="171" fontId="59" fillId="0" borderId="0" xfId="113" applyNumberFormat="1" applyFont="1" applyBorder="1" applyAlignment="1"/>
    <xf numFmtId="170" fontId="62" fillId="0" borderId="0" xfId="60" applyNumberFormat="1" applyFont="1" applyBorder="1"/>
    <xf numFmtId="170" fontId="62" fillId="0" borderId="0" xfId="60" applyNumberFormat="1" applyFont="1" applyFill="1" applyBorder="1"/>
    <xf numFmtId="165" fontId="59" fillId="0" borderId="0" xfId="0" applyFont="1" applyBorder="1" applyAlignment="1">
      <alignment horizontal="left"/>
    </xf>
    <xf numFmtId="165" fontId="61" fillId="0" borderId="0" xfId="0" applyFont="1" applyBorder="1" applyAlignment="1">
      <alignment horizontal="left"/>
    </xf>
    <xf numFmtId="165" fontId="59" fillId="0" borderId="0" xfId="0" applyFont="1" applyFill="1" applyBorder="1" applyAlignment="1">
      <alignment horizontal="left" indent="1"/>
    </xf>
    <xf numFmtId="165" fontId="63" fillId="0" borderId="0" xfId="0" applyFont="1" applyFill="1" applyBorder="1" applyAlignment="1">
      <alignment horizontal="left"/>
    </xf>
    <xf numFmtId="0" fontId="64" fillId="0" borderId="0" xfId="0" applyNumberFormat="1" applyFont="1" applyFill="1" applyBorder="1" applyAlignment="1"/>
    <xf numFmtId="170" fontId="59" fillId="0" borderId="0" xfId="60" applyNumberFormat="1" applyFont="1" applyBorder="1" applyAlignment="1"/>
    <xf numFmtId="170" fontId="59" fillId="0" borderId="0" xfId="64" applyNumberFormat="1" applyFont="1" applyFill="1" applyBorder="1" applyAlignment="1"/>
    <xf numFmtId="0" fontId="59" fillId="0" borderId="0" xfId="100" applyFont="1" applyFill="1" applyBorder="1" applyAlignment="1">
      <alignment horizontal="left" indent="1"/>
    </xf>
    <xf numFmtId="0" fontId="59" fillId="0" borderId="0" xfId="0" applyNumberFormat="1" applyFont="1" applyBorder="1" applyAlignment="1" applyProtection="1">
      <protection locked="0"/>
    </xf>
    <xf numFmtId="0" fontId="59" fillId="0" borderId="0" xfId="0" applyNumberFormat="1" applyFont="1" applyFill="1" applyBorder="1" applyAlignment="1">
      <alignment wrapText="1"/>
    </xf>
    <xf numFmtId="0" fontId="59" fillId="0" borderId="0" xfId="0" applyNumberFormat="1" applyFont="1" applyFill="1" applyBorder="1" applyAlignment="1">
      <alignment horizontal="center"/>
    </xf>
    <xf numFmtId="166" fontId="59" fillId="0" borderId="0" xfId="0" applyNumberFormat="1" applyFont="1" applyFill="1" applyBorder="1" applyAlignment="1"/>
    <xf numFmtId="177" fontId="59" fillId="0" borderId="0" xfId="0" applyNumberFormat="1" applyFont="1" applyBorder="1" applyAlignment="1"/>
    <xf numFmtId="9" fontId="59" fillId="0" borderId="0" xfId="113" applyFont="1" applyBorder="1" applyAlignment="1"/>
    <xf numFmtId="9" fontId="59" fillId="0" borderId="0" xfId="0" applyNumberFormat="1" applyFont="1" applyBorder="1" applyAlignment="1"/>
    <xf numFmtId="166" fontId="59" fillId="0" borderId="0" xfId="60" applyNumberFormat="1" applyFont="1" applyFill="1" applyBorder="1" applyAlignment="1"/>
    <xf numFmtId="0" fontId="59" fillId="0" borderId="0" xfId="101" applyFont="1" applyBorder="1"/>
    <xf numFmtId="0" fontId="58" fillId="0" borderId="0" xfId="101" applyFont="1" applyBorder="1"/>
    <xf numFmtId="170" fontId="59" fillId="0" borderId="0" xfId="101" applyNumberFormat="1" applyFont="1" applyBorder="1"/>
    <xf numFmtId="0" fontId="65" fillId="0" borderId="0" xfId="0" applyNumberFormat="1" applyFont="1" applyFill="1" applyAlignment="1"/>
    <xf numFmtId="14" fontId="59" fillId="0" borderId="0" xfId="0" applyNumberFormat="1" applyFont="1" applyFill="1" applyAlignment="1"/>
    <xf numFmtId="10" fontId="60" fillId="33" borderId="0" xfId="0" applyNumberFormat="1" applyFont="1" applyFill="1" applyBorder="1" applyAlignment="1"/>
    <xf numFmtId="165" fontId="66" fillId="0" borderId="0" xfId="0" applyFont="1" applyFill="1" applyBorder="1" applyAlignment="1">
      <alignment horizontal="left"/>
    </xf>
    <xf numFmtId="165" fontId="65" fillId="0" borderId="0" xfId="0" applyFont="1" applyFill="1" applyBorder="1" applyAlignment="1">
      <alignment horizontal="left"/>
    </xf>
    <xf numFmtId="3" fontId="60" fillId="33" borderId="0" xfId="0" applyNumberFormat="1" applyFont="1" applyFill="1" applyBorder="1" applyAlignment="1"/>
    <xf numFmtId="3" fontId="60" fillId="0" borderId="0" xfId="0" applyNumberFormat="1" applyFont="1" applyFill="1" applyBorder="1" applyAlignment="1"/>
    <xf numFmtId="165" fontId="59" fillId="0" borderId="0" xfId="0" applyFont="1" applyFill="1" applyBorder="1" applyAlignment="1"/>
    <xf numFmtId="165" fontId="65" fillId="0" borderId="0" xfId="0" applyFont="1" applyFill="1" applyBorder="1">
      <alignment horizontal="left" wrapText="1"/>
    </xf>
    <xf numFmtId="183" fontId="60" fillId="33" borderId="0" xfId="0" applyNumberFormat="1" applyFont="1" applyFill="1" applyBorder="1" applyAlignment="1"/>
    <xf numFmtId="0" fontId="66" fillId="0" borderId="0" xfId="0" applyNumberFormat="1" applyFont="1" applyFill="1" applyAlignment="1"/>
    <xf numFmtId="14" fontId="60" fillId="0" borderId="0" xfId="0" applyNumberFormat="1" applyFont="1" applyFill="1" applyBorder="1" applyAlignment="1"/>
    <xf numFmtId="165" fontId="66" fillId="0" borderId="0" xfId="0" applyFont="1" applyFill="1" applyBorder="1" applyAlignment="1"/>
    <xf numFmtId="2" fontId="59" fillId="0" borderId="0" xfId="0" applyNumberFormat="1" applyFont="1" applyFill="1" applyBorder="1" applyAlignment="1">
      <alignment horizontal="left" wrapText="1"/>
    </xf>
    <xf numFmtId="0" fontId="65" fillId="0" borderId="0" xfId="0" applyNumberFormat="1" applyFont="1" applyFill="1" applyBorder="1" applyAlignment="1">
      <alignment horizontal="left"/>
    </xf>
    <xf numFmtId="10" fontId="60" fillId="0" borderId="0" xfId="0" applyNumberFormat="1" applyFont="1" applyFill="1" applyBorder="1" applyAlignment="1"/>
    <xf numFmtId="0" fontId="66" fillId="0" borderId="0" xfId="0" applyNumberFormat="1" applyFont="1" applyAlignment="1"/>
    <xf numFmtId="0" fontId="0" fillId="34" borderId="0" xfId="0" applyNumberFormat="1" applyFill="1" applyAlignment="1"/>
    <xf numFmtId="0" fontId="0" fillId="35" borderId="0" xfId="0" applyNumberFormat="1" applyFill="1" applyAlignment="1"/>
    <xf numFmtId="0" fontId="0" fillId="36" borderId="0" xfId="0" applyNumberFormat="1" applyFill="1" applyAlignment="1"/>
    <xf numFmtId="0" fontId="59" fillId="37" borderId="0" xfId="0" applyNumberFormat="1" applyFont="1" applyFill="1" applyAlignment="1"/>
    <xf numFmtId="165" fontId="59" fillId="38" borderId="0" xfId="0" applyFont="1" applyFill="1" applyBorder="1" applyAlignment="1">
      <alignment horizontal="center" vertical="center" wrapText="1"/>
    </xf>
    <xf numFmtId="165" fontId="59" fillId="38" borderId="16" xfId="0" applyFont="1" applyFill="1" applyBorder="1" applyAlignment="1">
      <alignment vertical="top"/>
    </xf>
    <xf numFmtId="0" fontId="59" fillId="38" borderId="16" xfId="102" applyFont="1" applyFill="1" applyBorder="1"/>
    <xf numFmtId="165" fontId="58" fillId="38" borderId="16" xfId="0" applyFont="1" applyFill="1" applyBorder="1" applyAlignment="1">
      <alignment horizontal="right" vertical="top"/>
    </xf>
    <xf numFmtId="0" fontId="59" fillId="38" borderId="17" xfId="102" applyFont="1" applyFill="1" applyBorder="1"/>
    <xf numFmtId="0" fontId="58" fillId="38" borderId="0" xfId="102" applyFont="1" applyFill="1" applyBorder="1"/>
    <xf numFmtId="165" fontId="58" fillId="38" borderId="0" xfId="0" applyFont="1" applyFill="1" applyBorder="1" applyAlignment="1">
      <alignment vertical="top"/>
    </xf>
    <xf numFmtId="0" fontId="58" fillId="38" borderId="0" xfId="102" applyFont="1" applyFill="1" applyBorder="1" applyAlignment="1">
      <alignment horizontal="right"/>
    </xf>
    <xf numFmtId="0" fontId="59" fillId="38" borderId="18" xfId="102" applyFont="1" applyFill="1" applyBorder="1"/>
    <xf numFmtId="0" fontId="59" fillId="38" borderId="0" xfId="102" applyFont="1" applyFill="1" applyBorder="1"/>
    <xf numFmtId="0" fontId="58" fillId="38" borderId="0" xfId="102" applyFont="1" applyFill="1" applyBorder="1" applyAlignment="1"/>
    <xf numFmtId="0" fontId="59" fillId="38" borderId="0" xfId="102" applyFont="1" applyFill="1" applyBorder="1" applyAlignment="1"/>
    <xf numFmtId="165" fontId="59" fillId="38" borderId="18" xfId="0" applyFont="1" applyFill="1" applyBorder="1" applyAlignment="1">
      <alignment vertical="top"/>
    </xf>
    <xf numFmtId="165" fontId="65" fillId="38" borderId="0" xfId="0" applyFont="1" applyFill="1" applyBorder="1" applyAlignment="1">
      <alignment vertical="top"/>
    </xf>
    <xf numFmtId="165" fontId="59" fillId="38" borderId="0" xfId="0" quotePrefix="1" applyFont="1" applyFill="1" applyBorder="1" applyAlignment="1">
      <alignment vertical="top"/>
    </xf>
    <xf numFmtId="0" fontId="59" fillId="38" borderId="0" xfId="0" applyNumberFormat="1" applyFont="1" applyFill="1" applyBorder="1" applyAlignment="1">
      <alignment horizontal="center" vertical="center" wrapText="1"/>
    </xf>
    <xf numFmtId="165" fontId="59" fillId="38" borderId="0" xfId="0" applyFont="1" applyFill="1" applyBorder="1" applyAlignment="1">
      <alignment horizontal="center" vertical="center"/>
    </xf>
    <xf numFmtId="165" fontId="59" fillId="38" borderId="19" xfId="0" applyFont="1" applyFill="1" applyBorder="1" applyAlignment="1">
      <alignment vertical="top"/>
    </xf>
    <xf numFmtId="0" fontId="59" fillId="38" borderId="19" xfId="102" applyFont="1" applyFill="1" applyBorder="1"/>
    <xf numFmtId="0" fontId="59" fillId="38" borderId="20" xfId="102" applyFont="1" applyFill="1" applyBorder="1"/>
    <xf numFmtId="0" fontId="0" fillId="39" borderId="0" xfId="0" applyNumberFormat="1" applyFill="1" applyAlignment="1"/>
    <xf numFmtId="17" fontId="59" fillId="0" borderId="0" xfId="0" applyNumberFormat="1" applyFont="1" applyFill="1" applyBorder="1" applyAlignment="1">
      <alignment horizontal="center"/>
    </xf>
    <xf numFmtId="0" fontId="60" fillId="0" borderId="0" xfId="0" applyNumberFormat="1" applyFont="1" applyFill="1" applyAlignment="1"/>
    <xf numFmtId="0" fontId="59" fillId="0" borderId="14" xfId="0" applyNumberFormat="1" applyFont="1" applyBorder="1" applyAlignment="1"/>
    <xf numFmtId="0" fontId="59" fillId="0" borderId="14" xfId="0" applyNumberFormat="1" applyFont="1" applyFill="1" applyBorder="1" applyAlignment="1">
      <alignment horizontal="center"/>
    </xf>
    <xf numFmtId="10" fontId="59" fillId="0" borderId="0" xfId="0" applyNumberFormat="1" applyFont="1" applyFill="1" applyAlignment="1">
      <alignment horizontal="center"/>
    </xf>
    <xf numFmtId="41" fontId="59" fillId="0" borderId="0" xfId="0" applyNumberFormat="1" applyFont="1" applyAlignment="1"/>
    <xf numFmtId="0" fontId="66" fillId="0" borderId="0" xfId="0" applyNumberFormat="1" applyFont="1" applyBorder="1" applyAlignment="1"/>
    <xf numFmtId="0" fontId="65" fillId="0" borderId="0" xfId="0" applyNumberFormat="1" applyFont="1" applyBorder="1" applyAlignment="1"/>
    <xf numFmtId="178" fontId="65" fillId="0" borderId="0" xfId="0" applyNumberFormat="1" applyFont="1" applyBorder="1" applyAlignment="1">
      <alignment horizontal="left"/>
    </xf>
    <xf numFmtId="169" fontId="60" fillId="33" borderId="0" xfId="0" applyNumberFormat="1" applyFont="1" applyFill="1" applyBorder="1" applyAlignment="1"/>
    <xf numFmtId="9" fontId="60" fillId="33" borderId="0" xfId="0" applyNumberFormat="1" applyFont="1" applyFill="1" applyBorder="1" applyAlignment="1"/>
    <xf numFmtId="0" fontId="65" fillId="0" borderId="0" xfId="0" applyNumberFormat="1" applyFont="1" applyFill="1" applyBorder="1" applyAlignment="1"/>
    <xf numFmtId="0" fontId="65" fillId="0" borderId="0" xfId="0" applyNumberFormat="1" applyFont="1" applyBorder="1" applyAlignment="1">
      <alignment horizontal="left"/>
    </xf>
    <xf numFmtId="9" fontId="60" fillId="0" borderId="0" xfId="0" applyNumberFormat="1" applyFont="1" applyFill="1" applyBorder="1" applyAlignment="1"/>
    <xf numFmtId="183" fontId="60" fillId="0" borderId="0" xfId="0" applyNumberFormat="1" applyFont="1" applyFill="1" applyBorder="1" applyAlignment="1"/>
    <xf numFmtId="166" fontId="59" fillId="0" borderId="0" xfId="0" applyNumberFormat="1" applyFont="1" applyAlignment="1"/>
    <xf numFmtId="0" fontId="65" fillId="0" borderId="0" xfId="0" applyNumberFormat="1" applyFont="1" applyAlignment="1"/>
    <xf numFmtId="0" fontId="60" fillId="0" borderId="0" xfId="0" applyNumberFormat="1" applyFont="1" applyAlignment="1"/>
    <xf numFmtId="166" fontId="60" fillId="0" borderId="0" xfId="0" applyNumberFormat="1" applyFont="1" applyAlignment="1"/>
    <xf numFmtId="0" fontId="67" fillId="0" borderId="0" xfId="0" applyNumberFormat="1" applyFont="1" applyAlignment="1"/>
    <xf numFmtId="41" fontId="60" fillId="0" borderId="0" xfId="0" applyNumberFormat="1" applyFont="1" applyAlignment="1"/>
    <xf numFmtId="10" fontId="60" fillId="0" borderId="0" xfId="113" applyNumberFormat="1" applyFont="1" applyAlignment="1"/>
    <xf numFmtId="165" fontId="68" fillId="0" borderId="0" xfId="0" applyFont="1" applyFill="1" applyBorder="1" applyAlignment="1">
      <alignment horizontal="left"/>
    </xf>
    <xf numFmtId="0" fontId="68" fillId="0" borderId="0" xfId="0" applyNumberFormat="1" applyFont="1" applyAlignment="1"/>
    <xf numFmtId="41" fontId="68" fillId="0" borderId="0" xfId="0" applyNumberFormat="1" applyFont="1" applyAlignment="1"/>
    <xf numFmtId="166" fontId="68" fillId="0" borderId="0" xfId="0" applyNumberFormat="1" applyFont="1" applyFill="1" applyBorder="1">
      <alignment horizontal="left" wrapText="1"/>
    </xf>
    <xf numFmtId="0" fontId="68" fillId="0" borderId="0" xfId="0" applyNumberFormat="1" applyFont="1" applyFill="1" applyBorder="1" applyAlignment="1"/>
    <xf numFmtId="1" fontId="59" fillId="0" borderId="0" xfId="0" applyNumberFormat="1" applyFont="1" applyAlignment="1"/>
    <xf numFmtId="165" fontId="60" fillId="0" borderId="0" xfId="0" applyFont="1" applyFill="1" applyBorder="1">
      <alignment horizontal="left" wrapText="1"/>
    </xf>
    <xf numFmtId="10" fontId="60" fillId="0" borderId="0" xfId="113" applyNumberFormat="1" applyFont="1" applyFill="1" applyBorder="1" applyAlignment="1">
      <alignment horizontal="right"/>
    </xf>
    <xf numFmtId="1" fontId="59" fillId="0" borderId="0" xfId="0" applyNumberFormat="1" applyFont="1" applyFill="1" applyBorder="1" applyAlignment="1">
      <alignment horizontal="right"/>
    </xf>
    <xf numFmtId="0" fontId="59" fillId="0" borderId="0" xfId="0" applyNumberFormat="1" applyFont="1" applyFill="1" applyBorder="1" applyAlignment="1">
      <alignment horizontal="right" wrapText="1"/>
    </xf>
    <xf numFmtId="2" fontId="59" fillId="0" borderId="0" xfId="0" applyNumberFormat="1" applyFont="1" applyFill="1" applyBorder="1" applyAlignment="1">
      <alignment horizontal="right" wrapText="1"/>
    </xf>
    <xf numFmtId="0" fontId="66" fillId="0" borderId="0" xfId="0" applyNumberFormat="1" applyFont="1" applyFill="1" applyBorder="1" applyAlignment="1"/>
    <xf numFmtId="2" fontId="58" fillId="0" borderId="0" xfId="0" applyNumberFormat="1" applyFont="1" applyFill="1" applyBorder="1" applyAlignment="1">
      <alignment horizontal="right"/>
    </xf>
    <xf numFmtId="2" fontId="59" fillId="0" borderId="0" xfId="0" applyNumberFormat="1" applyFont="1" applyFill="1" applyAlignment="1">
      <alignment horizontal="right"/>
    </xf>
    <xf numFmtId="2" fontId="59" fillId="0" borderId="0" xfId="0" applyNumberFormat="1" applyFont="1" applyAlignment="1">
      <alignment horizontal="right"/>
    </xf>
    <xf numFmtId="165" fontId="67" fillId="0" borderId="0" xfId="0" applyFont="1" applyFill="1" applyBorder="1">
      <alignment horizontal="left" wrapText="1"/>
    </xf>
    <xf numFmtId="2" fontId="60" fillId="0" borderId="0" xfId="0" applyNumberFormat="1" applyFont="1" applyFill="1" applyBorder="1" applyAlignment="1">
      <alignment horizontal="right" wrapText="1"/>
    </xf>
    <xf numFmtId="167" fontId="60" fillId="0" borderId="0" xfId="0" applyNumberFormat="1" applyFont="1" applyFill="1" applyBorder="1" applyAlignment="1">
      <alignment horizontal="right" wrapText="1"/>
    </xf>
    <xf numFmtId="165" fontId="60" fillId="0" borderId="0" xfId="0" applyFont="1" applyFill="1" applyBorder="1" applyAlignment="1">
      <alignment horizontal="left"/>
    </xf>
    <xf numFmtId="169" fontId="60" fillId="0" borderId="0" xfId="113" applyNumberFormat="1" applyFont="1" applyFill="1" applyBorder="1" applyAlignment="1">
      <alignment horizontal="right" wrapText="1"/>
    </xf>
    <xf numFmtId="169" fontId="60" fillId="0" borderId="0" xfId="113" applyNumberFormat="1" applyFont="1" applyAlignment="1">
      <alignment horizontal="right"/>
    </xf>
    <xf numFmtId="2" fontId="60" fillId="0" borderId="0" xfId="0" applyNumberFormat="1" applyFont="1" applyAlignment="1">
      <alignment horizontal="right"/>
    </xf>
    <xf numFmtId="0" fontId="70" fillId="0" borderId="0" xfId="0" applyNumberFormat="1" applyFont="1" applyFill="1" applyAlignment="1"/>
    <xf numFmtId="2" fontId="69" fillId="0" borderId="0" xfId="0" applyNumberFormat="1" applyFont="1" applyAlignment="1"/>
    <xf numFmtId="0" fontId="69" fillId="0" borderId="0" xfId="0" applyNumberFormat="1" applyFont="1" applyAlignment="1"/>
    <xf numFmtId="0" fontId="69" fillId="0" borderId="0" xfId="0" applyNumberFormat="1" applyFont="1" applyFill="1" applyBorder="1" applyAlignment="1"/>
    <xf numFmtId="165" fontId="68" fillId="0" borderId="0" xfId="0" applyFont="1" applyFill="1" applyBorder="1">
      <alignment horizontal="left" wrapText="1"/>
    </xf>
    <xf numFmtId="2" fontId="68" fillId="0" borderId="0" xfId="0" applyNumberFormat="1" applyFont="1" applyFill="1" applyBorder="1" applyAlignment="1">
      <alignment horizontal="right" wrapText="1"/>
    </xf>
    <xf numFmtId="170" fontId="68" fillId="0" borderId="0" xfId="66" applyNumberFormat="1" applyFont="1" applyFill="1" applyBorder="1"/>
    <xf numFmtId="4" fontId="60" fillId="33" borderId="0" xfId="0" applyNumberFormat="1" applyFont="1" applyFill="1" applyBorder="1" applyAlignment="1"/>
    <xf numFmtId="166" fontId="60" fillId="0" borderId="0" xfId="0" applyNumberFormat="1" applyFont="1" applyBorder="1" applyAlignment="1"/>
    <xf numFmtId="0" fontId="60" fillId="0" borderId="0" xfId="0" applyNumberFormat="1" applyFont="1" applyBorder="1" applyAlignment="1">
      <alignment horizontal="right"/>
    </xf>
    <xf numFmtId="0" fontId="71" fillId="0" borderId="0" xfId="0" applyNumberFormat="1" applyFont="1" applyFill="1" applyBorder="1" applyAlignment="1"/>
    <xf numFmtId="0" fontId="60" fillId="0" borderId="0" xfId="0" applyNumberFormat="1" applyFont="1" applyFill="1" applyBorder="1" applyAlignment="1"/>
    <xf numFmtId="0" fontId="60" fillId="0" borderId="0" xfId="0" applyNumberFormat="1" applyFont="1" applyBorder="1" applyAlignment="1"/>
    <xf numFmtId="10" fontId="60" fillId="0" borderId="0" xfId="113" applyNumberFormat="1" applyFont="1" applyFill="1" applyBorder="1" applyAlignment="1"/>
    <xf numFmtId="0" fontId="72" fillId="0" borderId="0" xfId="0" applyNumberFormat="1" applyFont="1" applyFill="1" applyBorder="1" applyAlignment="1"/>
    <xf numFmtId="41" fontId="59" fillId="0" borderId="0" xfId="0" applyNumberFormat="1" applyFont="1" applyFill="1" applyBorder="1" applyAlignment="1"/>
    <xf numFmtId="0" fontId="65" fillId="0" borderId="0" xfId="0" applyNumberFormat="1" applyFont="1" applyFill="1" applyBorder="1" applyAlignment="1">
      <alignment horizontal="right"/>
    </xf>
    <xf numFmtId="41" fontId="59" fillId="0" borderId="14" xfId="0" applyNumberFormat="1" applyFont="1" applyFill="1" applyBorder="1" applyAlignment="1"/>
    <xf numFmtId="166" fontId="60" fillId="0" borderId="0" xfId="0" applyNumberFormat="1" applyFont="1" applyFill="1" applyBorder="1" applyAlignment="1"/>
    <xf numFmtId="0" fontId="59" fillId="0" borderId="0" xfId="0" applyNumberFormat="1" applyFont="1" applyAlignment="1">
      <alignment horizontal="left"/>
    </xf>
    <xf numFmtId="0" fontId="59" fillId="0" borderId="14" xfId="0" applyNumberFormat="1" applyFont="1" applyBorder="1" applyAlignment="1">
      <alignment horizontal="left"/>
    </xf>
    <xf numFmtId="0" fontId="59" fillId="0" borderId="0" xfId="0" applyNumberFormat="1" applyFont="1" applyFill="1" applyAlignment="1">
      <alignment horizontal="left"/>
    </xf>
    <xf numFmtId="165" fontId="59" fillId="0" borderId="0" xfId="0" applyFont="1" applyFill="1" applyBorder="1" applyAlignment="1">
      <alignment horizontal="left" wrapText="1"/>
    </xf>
    <xf numFmtId="0" fontId="59" fillId="0" borderId="14" xfId="0" applyNumberFormat="1" applyFont="1" applyFill="1" applyBorder="1" applyAlignment="1">
      <alignment horizontal="left"/>
    </xf>
    <xf numFmtId="0" fontId="59" fillId="0" borderId="0" xfId="0" applyNumberFormat="1" applyFont="1" applyBorder="1" applyAlignment="1">
      <alignment horizontal="left"/>
    </xf>
    <xf numFmtId="0" fontId="60" fillId="0" borderId="0" xfId="0" applyNumberFormat="1" applyFont="1" applyFill="1" applyBorder="1" applyAlignment="1">
      <alignment horizontal="left"/>
    </xf>
    <xf numFmtId="41" fontId="60" fillId="0" borderId="0" xfId="0" applyNumberFormat="1" applyFont="1" applyFill="1" applyBorder="1" applyAlignment="1"/>
    <xf numFmtId="43" fontId="60" fillId="0" borderId="0" xfId="0" applyNumberFormat="1" applyFont="1" applyFill="1" applyBorder="1" applyAlignment="1"/>
    <xf numFmtId="41" fontId="60" fillId="0" borderId="0" xfId="0" applyNumberFormat="1" applyFont="1" applyBorder="1" applyAlignment="1"/>
    <xf numFmtId="0" fontId="67" fillId="0" borderId="0" xfId="0" applyNumberFormat="1" applyFont="1" applyFill="1" applyBorder="1" applyAlignment="1"/>
    <xf numFmtId="0" fontId="60" fillId="33" borderId="0" xfId="0" applyNumberFormat="1" applyFont="1" applyFill="1" applyBorder="1" applyAlignment="1"/>
    <xf numFmtId="0" fontId="60" fillId="33" borderId="0" xfId="0" applyNumberFormat="1" applyFont="1" applyFill="1" applyBorder="1" applyAlignment="1">
      <alignment horizontal="left"/>
    </xf>
    <xf numFmtId="184" fontId="59" fillId="0" borderId="0" xfId="0" applyNumberFormat="1" applyFont="1" applyFill="1" applyBorder="1" applyAlignment="1"/>
    <xf numFmtId="0" fontId="70" fillId="0" borderId="0" xfId="0" applyNumberFormat="1" applyFont="1" applyFill="1" applyBorder="1" applyAlignment="1"/>
    <xf numFmtId="41" fontId="69" fillId="0" borderId="0" xfId="0" applyNumberFormat="1" applyFont="1" applyFill="1" applyBorder="1" applyAlignment="1"/>
    <xf numFmtId="0" fontId="69" fillId="0" borderId="0" xfId="0" applyNumberFormat="1" applyFont="1" applyBorder="1" applyAlignment="1"/>
    <xf numFmtId="41" fontId="69" fillId="0" borderId="14" xfId="0" applyNumberFormat="1" applyFont="1" applyFill="1" applyBorder="1" applyAlignment="1"/>
    <xf numFmtId="41" fontId="69" fillId="40" borderId="0" xfId="0" applyNumberFormat="1" applyFont="1" applyFill="1" applyBorder="1" applyAlignment="1"/>
    <xf numFmtId="169" fontId="60" fillId="0" borderId="0" xfId="113" applyNumberFormat="1" applyFont="1" applyFill="1" applyBorder="1" applyAlignment="1"/>
    <xf numFmtId="182" fontId="69" fillId="0" borderId="0" xfId="0" applyNumberFormat="1" applyFont="1" applyFill="1" applyBorder="1" applyAlignment="1"/>
    <xf numFmtId="185" fontId="69" fillId="0" borderId="0" xfId="0" applyNumberFormat="1" applyFont="1" applyFill="1" applyBorder="1" applyAlignment="1"/>
    <xf numFmtId="170" fontId="62" fillId="0" borderId="0" xfId="60" applyNumberFormat="1" applyFont="1" applyFill="1" applyBorder="1" applyAlignment="1"/>
    <xf numFmtId="0" fontId="64" fillId="0" borderId="0" xfId="100" applyFont="1" applyFill="1" applyBorder="1" applyAlignment="1">
      <alignment horizontal="left"/>
    </xf>
    <xf numFmtId="0" fontId="58" fillId="0" borderId="0" xfId="0" applyNumberFormat="1" applyFont="1" applyFill="1" applyBorder="1" applyAlignment="1">
      <alignment horizontal="left"/>
    </xf>
    <xf numFmtId="0" fontId="73" fillId="0" borderId="0" xfId="60" applyNumberFormat="1" applyFont="1" applyFill="1" applyBorder="1" applyAlignment="1">
      <alignment horizontal="center" wrapText="1"/>
    </xf>
    <xf numFmtId="0" fontId="59" fillId="40" borderId="0" xfId="0" applyNumberFormat="1" applyFont="1" applyFill="1" applyBorder="1" applyAlignment="1"/>
    <xf numFmtId="41" fontId="59" fillId="40" borderId="0" xfId="0" applyNumberFormat="1" applyFont="1" applyFill="1" applyBorder="1" applyAlignment="1"/>
    <xf numFmtId="43" fontId="60" fillId="40" borderId="0" xfId="0" applyNumberFormat="1" applyFont="1" applyFill="1" applyBorder="1" applyAlignment="1"/>
    <xf numFmtId="170" fontId="59" fillId="40" borderId="0" xfId="0" applyNumberFormat="1" applyFont="1" applyFill="1" applyBorder="1" applyAlignment="1"/>
    <xf numFmtId="184" fontId="59" fillId="40" borderId="0" xfId="0" applyNumberFormat="1" applyFont="1" applyFill="1" applyBorder="1" applyAlignment="1"/>
    <xf numFmtId="182" fontId="69" fillId="40" borderId="0" xfId="0" applyNumberFormat="1" applyFont="1" applyFill="1" applyBorder="1" applyAlignment="1"/>
    <xf numFmtId="169" fontId="59" fillId="40" borderId="0" xfId="113" applyNumberFormat="1" applyFont="1" applyFill="1" applyBorder="1" applyAlignment="1"/>
    <xf numFmtId="10" fontId="59" fillId="40" borderId="0" xfId="0" applyNumberFormat="1" applyFont="1" applyFill="1" applyBorder="1" applyAlignment="1"/>
    <xf numFmtId="0" fontId="69" fillId="0" borderId="14" xfId="0" applyNumberFormat="1" applyFont="1" applyBorder="1" applyAlignment="1"/>
    <xf numFmtId="41" fontId="59" fillId="0" borderId="0" xfId="0" applyNumberFormat="1" applyFont="1" applyFill="1" applyBorder="1" applyAlignment="1">
      <alignment horizontal="center"/>
    </xf>
    <xf numFmtId="167" fontId="60" fillId="0" borderId="0" xfId="0" applyNumberFormat="1" applyFont="1" applyAlignment="1"/>
    <xf numFmtId="178" fontId="60" fillId="0" borderId="0" xfId="0" applyNumberFormat="1" applyFont="1" applyBorder="1" applyAlignment="1">
      <alignment horizontal="left" indent="1"/>
    </xf>
    <xf numFmtId="178" fontId="67" fillId="0" borderId="0" xfId="0" applyNumberFormat="1" applyFont="1" applyBorder="1" applyAlignment="1">
      <alignment horizontal="left"/>
    </xf>
    <xf numFmtId="178" fontId="60" fillId="0" borderId="0" xfId="0" applyNumberFormat="1" applyFont="1" applyBorder="1" applyAlignment="1">
      <alignment horizontal="left"/>
    </xf>
    <xf numFmtId="178" fontId="60" fillId="0" borderId="0" xfId="0" applyNumberFormat="1" applyFont="1" applyBorder="1" applyAlignment="1"/>
    <xf numFmtId="9" fontId="68" fillId="0" borderId="0" xfId="113" applyFont="1" applyAlignment="1"/>
    <xf numFmtId="3" fontId="60" fillId="0" borderId="0" xfId="0" applyNumberFormat="1" applyFont="1" applyAlignment="1"/>
    <xf numFmtId="0" fontId="60" fillId="0" borderId="0" xfId="0" applyNumberFormat="1" applyFont="1" applyAlignment="1">
      <alignment horizontal="left" indent="1"/>
    </xf>
    <xf numFmtId="41" fontId="69" fillId="0" borderId="0" xfId="0" applyNumberFormat="1" applyFont="1" applyAlignment="1"/>
    <xf numFmtId="0" fontId="67" fillId="0" borderId="0" xfId="0" applyNumberFormat="1" applyFont="1" applyBorder="1" applyAlignment="1"/>
    <xf numFmtId="41" fontId="59" fillId="0" borderId="0" xfId="0" applyNumberFormat="1" applyFont="1" applyBorder="1" applyAlignment="1"/>
    <xf numFmtId="43" fontId="60" fillId="0" borderId="0" xfId="0" applyNumberFormat="1" applyFont="1" applyAlignment="1"/>
    <xf numFmtId="14" fontId="60" fillId="0" borderId="0" xfId="0" applyNumberFormat="1" applyFont="1" applyFill="1" applyAlignment="1"/>
    <xf numFmtId="1" fontId="60" fillId="0" borderId="0" xfId="0" applyNumberFormat="1" applyFont="1" applyFill="1" applyAlignment="1"/>
    <xf numFmtId="10" fontId="59" fillId="0" borderId="0" xfId="113" applyNumberFormat="1" applyFont="1" applyAlignment="1"/>
    <xf numFmtId="186" fontId="59" fillId="0" borderId="0" xfId="0" applyNumberFormat="1" applyFont="1" applyAlignment="1"/>
    <xf numFmtId="41" fontId="59" fillId="0" borderId="0" xfId="113" applyNumberFormat="1" applyFont="1" applyAlignment="1"/>
    <xf numFmtId="169" fontId="60" fillId="0" borderId="0" xfId="113" applyNumberFormat="1" applyFont="1" applyAlignment="1"/>
    <xf numFmtId="169" fontId="60" fillId="0" borderId="0" xfId="0" applyNumberFormat="1" applyFont="1" applyAlignment="1"/>
    <xf numFmtId="171" fontId="59" fillId="0" borderId="0" xfId="113" applyNumberFormat="1" applyFont="1" applyAlignment="1"/>
    <xf numFmtId="9" fontId="59" fillId="0" borderId="0" xfId="113" applyFont="1" applyAlignment="1"/>
    <xf numFmtId="166" fontId="60" fillId="0" borderId="0" xfId="0" applyNumberFormat="1" applyFont="1" applyBorder="1" applyAlignment="1">
      <alignment horizontal="left"/>
    </xf>
    <xf numFmtId="0" fontId="60" fillId="0" borderId="0" xfId="0" applyNumberFormat="1" applyFont="1" applyBorder="1" applyAlignment="1">
      <alignment horizontal="left"/>
    </xf>
    <xf numFmtId="0" fontId="75" fillId="38" borderId="0" xfId="0" applyNumberFormat="1" applyFont="1" applyFill="1" applyBorder="1" applyAlignment="1"/>
    <xf numFmtId="0" fontId="59" fillId="0" borderId="13" xfId="0" applyNumberFormat="1" applyFont="1" applyFill="1" applyBorder="1" applyAlignment="1"/>
    <xf numFmtId="0" fontId="75" fillId="0" borderId="0" xfId="0" applyNumberFormat="1" applyFont="1" applyBorder="1" applyAlignment="1"/>
    <xf numFmtId="0" fontId="75" fillId="0" borderId="0" xfId="0" applyNumberFormat="1" applyFont="1" applyFill="1" applyBorder="1" applyAlignment="1"/>
    <xf numFmtId="0" fontId="75" fillId="0" borderId="13" xfId="0" applyNumberFormat="1" applyFont="1" applyBorder="1" applyAlignment="1"/>
    <xf numFmtId="0" fontId="75" fillId="38" borderId="0" xfId="0" applyNumberFormat="1" applyFont="1" applyFill="1" applyBorder="1" applyAlignment="1">
      <alignment horizontal="left" indent="2"/>
    </xf>
    <xf numFmtId="43" fontId="75" fillId="38" borderId="0" xfId="60" applyFont="1" applyFill="1" applyBorder="1" applyAlignment="1"/>
    <xf numFmtId="180" fontId="75" fillId="38" borderId="0" xfId="0" applyNumberFormat="1" applyFont="1" applyFill="1" applyBorder="1" applyAlignment="1"/>
    <xf numFmtId="0" fontId="75" fillId="38" borderId="0" xfId="0" applyNumberFormat="1" applyFont="1" applyFill="1" applyBorder="1" applyAlignment="1">
      <alignment horizontal="right"/>
    </xf>
    <xf numFmtId="0" fontId="75" fillId="0" borderId="0" xfId="0" applyNumberFormat="1" applyFont="1" applyAlignment="1"/>
    <xf numFmtId="0" fontId="75" fillId="0" borderId="0" xfId="0" applyNumberFormat="1" applyFont="1" applyFill="1" applyAlignment="1"/>
    <xf numFmtId="43" fontId="59" fillId="0" borderId="0" xfId="0" applyNumberFormat="1" applyFont="1" applyAlignment="1"/>
    <xf numFmtId="187" fontId="52" fillId="0" borderId="0" xfId="0" applyNumberFormat="1" applyFont="1" applyAlignment="1">
      <alignment horizontal="left"/>
    </xf>
    <xf numFmtId="187" fontId="53" fillId="0" borderId="0" xfId="0" applyNumberFormat="1" applyFont="1" applyAlignment="1">
      <alignment horizontal="left"/>
    </xf>
    <xf numFmtId="187" fontId="56" fillId="0" borderId="0" xfId="0" applyNumberFormat="1" applyFont="1" applyAlignment="1">
      <alignment horizontal="left"/>
    </xf>
    <xf numFmtId="187" fontId="56" fillId="0" borderId="0" xfId="0" applyNumberFormat="1" applyFont="1" applyAlignment="1">
      <alignment horizontal="center"/>
    </xf>
    <xf numFmtId="165" fontId="56" fillId="0" borderId="0" xfId="0" applyFont="1" applyAlignment="1"/>
    <xf numFmtId="187" fontId="51" fillId="0" borderId="0" xfId="0" applyNumberFormat="1" applyFont="1" applyAlignment="1">
      <alignment horizontal="left"/>
    </xf>
    <xf numFmtId="0" fontId="75" fillId="38" borderId="0" xfId="101" applyFont="1" applyFill="1" applyBorder="1"/>
    <xf numFmtId="165" fontId="74" fillId="38" borderId="0" xfId="0" applyFont="1" applyFill="1" applyBorder="1" applyAlignment="1">
      <alignment vertical="center"/>
    </xf>
    <xf numFmtId="9" fontId="60" fillId="33" borderId="0" xfId="113" applyFont="1" applyFill="1" applyBorder="1" applyAlignment="1"/>
    <xf numFmtId="1" fontId="60" fillId="33" borderId="0" xfId="60" applyNumberFormat="1" applyFont="1" applyFill="1" applyBorder="1" applyAlignment="1"/>
    <xf numFmtId="0" fontId="60" fillId="0" borderId="0" xfId="0" applyNumberFormat="1" applyFont="1" applyAlignment="1">
      <alignment horizontal="center"/>
    </xf>
    <xf numFmtId="0" fontId="59" fillId="0" borderId="13" xfId="101" applyFont="1" applyBorder="1"/>
    <xf numFmtId="0" fontId="60" fillId="0" borderId="13" xfId="0" applyNumberFormat="1" applyFont="1" applyBorder="1" applyAlignment="1">
      <alignment horizontal="center"/>
    </xf>
    <xf numFmtId="0" fontId="60" fillId="0" borderId="0" xfId="0" applyNumberFormat="1" applyFont="1" applyBorder="1" applyAlignment="1">
      <alignment horizontal="center"/>
    </xf>
    <xf numFmtId="0" fontId="59" fillId="38" borderId="0" xfId="0" applyNumberFormat="1" applyFont="1" applyFill="1" applyBorder="1" applyAlignment="1">
      <alignment horizontal="left"/>
    </xf>
    <xf numFmtId="0" fontId="4" fillId="34" borderId="0" xfId="0" applyNumberFormat="1" applyFont="1" applyFill="1" applyAlignment="1"/>
    <xf numFmtId="0" fontId="3" fillId="34" borderId="0" xfId="0" applyNumberFormat="1" applyFont="1" applyFill="1" applyAlignment="1"/>
    <xf numFmtId="0" fontId="4" fillId="36" borderId="0" xfId="0" applyNumberFormat="1" applyFont="1" applyFill="1" applyAlignment="1"/>
    <xf numFmtId="0" fontId="3" fillId="36" borderId="0" xfId="0" applyNumberFormat="1" applyFont="1" applyFill="1" applyAlignment="1"/>
    <xf numFmtId="0" fontId="4" fillId="35" borderId="0" xfId="0" applyNumberFormat="1" applyFont="1" applyFill="1" applyAlignment="1"/>
    <xf numFmtId="0" fontId="3" fillId="35" borderId="0" xfId="0" applyNumberFormat="1" applyFont="1" applyFill="1" applyAlignment="1"/>
    <xf numFmtId="0" fontId="4" fillId="39" borderId="0" xfId="0" applyNumberFormat="1" applyFont="1" applyFill="1" applyAlignment="1"/>
    <xf numFmtId="0" fontId="3" fillId="39" borderId="0" xfId="0" applyNumberFormat="1" applyFont="1" applyFill="1" applyAlignment="1"/>
    <xf numFmtId="0" fontId="60" fillId="0" borderId="0" xfId="0" applyNumberFormat="1" applyFont="1" applyAlignment="1">
      <alignment horizontal="left"/>
    </xf>
    <xf numFmtId="0" fontId="60" fillId="0" borderId="0" xfId="101" applyFont="1" applyBorder="1"/>
    <xf numFmtId="0" fontId="75" fillId="0" borderId="0" xfId="101" applyFont="1" applyBorder="1"/>
    <xf numFmtId="0" fontId="75" fillId="0" borderId="0" xfId="0" applyNumberFormat="1" applyFont="1" applyAlignment="1">
      <alignment horizontal="center"/>
    </xf>
    <xf numFmtId="170" fontId="75" fillId="0" borderId="0" xfId="101" applyNumberFormat="1" applyFont="1" applyBorder="1"/>
    <xf numFmtId="9" fontId="75" fillId="0" borderId="0" xfId="113" applyFont="1" applyBorder="1"/>
    <xf numFmtId="0" fontId="60" fillId="0" borderId="14" xfId="101" applyFont="1" applyBorder="1"/>
    <xf numFmtId="169" fontId="75" fillId="0" borderId="0" xfId="113" applyNumberFormat="1" applyFont="1" applyBorder="1"/>
    <xf numFmtId="9" fontId="60" fillId="0" borderId="0" xfId="113" applyFont="1" applyBorder="1"/>
    <xf numFmtId="187" fontId="76" fillId="0" borderId="0" xfId="0" applyNumberFormat="1" applyFont="1" applyAlignment="1">
      <alignment horizontal="left"/>
    </xf>
    <xf numFmtId="187" fontId="77" fillId="0" borderId="0" xfId="0" applyNumberFormat="1" applyFont="1" applyAlignment="1">
      <alignment horizontal="left"/>
    </xf>
    <xf numFmtId="187" fontId="77" fillId="0" borderId="0" xfId="0" applyNumberFormat="1" applyFont="1" applyAlignment="1">
      <alignment horizontal="center"/>
    </xf>
    <xf numFmtId="165" fontId="77" fillId="0" borderId="0" xfId="0" applyFont="1" applyAlignment="1"/>
    <xf numFmtId="187" fontId="78" fillId="0" borderId="0" xfId="0" applyNumberFormat="1" applyFont="1" applyAlignment="1">
      <alignment horizontal="left"/>
    </xf>
    <xf numFmtId="187" fontId="79" fillId="0" borderId="0" xfId="0" applyNumberFormat="1" applyFont="1" applyAlignment="1">
      <alignment horizontal="left"/>
    </xf>
    <xf numFmtId="187" fontId="79" fillId="0" borderId="0" xfId="0" applyNumberFormat="1" applyFont="1" applyAlignment="1">
      <alignment horizontal="center"/>
    </xf>
    <xf numFmtId="165" fontId="79" fillId="0" borderId="0" xfId="0" applyFont="1" applyAlignment="1"/>
    <xf numFmtId="0" fontId="59" fillId="0" borderId="0" xfId="0" applyNumberFormat="1" applyFont="1" applyAlignment="1">
      <alignment horizontal="center"/>
    </xf>
    <xf numFmtId="0" fontId="69" fillId="0" borderId="14" xfId="101" applyFont="1" applyBorder="1"/>
    <xf numFmtId="0" fontId="69" fillId="0" borderId="0" xfId="101" applyFont="1" applyBorder="1"/>
    <xf numFmtId="0" fontId="69" fillId="0" borderId="0" xfId="0" applyNumberFormat="1" applyFont="1" applyAlignment="1">
      <alignment horizontal="center"/>
    </xf>
    <xf numFmtId="0" fontId="69" fillId="38" borderId="14" xfId="101" applyFont="1" applyFill="1" applyBorder="1"/>
    <xf numFmtId="10" fontId="59" fillId="0" borderId="0" xfId="113" applyNumberFormat="1" applyFont="1" applyBorder="1" applyAlignment="1"/>
    <xf numFmtId="170" fontId="60" fillId="0" borderId="0" xfId="60" applyNumberFormat="1" applyFont="1" applyFill="1" applyBorder="1" applyAlignment="1"/>
    <xf numFmtId="43" fontId="60" fillId="0" borderId="0" xfId="60" applyFont="1" applyAlignment="1"/>
    <xf numFmtId="187" fontId="53" fillId="0" borderId="0" xfId="0" applyNumberFormat="1" applyFont="1" applyAlignment="1">
      <alignment horizontal="center"/>
    </xf>
    <xf numFmtId="169" fontId="81" fillId="0" borderId="0" xfId="89" applyFont="1" applyProtection="1"/>
    <xf numFmtId="187" fontId="55" fillId="0" borderId="0" xfId="0" applyNumberFormat="1" applyFont="1" applyAlignment="1">
      <alignment horizontal="left"/>
    </xf>
    <xf numFmtId="187" fontId="82" fillId="0" borderId="0" xfId="0" applyNumberFormat="1" applyFont="1" applyAlignment="1"/>
    <xf numFmtId="10" fontId="75" fillId="0" borderId="0" xfId="113" applyNumberFormat="1" applyFont="1" applyAlignment="1"/>
    <xf numFmtId="41" fontId="75" fillId="0" borderId="0" xfId="0" applyNumberFormat="1" applyFont="1" applyAlignment="1"/>
    <xf numFmtId="10" fontId="59" fillId="0" borderId="0" xfId="0" applyNumberFormat="1" applyFont="1" applyBorder="1" applyAlignment="1"/>
    <xf numFmtId="0" fontId="60" fillId="0" borderId="14" xfId="0" applyNumberFormat="1" applyFont="1" applyBorder="1" applyAlignment="1"/>
    <xf numFmtId="0" fontId="59" fillId="0" borderId="14" xfId="0" applyNumberFormat="1" applyFont="1" applyFill="1" applyBorder="1" applyAlignment="1"/>
    <xf numFmtId="0" fontId="59" fillId="38" borderId="0" xfId="0" applyNumberFormat="1" applyFont="1" applyFill="1" applyBorder="1" applyAlignment="1"/>
    <xf numFmtId="166" fontId="60" fillId="0" borderId="0" xfId="0" applyNumberFormat="1" applyFont="1" applyBorder="1" applyAlignment="1">
      <alignment horizontal="center"/>
    </xf>
    <xf numFmtId="0" fontId="58" fillId="38" borderId="0" xfId="0" applyNumberFormat="1" applyFont="1" applyFill="1" applyAlignment="1"/>
    <xf numFmtId="166" fontId="60" fillId="38" borderId="0" xfId="0" applyNumberFormat="1" applyFont="1" applyFill="1" applyBorder="1" applyAlignment="1"/>
    <xf numFmtId="0" fontId="60" fillId="38" borderId="0" xfId="0" applyNumberFormat="1" applyFont="1" applyFill="1" applyBorder="1" applyAlignment="1"/>
    <xf numFmtId="41" fontId="60" fillId="38" borderId="0" xfId="0" applyNumberFormat="1" applyFont="1" applyFill="1" applyBorder="1" applyAlignment="1"/>
    <xf numFmtId="0" fontId="0" fillId="38" borderId="0" xfId="0" applyNumberFormat="1" applyFill="1" applyAlignment="1"/>
    <xf numFmtId="43" fontId="51" fillId="38" borderId="0" xfId="64" applyFont="1" applyFill="1" applyAlignment="1">
      <alignment horizontal="left"/>
    </xf>
    <xf numFmtId="0" fontId="4" fillId="38" borderId="0" xfId="0" applyNumberFormat="1" applyFont="1" applyFill="1" applyAlignment="1"/>
    <xf numFmtId="43" fontId="76" fillId="38" borderId="0" xfId="64" applyFont="1" applyFill="1" applyAlignment="1">
      <alignment horizontal="left"/>
    </xf>
    <xf numFmtId="43" fontId="77" fillId="38" borderId="0" xfId="64" applyFont="1" applyFill="1" applyAlignment="1">
      <alignment horizontal="left"/>
    </xf>
    <xf numFmtId="0" fontId="80" fillId="38" borderId="0" xfId="0" applyNumberFormat="1" applyFont="1" applyFill="1" applyAlignment="1"/>
    <xf numFmtId="43" fontId="51" fillId="38" borderId="13" xfId="64" applyFont="1" applyFill="1" applyBorder="1" applyAlignment="1">
      <alignment horizontal="left"/>
    </xf>
    <xf numFmtId="187" fontId="56" fillId="38" borderId="13" xfId="121" applyFont="1" applyFill="1" applyBorder="1" applyAlignment="1">
      <alignment horizontal="left"/>
    </xf>
    <xf numFmtId="0" fontId="4" fillId="38" borderId="13" xfId="0" applyNumberFormat="1" applyFont="1" applyFill="1" applyBorder="1" applyAlignment="1"/>
    <xf numFmtId="43" fontId="76" fillId="38" borderId="14" xfId="64" applyFont="1" applyFill="1" applyBorder="1" applyAlignment="1">
      <alignment horizontal="left"/>
    </xf>
    <xf numFmtId="187" fontId="59" fillId="38" borderId="0" xfId="0" applyNumberFormat="1" applyFont="1" applyFill="1" applyAlignment="1">
      <alignment horizontal="left"/>
    </xf>
    <xf numFmtId="187" fontId="56" fillId="38" borderId="13" xfId="121" applyFont="1" applyFill="1" applyAlignment="1">
      <alignment horizontal="left"/>
    </xf>
    <xf numFmtId="0" fontId="3" fillId="38" borderId="0" xfId="0" applyNumberFormat="1" applyFont="1" applyFill="1" applyAlignment="1"/>
    <xf numFmtId="0" fontId="75" fillId="0" borderId="0" xfId="0" applyNumberFormat="1" applyFont="1" applyBorder="1" applyAlignment="1">
      <alignment horizontal="center"/>
    </xf>
    <xf numFmtId="166" fontId="60" fillId="38" borderId="0" xfId="0" applyNumberFormat="1" applyFont="1" applyFill="1" applyBorder="1" applyAlignment="1">
      <alignment horizontal="center"/>
    </xf>
    <xf numFmtId="0" fontId="75" fillId="38" borderId="0" xfId="0" applyNumberFormat="1" applyFont="1" applyFill="1" applyBorder="1" applyAlignment="1">
      <alignment horizontal="center"/>
    </xf>
    <xf numFmtId="0" fontId="60" fillId="38" borderId="0" xfId="0" applyNumberFormat="1" applyFont="1" applyFill="1" applyBorder="1" applyAlignment="1">
      <alignment horizontal="center"/>
    </xf>
    <xf numFmtId="0" fontId="59" fillId="38" borderId="0" xfId="0" applyNumberFormat="1" applyFont="1" applyFill="1" applyAlignment="1"/>
    <xf numFmtId="41" fontId="59" fillId="38" borderId="0" xfId="0" applyNumberFormat="1" applyFont="1" applyFill="1" applyAlignment="1"/>
    <xf numFmtId="0" fontId="59" fillId="38" borderId="13" xfId="0" applyNumberFormat="1" applyFont="1" applyFill="1" applyBorder="1" applyAlignment="1"/>
    <xf numFmtId="10" fontId="59" fillId="0" borderId="0" xfId="0" applyNumberFormat="1" applyFont="1" applyAlignment="1"/>
    <xf numFmtId="0" fontId="69" fillId="0" borderId="0" xfId="0" applyNumberFormat="1" applyFont="1" applyAlignment="1">
      <alignment horizontal="left"/>
    </xf>
    <xf numFmtId="0" fontId="83" fillId="38" borderId="0" xfId="0" applyNumberFormat="1" applyFont="1" applyFill="1" applyBorder="1" applyAlignment="1"/>
    <xf numFmtId="0" fontId="84" fillId="38" borderId="0" xfId="0" applyNumberFormat="1" applyFont="1" applyFill="1" applyBorder="1" applyAlignment="1"/>
    <xf numFmtId="0" fontId="72" fillId="38" borderId="0" xfId="0" applyNumberFormat="1" applyFont="1" applyFill="1" applyBorder="1" applyAlignment="1"/>
    <xf numFmtId="188" fontId="75" fillId="38" borderId="0" xfId="0" applyNumberFormat="1" applyFont="1" applyFill="1" applyBorder="1" applyAlignment="1"/>
    <xf numFmtId="0" fontId="75" fillId="38" borderId="0" xfId="0" applyNumberFormat="1" applyFont="1" applyFill="1" applyBorder="1" applyAlignment="1">
      <alignment horizontal="left"/>
    </xf>
    <xf numFmtId="41" fontId="59" fillId="0" borderId="0" xfId="0" applyNumberFormat="1" applyFont="1" applyFill="1" applyAlignment="1"/>
    <xf numFmtId="184" fontId="59" fillId="0" borderId="0" xfId="0" applyNumberFormat="1" applyFont="1" applyFill="1" applyAlignment="1"/>
    <xf numFmtId="189" fontId="59" fillId="0" borderId="0" xfId="0" applyNumberFormat="1" applyFont="1" applyFill="1" applyBorder="1" applyAlignment="1"/>
    <xf numFmtId="10" fontId="59" fillId="0" borderId="14" xfId="0" applyNumberFormat="1" applyFont="1" applyFill="1" applyBorder="1" applyAlignment="1">
      <alignment horizontal="right"/>
    </xf>
    <xf numFmtId="10" fontId="59" fillId="0" borderId="14" xfId="113" applyNumberFormat="1" applyFont="1" applyFill="1" applyBorder="1" applyAlignment="1"/>
    <xf numFmtId="41" fontId="60" fillId="0" borderId="0" xfId="0" applyNumberFormat="1" applyFont="1" applyFill="1" applyAlignment="1"/>
    <xf numFmtId="171" fontId="60" fillId="0" borderId="0" xfId="60" applyNumberFormat="1" applyFont="1" applyFill="1" applyBorder="1" applyAlignment="1"/>
    <xf numFmtId="189" fontId="59" fillId="0" borderId="0" xfId="0" applyNumberFormat="1" applyFont="1" applyAlignment="1"/>
    <xf numFmtId="0" fontId="69" fillId="0" borderId="0" xfId="0" applyNumberFormat="1" applyFont="1" applyAlignment="1">
      <alignment horizontal="right"/>
    </xf>
    <xf numFmtId="0" fontId="60" fillId="0" borderId="0" xfId="0" applyNumberFormat="1" applyFont="1" applyAlignment="1">
      <alignment horizontal="right"/>
    </xf>
    <xf numFmtId="178" fontId="60" fillId="0" borderId="0" xfId="0" applyNumberFormat="1" applyFont="1" applyBorder="1" applyAlignment="1">
      <alignment horizontal="right"/>
    </xf>
    <xf numFmtId="0" fontId="59" fillId="0" borderId="0" xfId="101" applyFont="1" applyBorder="1" applyAlignment="1">
      <alignment horizontal="right"/>
    </xf>
    <xf numFmtId="0" fontId="59" fillId="0" borderId="0" xfId="0" applyNumberFormat="1" applyFont="1" applyAlignment="1">
      <alignment horizontal="right"/>
    </xf>
    <xf numFmtId="0" fontId="59" fillId="0" borderId="0" xfId="0" applyNumberFormat="1" applyFont="1" applyBorder="1" applyAlignment="1">
      <alignment horizontal="right"/>
    </xf>
    <xf numFmtId="187" fontId="53" fillId="0" borderId="0" xfId="0" applyNumberFormat="1" applyFont="1" applyAlignment="1">
      <alignment horizontal="right"/>
    </xf>
    <xf numFmtId="0" fontId="75" fillId="0" borderId="0" xfId="0" applyNumberFormat="1" applyFont="1" applyAlignment="1">
      <alignment horizontal="right"/>
    </xf>
    <xf numFmtId="0" fontId="60" fillId="0" borderId="0" xfId="0" applyNumberFormat="1" applyFont="1" applyAlignment="1">
      <alignment horizontal="right" indent="1"/>
    </xf>
    <xf numFmtId="0" fontId="60" fillId="0" borderId="13" xfId="0" applyNumberFormat="1" applyFont="1" applyBorder="1" applyAlignment="1">
      <alignment horizontal="right"/>
    </xf>
    <xf numFmtId="0" fontId="60" fillId="0" borderId="0" xfId="101" applyFont="1" applyBorder="1" applyAlignment="1">
      <alignment horizontal="right"/>
    </xf>
    <xf numFmtId="187" fontId="56" fillId="0" borderId="0" xfId="0" applyNumberFormat="1" applyFont="1" applyAlignment="1">
      <alignment horizontal="right"/>
    </xf>
    <xf numFmtId="169" fontId="60" fillId="33" borderId="0" xfId="113" applyNumberFormat="1" applyFont="1" applyFill="1" applyBorder="1"/>
    <xf numFmtId="0" fontId="60" fillId="0" borderId="0" xfId="0" applyNumberFormat="1" applyFont="1" applyFill="1" applyBorder="1" applyAlignment="1">
      <alignment horizontal="left" indent="1"/>
    </xf>
    <xf numFmtId="166" fontId="60" fillId="0" borderId="0" xfId="0" applyNumberFormat="1" applyFont="1" applyFill="1" applyBorder="1" applyAlignment="1">
      <alignment horizontal="center"/>
    </xf>
    <xf numFmtId="0" fontId="75" fillId="0" borderId="0" xfId="0" applyNumberFormat="1" applyFont="1" applyFill="1" applyBorder="1" applyAlignment="1">
      <alignment horizontal="center"/>
    </xf>
    <xf numFmtId="0" fontId="60" fillId="0" borderId="0" xfId="0" applyNumberFormat="1" applyFont="1" applyFill="1" applyBorder="1" applyAlignment="1">
      <alignment horizontal="center"/>
    </xf>
    <xf numFmtId="10" fontId="60" fillId="0" borderId="0" xfId="113" applyNumberFormat="1" applyFont="1" applyFill="1" applyAlignment="1"/>
    <xf numFmtId="170" fontId="60" fillId="0" borderId="0" xfId="60" applyNumberFormat="1" applyFont="1" applyFill="1" applyAlignment="1"/>
    <xf numFmtId="165" fontId="74" fillId="0" borderId="0" xfId="0" applyFont="1" applyFill="1" applyBorder="1" applyAlignment="1">
      <alignment horizontal="left"/>
    </xf>
    <xf numFmtId="170" fontId="58" fillId="0" borderId="0" xfId="60" applyNumberFormat="1" applyFont="1" applyFill="1" applyBorder="1" applyAlignment="1">
      <alignment horizontal="left" wrapText="1"/>
    </xf>
    <xf numFmtId="0" fontId="74" fillId="0" borderId="0" xfId="0" applyNumberFormat="1" applyFont="1" applyFill="1" applyBorder="1" applyAlignment="1"/>
    <xf numFmtId="0" fontId="59" fillId="0" borderId="13" xfId="0" applyNumberFormat="1" applyFont="1" applyBorder="1" applyAlignment="1">
      <alignment horizontal="right"/>
    </xf>
    <xf numFmtId="170" fontId="68" fillId="0" borderId="0" xfId="101" applyNumberFormat="1" applyFont="1" applyBorder="1"/>
    <xf numFmtId="0" fontId="60" fillId="0" borderId="14" xfId="101" applyFont="1" applyBorder="1" applyAlignment="1">
      <alignment horizontal="right"/>
    </xf>
    <xf numFmtId="0" fontId="65" fillId="0" borderId="0" xfId="101" applyFont="1" applyBorder="1"/>
    <xf numFmtId="0" fontId="68" fillId="0" borderId="0" xfId="0" applyNumberFormat="1" applyFont="1" applyAlignment="1">
      <alignment horizontal="right"/>
    </xf>
    <xf numFmtId="0" fontId="71" fillId="0" borderId="0" xfId="0" applyNumberFormat="1" applyFont="1" applyFill="1" applyAlignment="1"/>
    <xf numFmtId="0" fontId="68" fillId="0" borderId="0" xfId="101" applyFont="1" applyBorder="1"/>
    <xf numFmtId="169" fontId="75" fillId="0" borderId="0" xfId="101" applyNumberFormat="1" applyFont="1" applyBorder="1"/>
    <xf numFmtId="187" fontId="77" fillId="0" borderId="0" xfId="0" applyNumberFormat="1" applyFont="1" applyAlignment="1">
      <alignment horizontal="right"/>
    </xf>
    <xf numFmtId="0" fontId="69" fillId="0" borderId="0" xfId="101" applyFont="1" applyBorder="1" applyAlignment="1">
      <alignment horizontal="right"/>
    </xf>
    <xf numFmtId="9" fontId="68" fillId="0" borderId="0" xfId="113" applyFont="1" applyBorder="1"/>
    <xf numFmtId="0" fontId="68" fillId="0" borderId="0" xfId="0" applyNumberFormat="1" applyFont="1" applyAlignment="1">
      <alignment horizontal="center"/>
    </xf>
    <xf numFmtId="187" fontId="86" fillId="0" borderId="0" xfId="0" applyNumberFormat="1" applyFont="1" applyAlignment="1">
      <alignment horizontal="left"/>
    </xf>
    <xf numFmtId="0" fontId="77" fillId="38" borderId="0" xfId="64" applyNumberFormat="1" applyFont="1" applyFill="1" applyAlignment="1">
      <alignment horizontal="left"/>
    </xf>
    <xf numFmtId="0" fontId="59" fillId="38" borderId="0" xfId="0" applyNumberFormat="1" applyFont="1" applyFill="1" applyBorder="1" applyAlignment="1">
      <alignment horizontal="right"/>
    </xf>
    <xf numFmtId="0" fontId="4" fillId="38" borderId="0" xfId="0" applyNumberFormat="1" applyFont="1" applyFill="1" applyAlignment="1">
      <alignment horizontal="right"/>
    </xf>
    <xf numFmtId="0" fontId="77" fillId="38" borderId="14" xfId="64" applyNumberFormat="1" applyFont="1" applyFill="1" applyBorder="1" applyAlignment="1">
      <alignment horizontal="right"/>
    </xf>
    <xf numFmtId="0" fontId="4" fillId="38" borderId="0" xfId="0" applyNumberFormat="1" applyFont="1" applyFill="1" applyBorder="1" applyAlignment="1"/>
    <xf numFmtId="0" fontId="59" fillId="38" borderId="0" xfId="0" applyNumberFormat="1" applyFont="1" applyFill="1" applyAlignment="1">
      <alignment horizontal="right"/>
    </xf>
    <xf numFmtId="0" fontId="87" fillId="38" borderId="0" xfId="64" applyNumberFormat="1" applyFont="1" applyFill="1" applyAlignment="1">
      <alignment horizontal="left"/>
    </xf>
    <xf numFmtId="0" fontId="71" fillId="38" borderId="0" xfId="64" applyNumberFormat="1" applyFont="1" applyFill="1" applyAlignment="1">
      <alignment horizontal="left"/>
    </xf>
    <xf numFmtId="0" fontId="60" fillId="38" borderId="0" xfId="64" applyNumberFormat="1" applyFont="1" applyFill="1" applyAlignment="1">
      <alignment horizontal="left"/>
    </xf>
    <xf numFmtId="170" fontId="60" fillId="38" borderId="0" xfId="64" applyNumberFormat="1" applyFont="1" applyFill="1" applyAlignment="1">
      <alignment horizontal="right"/>
    </xf>
    <xf numFmtId="170" fontId="60" fillId="38" borderId="0" xfId="64" applyNumberFormat="1" applyFont="1" applyFill="1" applyAlignment="1">
      <alignment horizontal="left"/>
    </xf>
    <xf numFmtId="0" fontId="60" fillId="38" borderId="0" xfId="0" applyNumberFormat="1" applyFont="1" applyFill="1" applyAlignment="1"/>
    <xf numFmtId="0" fontId="73" fillId="38" borderId="13" xfId="64" applyNumberFormat="1" applyFont="1" applyFill="1" applyBorder="1" applyAlignment="1">
      <alignment horizontal="left"/>
    </xf>
    <xf numFmtId="187" fontId="88" fillId="38" borderId="13" xfId="121" applyFont="1" applyFill="1" applyBorder="1" applyAlignment="1">
      <alignment horizontal="left"/>
    </xf>
    <xf numFmtId="43" fontId="88" fillId="38" borderId="13" xfId="64" applyFont="1" applyFill="1" applyBorder="1" applyAlignment="1">
      <alignment horizontal="right"/>
    </xf>
    <xf numFmtId="0" fontId="73" fillId="38" borderId="0" xfId="64" applyNumberFormat="1" applyFont="1" applyFill="1" applyBorder="1" applyAlignment="1">
      <alignment horizontal="left"/>
    </xf>
    <xf numFmtId="187" fontId="88" fillId="38" borderId="0" xfId="121" applyFont="1" applyFill="1" applyBorder="1" applyAlignment="1">
      <alignment horizontal="left"/>
    </xf>
    <xf numFmtId="43" fontId="88" fillId="38" borderId="0" xfId="64" applyFont="1" applyFill="1" applyBorder="1" applyAlignment="1">
      <alignment horizontal="right"/>
    </xf>
    <xf numFmtId="0" fontId="73" fillId="38" borderId="0" xfId="64" applyNumberFormat="1" applyFont="1" applyFill="1" applyAlignment="1">
      <alignment horizontal="left"/>
    </xf>
    <xf numFmtId="43" fontId="88" fillId="38" borderId="0" xfId="64" applyFont="1" applyFill="1" applyAlignment="1">
      <alignment horizontal="left"/>
    </xf>
    <xf numFmtId="43" fontId="88" fillId="38" borderId="0" xfId="64" applyFont="1" applyFill="1" applyAlignment="1">
      <alignment horizontal="right"/>
    </xf>
    <xf numFmtId="170" fontId="59" fillId="38" borderId="0" xfId="0" applyNumberFormat="1" applyFont="1" applyFill="1" applyAlignment="1"/>
    <xf numFmtId="43" fontId="60" fillId="38" borderId="0" xfId="64" applyFont="1" applyFill="1" applyAlignment="1">
      <alignment horizontal="left"/>
    </xf>
    <xf numFmtId="0" fontId="71" fillId="38" borderId="14" xfId="64" applyNumberFormat="1" applyFont="1" applyFill="1" applyBorder="1" applyAlignment="1">
      <alignment horizontal="left"/>
    </xf>
    <xf numFmtId="0" fontId="60" fillId="38" borderId="14" xfId="64" applyNumberFormat="1" applyFont="1" applyFill="1" applyBorder="1" applyAlignment="1">
      <alignment horizontal="left"/>
    </xf>
    <xf numFmtId="170" fontId="60" fillId="38" borderId="14" xfId="64" applyNumberFormat="1" applyFont="1" applyFill="1" applyBorder="1" applyAlignment="1">
      <alignment horizontal="right"/>
    </xf>
    <xf numFmtId="170" fontId="60" fillId="38" borderId="14" xfId="64" applyNumberFormat="1" applyFont="1" applyFill="1" applyBorder="1" applyAlignment="1">
      <alignment horizontal="left"/>
    </xf>
    <xf numFmtId="0" fontId="60" fillId="38" borderId="14" xfId="0" applyNumberFormat="1" applyFont="1" applyFill="1" applyBorder="1" applyAlignment="1"/>
    <xf numFmtId="0" fontId="58" fillId="38" borderId="0" xfId="64" applyNumberFormat="1" applyFont="1" applyFill="1" applyAlignment="1">
      <alignment horizontal="left"/>
    </xf>
    <xf numFmtId="43" fontId="59" fillId="38" borderId="0" xfId="64" applyFont="1" applyFill="1" applyAlignment="1">
      <alignment horizontal="left"/>
    </xf>
    <xf numFmtId="43" fontId="59" fillId="38" borderId="0" xfId="64" applyFont="1" applyFill="1" applyAlignment="1">
      <alignment horizontal="right"/>
    </xf>
    <xf numFmtId="170" fontId="59" fillId="38" borderId="0" xfId="64" applyNumberFormat="1" applyFont="1" applyFill="1" applyAlignment="1">
      <alignment horizontal="left"/>
    </xf>
    <xf numFmtId="43" fontId="59" fillId="38" borderId="0" xfId="0" applyNumberFormat="1" applyFont="1" applyFill="1" applyAlignment="1"/>
    <xf numFmtId="43" fontId="60" fillId="38" borderId="14" xfId="64" applyFont="1" applyFill="1" applyBorder="1" applyAlignment="1">
      <alignment horizontal="left"/>
    </xf>
    <xf numFmtId="0" fontId="59" fillId="38" borderId="0" xfId="0" applyNumberFormat="1" applyFont="1" applyFill="1" applyAlignment="1">
      <alignment horizontal="left"/>
    </xf>
    <xf numFmtId="170" fontId="88" fillId="38" borderId="0" xfId="64" applyNumberFormat="1" applyFont="1" applyFill="1" applyAlignment="1">
      <alignment horizontal="left"/>
    </xf>
    <xf numFmtId="43" fontId="73" fillId="38" borderId="0" xfId="64" applyFont="1" applyFill="1" applyAlignment="1">
      <alignment horizontal="left"/>
    </xf>
    <xf numFmtId="0" fontId="88" fillId="38" borderId="0" xfId="64" applyNumberFormat="1" applyFont="1" applyFill="1" applyAlignment="1">
      <alignment horizontal="left"/>
    </xf>
    <xf numFmtId="187" fontId="59" fillId="38" borderId="0" xfId="0" applyNumberFormat="1" applyFont="1" applyFill="1" applyAlignment="1"/>
    <xf numFmtId="0" fontId="56" fillId="38" borderId="13" xfId="121" applyNumberFormat="1" applyFont="1" applyFill="1" applyBorder="1" applyAlignment="1">
      <alignment horizontal="left"/>
    </xf>
    <xf numFmtId="43" fontId="59" fillId="38" borderId="0" xfId="0" applyNumberFormat="1" applyFont="1" applyFill="1" applyAlignment="1">
      <alignment horizontal="right"/>
    </xf>
    <xf numFmtId="0" fontId="88" fillId="38" borderId="13" xfId="121" applyNumberFormat="1" applyFont="1" applyFill="1" applyBorder="1" applyAlignment="1">
      <alignment horizontal="left"/>
    </xf>
    <xf numFmtId="0" fontId="59" fillId="0" borderId="0" xfId="0" applyNumberFormat="1" applyFont="1" applyFill="1" applyAlignment="1">
      <alignment horizontal="right"/>
    </xf>
    <xf numFmtId="169" fontId="60" fillId="0" borderId="0" xfId="0" applyNumberFormat="1" applyFont="1" applyAlignment="1">
      <alignment horizontal="right"/>
    </xf>
    <xf numFmtId="0" fontId="60" fillId="38" borderId="0" xfId="0" applyNumberFormat="1" applyFont="1" applyFill="1" applyBorder="1" applyAlignment="1">
      <alignment horizontal="right"/>
    </xf>
    <xf numFmtId="0" fontId="59" fillId="0" borderId="14" xfId="0" applyNumberFormat="1" applyFont="1" applyFill="1" applyBorder="1" applyAlignment="1">
      <alignment horizontal="right"/>
    </xf>
    <xf numFmtId="0" fontId="59" fillId="0" borderId="0" xfId="0" applyNumberFormat="1" applyFont="1" applyFill="1" applyBorder="1" applyAlignment="1">
      <alignment horizontal="right"/>
    </xf>
    <xf numFmtId="165" fontId="83" fillId="0" borderId="0" xfId="0" applyFont="1" applyFill="1" applyBorder="1" applyAlignment="1">
      <alignment horizontal="left"/>
    </xf>
    <xf numFmtId="0" fontId="83" fillId="0" borderId="0" xfId="0" applyNumberFormat="1" applyFont="1" applyFill="1" applyBorder="1" applyAlignment="1"/>
    <xf numFmtId="0" fontId="83" fillId="0" borderId="0" xfId="0" applyNumberFormat="1" applyFont="1" applyFill="1" applyAlignment="1"/>
    <xf numFmtId="0" fontId="88" fillId="38" borderId="0" xfId="121" applyNumberFormat="1" applyFont="1" applyFill="1" applyBorder="1" applyAlignment="1">
      <alignment horizontal="left"/>
    </xf>
    <xf numFmtId="43" fontId="60" fillId="38" borderId="0" xfId="64" applyFont="1" applyFill="1" applyBorder="1" applyAlignment="1">
      <alignment horizontal="left"/>
    </xf>
    <xf numFmtId="0" fontId="60" fillId="38" borderId="0" xfId="64" applyNumberFormat="1" applyFont="1" applyFill="1" applyBorder="1" applyAlignment="1">
      <alignment horizontal="left"/>
    </xf>
    <xf numFmtId="0" fontId="77" fillId="38" borderId="0" xfId="64" applyNumberFormat="1" applyFont="1" applyFill="1" applyAlignment="1">
      <alignment horizontal="right"/>
    </xf>
    <xf numFmtId="0" fontId="56" fillId="38" borderId="0" xfId="64" applyNumberFormat="1" applyFont="1" applyFill="1" applyAlignment="1">
      <alignment horizontal="right"/>
    </xf>
    <xf numFmtId="170" fontId="60" fillId="38" borderId="0" xfId="64" applyNumberFormat="1" applyFont="1" applyFill="1" applyBorder="1" applyAlignment="1">
      <alignment horizontal="right"/>
    </xf>
    <xf numFmtId="0" fontId="56" fillId="38" borderId="13" xfId="121" applyNumberFormat="1" applyFont="1" applyFill="1" applyAlignment="1">
      <alignment horizontal="left"/>
    </xf>
    <xf numFmtId="43" fontId="76" fillId="38" borderId="0" xfId="64" applyFont="1" applyFill="1" applyBorder="1" applyAlignment="1">
      <alignment horizontal="left"/>
    </xf>
    <xf numFmtId="0" fontId="77" fillId="38" borderId="0" xfId="64" applyNumberFormat="1" applyFont="1" applyFill="1" applyBorder="1" applyAlignment="1">
      <alignment horizontal="right"/>
    </xf>
    <xf numFmtId="0" fontId="77" fillId="38" borderId="0" xfId="64" applyNumberFormat="1" applyFont="1" applyFill="1" applyBorder="1" applyAlignment="1">
      <alignment horizontal="left"/>
    </xf>
    <xf numFmtId="43" fontId="77" fillId="38" borderId="0" xfId="64" applyFont="1" applyFill="1" applyBorder="1" applyAlignment="1">
      <alignment horizontal="left"/>
    </xf>
    <xf numFmtId="0" fontId="80" fillId="38" borderId="0" xfId="0" applyNumberFormat="1" applyFont="1" applyFill="1" applyBorder="1" applyAlignment="1"/>
    <xf numFmtId="43" fontId="51" fillId="38" borderId="0" xfId="64" applyFont="1" applyFill="1" applyBorder="1" applyAlignment="1">
      <alignment horizontal="left"/>
    </xf>
    <xf numFmtId="0" fontId="56" fillId="38" borderId="0" xfId="64" applyNumberFormat="1" applyFont="1" applyFill="1" applyBorder="1" applyAlignment="1">
      <alignment horizontal="right"/>
    </xf>
    <xf numFmtId="0" fontId="56" fillId="38" borderId="0" xfId="64" applyNumberFormat="1" applyFont="1" applyFill="1" applyBorder="1" applyAlignment="1">
      <alignment horizontal="left"/>
    </xf>
    <xf numFmtId="43" fontId="56" fillId="38" borderId="0" xfId="64" applyFont="1" applyFill="1" applyBorder="1" applyAlignment="1">
      <alignment horizontal="left"/>
    </xf>
    <xf numFmtId="170" fontId="56" fillId="38" borderId="0" xfId="64" applyNumberFormat="1" applyFont="1" applyFill="1" applyBorder="1" applyAlignment="1">
      <alignment horizontal="left"/>
    </xf>
    <xf numFmtId="0" fontId="56" fillId="38" borderId="13" xfId="64" applyNumberFormat="1" applyFont="1" applyFill="1" applyBorder="1" applyAlignment="1">
      <alignment horizontal="right"/>
    </xf>
    <xf numFmtId="0" fontId="3" fillId="38" borderId="13" xfId="0" applyNumberFormat="1" applyFont="1" applyFill="1" applyBorder="1" applyAlignment="1"/>
    <xf numFmtId="41" fontId="59" fillId="0" borderId="13" xfId="0" applyNumberFormat="1" applyFont="1" applyFill="1" applyBorder="1" applyAlignment="1"/>
    <xf numFmtId="0" fontId="60" fillId="0" borderId="0" xfId="0" applyNumberFormat="1" applyFont="1" applyFill="1" applyAlignment="1">
      <alignment horizontal="right"/>
    </xf>
    <xf numFmtId="0" fontId="59" fillId="37" borderId="0" xfId="0" applyNumberFormat="1" applyFont="1" applyFill="1" applyAlignment="1">
      <alignment horizontal="right"/>
    </xf>
    <xf numFmtId="170" fontId="68" fillId="0" borderId="0" xfId="0" applyNumberFormat="1" applyFont="1" applyFill="1" applyBorder="1" applyAlignment="1"/>
    <xf numFmtId="0" fontId="60" fillId="38" borderId="0" xfId="64" applyNumberFormat="1" applyFont="1" applyFill="1" applyAlignment="1">
      <alignment horizontal="right"/>
    </xf>
    <xf numFmtId="0" fontId="88" fillId="38" borderId="13" xfId="64" applyNumberFormat="1" applyFont="1" applyFill="1" applyBorder="1" applyAlignment="1">
      <alignment horizontal="right"/>
    </xf>
    <xf numFmtId="0" fontId="88" fillId="38" borderId="0" xfId="64" applyNumberFormat="1" applyFont="1" applyFill="1" applyBorder="1" applyAlignment="1">
      <alignment horizontal="right"/>
    </xf>
    <xf numFmtId="0" fontId="88" fillId="38" borderId="0" xfId="64" applyNumberFormat="1" applyFont="1" applyFill="1" applyAlignment="1">
      <alignment horizontal="right"/>
    </xf>
    <xf numFmtId="0" fontId="60" fillId="38" borderId="14" xfId="64" applyNumberFormat="1" applyFont="1" applyFill="1" applyBorder="1" applyAlignment="1">
      <alignment horizontal="right"/>
    </xf>
    <xf numFmtId="0" fontId="59" fillId="38" borderId="0" xfId="64" applyNumberFormat="1" applyFont="1" applyFill="1" applyAlignment="1">
      <alignment horizontal="right"/>
    </xf>
    <xf numFmtId="0" fontId="60" fillId="38" borderId="0" xfId="0" applyNumberFormat="1" applyFont="1" applyFill="1" applyAlignment="1">
      <alignment horizontal="left"/>
    </xf>
    <xf numFmtId="0" fontId="60" fillId="38" borderId="0" xfId="0" applyNumberFormat="1" applyFont="1" applyFill="1" applyAlignment="1">
      <alignment horizontal="right"/>
    </xf>
    <xf numFmtId="187" fontId="60" fillId="38" borderId="0" xfId="0" applyNumberFormat="1" applyFont="1" applyFill="1" applyAlignment="1">
      <alignment horizontal="left"/>
    </xf>
    <xf numFmtId="166" fontId="59" fillId="38" borderId="0" xfId="0" applyNumberFormat="1" applyFont="1" applyFill="1" applyAlignment="1"/>
    <xf numFmtId="165" fontId="69" fillId="0" borderId="0" xfId="0" applyFont="1" applyFill="1" applyBorder="1" applyAlignment="1">
      <alignment horizontal="left" indent="1"/>
    </xf>
    <xf numFmtId="166" fontId="60" fillId="38" borderId="0" xfId="0" applyNumberFormat="1" applyFont="1" applyFill="1" applyBorder="1" applyAlignment="1">
      <alignment horizontal="right"/>
    </xf>
    <xf numFmtId="41" fontId="60" fillId="0" borderId="0" xfId="0" applyNumberFormat="1" applyFont="1" applyFill="1" applyBorder="1" applyAlignment="1">
      <alignment horizontal="left"/>
    </xf>
    <xf numFmtId="1" fontId="60" fillId="0" borderId="0" xfId="0" applyNumberFormat="1" applyFont="1" applyFill="1" applyBorder="1" applyAlignment="1">
      <alignment horizontal="right"/>
    </xf>
    <xf numFmtId="165" fontId="67" fillId="0" borderId="0" xfId="0" applyFont="1" applyFill="1" applyBorder="1" applyAlignment="1">
      <alignment horizontal="left"/>
    </xf>
    <xf numFmtId="0" fontId="60" fillId="0" borderId="0" xfId="0" applyNumberFormat="1" applyFont="1" applyFill="1" applyBorder="1" applyAlignment="1">
      <alignment horizontal="right"/>
    </xf>
    <xf numFmtId="0" fontId="75" fillId="0" borderId="0" xfId="0" applyNumberFormat="1" applyFont="1" applyFill="1" applyBorder="1" applyAlignment="1">
      <alignment horizontal="right"/>
    </xf>
    <xf numFmtId="0" fontId="68" fillId="0" borderId="0" xfId="0" applyNumberFormat="1" applyFont="1" applyFill="1" applyBorder="1" applyAlignment="1">
      <alignment horizontal="right"/>
    </xf>
    <xf numFmtId="165" fontId="60" fillId="0" borderId="0" xfId="0" applyFont="1" applyFill="1" applyBorder="1" applyAlignment="1">
      <alignment horizontal="right"/>
    </xf>
    <xf numFmtId="169" fontId="60" fillId="0" borderId="0" xfId="113" applyNumberFormat="1" applyFont="1" applyFill="1" applyBorder="1" applyAlignment="1">
      <alignment horizontal="right"/>
    </xf>
    <xf numFmtId="43" fontId="60" fillId="33" borderId="0" xfId="0" applyNumberFormat="1" applyFont="1" applyFill="1" applyAlignment="1">
      <alignment horizontal="right"/>
    </xf>
    <xf numFmtId="170" fontId="69" fillId="0" borderId="0" xfId="0" applyNumberFormat="1" applyFont="1" applyFill="1" applyBorder="1" applyAlignment="1"/>
    <xf numFmtId="166" fontId="75" fillId="0" borderId="0" xfId="0" applyNumberFormat="1" applyFont="1" applyFill="1" applyAlignment="1"/>
    <xf numFmtId="190" fontId="59" fillId="0" borderId="0" xfId="0" applyNumberFormat="1" applyFont="1" applyFill="1" applyAlignment="1"/>
    <xf numFmtId="43" fontId="60" fillId="33" borderId="0" xfId="0" applyNumberFormat="1" applyFont="1" applyFill="1" applyAlignment="1">
      <alignment horizontal="center"/>
    </xf>
    <xf numFmtId="2" fontId="60" fillId="0" borderId="0" xfId="60" applyNumberFormat="1" applyFont="1" applyFill="1" applyBorder="1" applyAlignment="1"/>
    <xf numFmtId="43" fontId="60" fillId="0" borderId="0" xfId="0" applyNumberFormat="1" applyFont="1" applyFill="1" applyAlignment="1"/>
    <xf numFmtId="0" fontId="59" fillId="38" borderId="0" xfId="0" applyNumberFormat="1" applyFont="1" applyFill="1" applyBorder="1" applyAlignment="1">
      <alignment horizontal="center"/>
    </xf>
    <xf numFmtId="9" fontId="59" fillId="38" borderId="0" xfId="113" applyFont="1" applyFill="1" applyAlignment="1"/>
    <xf numFmtId="9" fontId="59" fillId="0" borderId="0" xfId="113" applyFont="1" applyFill="1" applyBorder="1" applyAlignment="1"/>
    <xf numFmtId="189" fontId="59" fillId="38" borderId="0" xfId="0" applyNumberFormat="1" applyFont="1" applyFill="1" applyAlignment="1"/>
    <xf numFmtId="0" fontId="59" fillId="38" borderId="0" xfId="0" applyNumberFormat="1" applyFont="1" applyFill="1" applyAlignment="1">
      <alignment horizontal="center"/>
    </xf>
    <xf numFmtId="0" fontId="75" fillId="38" borderId="0" xfId="0" applyNumberFormat="1" applyFont="1" applyFill="1" applyAlignment="1"/>
    <xf numFmtId="43" fontId="75" fillId="38" borderId="0" xfId="0" applyNumberFormat="1" applyFont="1" applyFill="1" applyAlignment="1"/>
    <xf numFmtId="191" fontId="75" fillId="38" borderId="0" xfId="0" applyNumberFormat="1" applyFont="1" applyFill="1" applyAlignment="1">
      <alignment horizontal="center"/>
    </xf>
    <xf numFmtId="0" fontId="60" fillId="33" borderId="0" xfId="0" applyNumberFormat="1" applyFont="1" applyFill="1" applyBorder="1" applyAlignment="1">
      <alignment horizontal="center"/>
    </xf>
    <xf numFmtId="166" fontId="68" fillId="38" borderId="0" xfId="0" applyNumberFormat="1" applyFont="1" applyFill="1" applyBorder="1" applyAlignment="1">
      <alignment horizontal="center"/>
    </xf>
    <xf numFmtId="1" fontId="60" fillId="38" borderId="0" xfId="0" applyNumberFormat="1" applyFont="1" applyFill="1" applyBorder="1" applyAlignment="1">
      <alignment horizontal="center"/>
    </xf>
    <xf numFmtId="0" fontId="69" fillId="38" borderId="0" xfId="64" applyNumberFormat="1" applyFont="1" applyFill="1" applyBorder="1" applyAlignment="1">
      <alignment horizontal="center"/>
    </xf>
    <xf numFmtId="0" fontId="0" fillId="38" borderId="0" xfId="0" applyNumberFormat="1" applyFill="1" applyAlignment="1">
      <alignment horizontal="center"/>
    </xf>
    <xf numFmtId="0" fontId="3" fillId="38" borderId="0" xfId="0" applyNumberFormat="1" applyFont="1" applyFill="1" applyAlignment="1">
      <alignment horizontal="center"/>
    </xf>
    <xf numFmtId="0" fontId="1" fillId="38" borderId="0" xfId="0" applyNumberFormat="1" applyFont="1" applyFill="1" applyAlignment="1"/>
    <xf numFmtId="0" fontId="1" fillId="38" borderId="0" xfId="0" applyNumberFormat="1" applyFont="1" applyFill="1" applyAlignment="1">
      <alignment horizontal="center"/>
    </xf>
    <xf numFmtId="0" fontId="83" fillId="0" borderId="0" xfId="0" applyNumberFormat="1" applyFont="1" applyAlignment="1"/>
    <xf numFmtId="166" fontId="75" fillId="0" borderId="0" xfId="0" applyNumberFormat="1" applyFont="1" applyFill="1" applyBorder="1">
      <alignment horizontal="left" wrapText="1"/>
    </xf>
    <xf numFmtId="166" fontId="75" fillId="0" borderId="13" xfId="0" applyNumberFormat="1" applyFont="1" applyFill="1" applyBorder="1">
      <alignment horizontal="left" wrapText="1"/>
    </xf>
    <xf numFmtId="9" fontId="75" fillId="0" borderId="13" xfId="0" applyNumberFormat="1" applyFont="1" applyBorder="1" applyAlignment="1"/>
    <xf numFmtId="41" fontId="75" fillId="0" borderId="13" xfId="0" applyNumberFormat="1" applyFont="1" applyBorder="1" applyAlignment="1"/>
    <xf numFmtId="9" fontId="60" fillId="0" borderId="0" xfId="113" applyFont="1" applyFill="1" applyBorder="1" applyAlignment="1">
      <alignment horizontal="right"/>
    </xf>
    <xf numFmtId="9" fontId="60" fillId="0" borderId="0" xfId="113" applyFont="1" applyFill="1" applyBorder="1" applyAlignment="1">
      <alignment horizontal="right" wrapText="1"/>
    </xf>
    <xf numFmtId="165" fontId="75" fillId="0" borderId="0" xfId="0" applyFont="1" applyFill="1" applyBorder="1">
      <alignment horizontal="left" wrapText="1"/>
    </xf>
    <xf numFmtId="2" fontId="75" fillId="0" borderId="0" xfId="0" applyNumberFormat="1" applyFont="1" applyFill="1" applyBorder="1" applyAlignment="1">
      <alignment horizontal="left" wrapText="1"/>
    </xf>
    <xf numFmtId="2" fontId="60" fillId="0" borderId="0" xfId="0" applyNumberFormat="1" applyFont="1" applyAlignment="1">
      <alignment horizontal="left"/>
    </xf>
    <xf numFmtId="10" fontId="59" fillId="0" borderId="0" xfId="113" applyNumberFormat="1" applyFont="1" applyFill="1" applyBorder="1" applyAlignment="1"/>
    <xf numFmtId="191" fontId="75" fillId="38" borderId="0" xfId="0" applyNumberFormat="1" applyFont="1" applyFill="1" applyAlignment="1">
      <alignment horizontal="left"/>
    </xf>
    <xf numFmtId="41" fontId="75" fillId="0" borderId="0" xfId="0" applyNumberFormat="1" applyFont="1" applyFill="1" applyBorder="1" applyAlignment="1"/>
    <xf numFmtId="41" fontId="75" fillId="40" borderId="0" xfId="0" applyNumberFormat="1" applyFont="1" applyFill="1" applyBorder="1" applyAlignment="1"/>
    <xf numFmtId="169" fontId="60" fillId="33" borderId="0" xfId="113" applyNumberFormat="1" applyFont="1" applyFill="1" applyBorder="1" applyAlignment="1"/>
    <xf numFmtId="170" fontId="60" fillId="0" borderId="0" xfId="0" applyNumberFormat="1" applyFont="1" applyFill="1" applyBorder="1" applyAlignment="1"/>
    <xf numFmtId="0" fontId="58" fillId="0" borderId="14" xfId="0" applyNumberFormat="1" applyFont="1" applyFill="1" applyBorder="1" applyAlignment="1"/>
    <xf numFmtId="3" fontId="59" fillId="0" borderId="14" xfId="0" applyNumberFormat="1" applyFont="1" applyFill="1" applyBorder="1" applyAlignment="1"/>
    <xf numFmtId="165" fontId="73" fillId="0" borderId="0" xfId="0" applyFont="1" applyFill="1" applyBorder="1" applyAlignment="1">
      <alignment horizontal="center" vertical="center"/>
    </xf>
    <xf numFmtId="170" fontId="60" fillId="33" borderId="0" xfId="60" applyNumberFormat="1" applyFont="1" applyFill="1" applyBorder="1" applyAlignment="1"/>
    <xf numFmtId="14" fontId="59" fillId="0" borderId="0" xfId="0" applyNumberFormat="1" applyFont="1" applyFill="1" applyBorder="1" applyAlignment="1"/>
    <xf numFmtId="0" fontId="59" fillId="0" borderId="14" xfId="0" applyNumberFormat="1" applyFont="1" applyBorder="1" applyAlignment="1">
      <alignment horizontal="right"/>
    </xf>
    <xf numFmtId="10" fontId="59" fillId="0" borderId="14" xfId="0" applyNumberFormat="1" applyFont="1" applyBorder="1" applyAlignment="1"/>
    <xf numFmtId="165" fontId="85" fillId="37" borderId="0" xfId="0" applyFont="1" applyFill="1" applyBorder="1" applyAlignment="1">
      <alignment horizontal="center" vertical="center"/>
    </xf>
    <xf numFmtId="0" fontId="67" fillId="0" borderId="0" xfId="0" applyNumberFormat="1" applyFont="1" applyFill="1" applyAlignment="1"/>
    <xf numFmtId="165" fontId="75" fillId="0" borderId="0" xfId="0" applyFont="1" applyFill="1" applyBorder="1" applyAlignment="1">
      <alignment horizontal="left"/>
    </xf>
    <xf numFmtId="170" fontId="59" fillId="0" borderId="0" xfId="60" applyNumberFormat="1" applyFont="1" applyFill="1" applyAlignment="1"/>
    <xf numFmtId="165" fontId="59" fillId="38" borderId="0" xfId="0" applyFont="1" applyFill="1" applyBorder="1" applyAlignment="1">
      <alignment vertical="top"/>
    </xf>
    <xf numFmtId="0" fontId="5" fillId="39" borderId="0" xfId="88" applyFill="1" applyAlignment="1" applyProtection="1"/>
    <xf numFmtId="0" fontId="5" fillId="35" borderId="0" xfId="88" applyFill="1" applyAlignment="1" applyProtection="1"/>
    <xf numFmtId="0" fontId="5" fillId="36" borderId="0" xfId="88" applyFill="1" applyAlignment="1" applyProtection="1"/>
    <xf numFmtId="9" fontId="60" fillId="0" borderId="0" xfId="113" applyFont="1" applyAlignment="1"/>
    <xf numFmtId="43" fontId="59" fillId="0" borderId="0" xfId="60" applyFont="1" applyFill="1" applyBorder="1" applyAlignment="1"/>
    <xf numFmtId="0" fontId="5" fillId="34" borderId="0" xfId="88" applyFill="1" applyAlignment="1" applyProtection="1"/>
    <xf numFmtId="165" fontId="59" fillId="38" borderId="0" xfId="0" applyFont="1" applyFill="1" applyBorder="1" applyAlignment="1">
      <alignment vertical="top"/>
    </xf>
    <xf numFmtId="165" fontId="85" fillId="0" borderId="0" xfId="0" applyFont="1" applyFill="1" applyBorder="1" applyAlignment="1">
      <alignment horizontal="center" vertical="center"/>
    </xf>
    <xf numFmtId="165" fontId="59" fillId="38" borderId="24" xfId="0" applyFont="1" applyFill="1" applyBorder="1" applyAlignment="1">
      <alignment vertical="top"/>
    </xf>
    <xf numFmtId="165" fontId="59" fillId="38" borderId="25" xfId="0" applyFont="1" applyFill="1" applyBorder="1" applyAlignment="1">
      <alignment vertical="top"/>
    </xf>
    <xf numFmtId="0" fontId="59" fillId="38" borderId="25" xfId="102" applyFont="1" applyFill="1" applyBorder="1"/>
    <xf numFmtId="0" fontId="59" fillId="38" borderId="26" xfId="102" applyFont="1" applyFill="1" applyBorder="1"/>
    <xf numFmtId="165" fontId="59" fillId="38" borderId="27" xfId="0" applyFont="1" applyFill="1" applyBorder="1" applyAlignment="1">
      <alignment vertical="top"/>
    </xf>
    <xf numFmtId="0" fontId="58" fillId="38" borderId="28" xfId="102" applyFont="1" applyFill="1" applyBorder="1"/>
    <xf numFmtId="0" fontId="59" fillId="38" borderId="28" xfId="102" applyFont="1" applyFill="1" applyBorder="1"/>
    <xf numFmtId="165" fontId="59" fillId="38" borderId="28" xfId="0" applyFont="1" applyFill="1" applyBorder="1" applyAlignment="1">
      <alignment vertical="top"/>
    </xf>
    <xf numFmtId="165" fontId="59" fillId="38" borderId="29" xfId="0" applyFont="1" applyFill="1" applyBorder="1" applyAlignment="1">
      <alignment vertical="top"/>
    </xf>
    <xf numFmtId="165" fontId="59" fillId="38" borderId="1" xfId="0" applyFont="1" applyFill="1" applyBorder="1" applyAlignment="1">
      <alignment vertical="top"/>
    </xf>
    <xf numFmtId="0" fontId="59" fillId="38" borderId="1" xfId="102" applyFont="1" applyFill="1" applyBorder="1"/>
    <xf numFmtId="0" fontId="59" fillId="38" borderId="30" xfId="102" applyFont="1" applyFill="1" applyBorder="1"/>
    <xf numFmtId="165" fontId="5" fillId="38" borderId="0" xfId="88" quotePrefix="1" applyNumberFormat="1" applyFill="1" applyBorder="1" applyAlignment="1" applyProtection="1">
      <alignment vertical="top"/>
    </xf>
    <xf numFmtId="0" fontId="58" fillId="38" borderId="0" xfId="0" applyNumberFormat="1" applyFont="1" applyFill="1" applyAlignment="1">
      <alignment horizontal="left"/>
    </xf>
    <xf numFmtId="0" fontId="89" fillId="38" borderId="0" xfId="0" applyNumberFormat="1" applyFont="1" applyFill="1" applyAlignment="1"/>
    <xf numFmtId="10" fontId="60" fillId="38" borderId="0" xfId="0" applyNumberFormat="1" applyFont="1" applyFill="1" applyBorder="1" applyAlignment="1"/>
    <xf numFmtId="0" fontId="90" fillId="0" borderId="0" xfId="0" applyNumberFormat="1" applyFont="1" applyBorder="1" applyAlignment="1">
      <alignment horizontal="center"/>
    </xf>
    <xf numFmtId="165" fontId="59" fillId="0" borderId="0" xfId="0" applyFont="1" applyBorder="1" applyAlignment="1">
      <alignment horizontal="left" indent="1"/>
    </xf>
    <xf numFmtId="165" fontId="75" fillId="0" borderId="0" xfId="0" applyFont="1" applyBorder="1" applyAlignment="1">
      <alignment horizontal="left"/>
    </xf>
    <xf numFmtId="0" fontId="59" fillId="0" borderId="13" xfId="0" applyNumberFormat="1" applyFont="1" applyBorder="1" applyAlignment="1"/>
    <xf numFmtId="43" fontId="75" fillId="0" borderId="0" xfId="60" applyFont="1" applyBorder="1" applyAlignment="1"/>
    <xf numFmtId="165" fontId="91" fillId="0" borderId="0" xfId="0" applyFont="1" applyFill="1" applyBorder="1" applyAlignment="1">
      <alignment horizontal="left"/>
    </xf>
    <xf numFmtId="0" fontId="92" fillId="0" borderId="0" xfId="0" applyNumberFormat="1" applyFont="1" applyFill="1" applyBorder="1" applyAlignment="1"/>
    <xf numFmtId="170" fontId="74" fillId="0" borderId="0" xfId="60" applyNumberFormat="1" applyFont="1" applyFill="1" applyBorder="1" applyAlignment="1">
      <alignment horizontal="left" wrapText="1"/>
    </xf>
    <xf numFmtId="170" fontId="75" fillId="0" borderId="0" xfId="0" applyNumberFormat="1" applyFont="1" applyFill="1" applyBorder="1" applyAlignment="1"/>
    <xf numFmtId="165" fontId="75" fillId="38" borderId="0" xfId="0" applyFont="1" applyFill="1" applyBorder="1" applyAlignment="1">
      <alignment horizontal="left"/>
    </xf>
    <xf numFmtId="0" fontId="75" fillId="38" borderId="13" xfId="0" applyNumberFormat="1" applyFont="1" applyFill="1" applyBorder="1" applyAlignment="1"/>
    <xf numFmtId="170" fontId="91" fillId="0" borderId="0" xfId="60" applyNumberFormat="1" applyFont="1" applyFill="1" applyBorder="1" applyAlignment="1">
      <alignment horizontal="left" wrapText="1"/>
    </xf>
    <xf numFmtId="170" fontId="74" fillId="0" borderId="0" xfId="0" applyNumberFormat="1" applyFont="1" applyFill="1" applyBorder="1" applyAlignment="1"/>
    <xf numFmtId="0" fontId="61" fillId="0" borderId="0" xfId="0" applyNumberFormat="1" applyFont="1" applyFill="1" applyBorder="1" applyAlignment="1"/>
    <xf numFmtId="0" fontId="63" fillId="0" borderId="0" xfId="0" applyNumberFormat="1" applyFont="1" applyFill="1" applyBorder="1" applyAlignment="1"/>
    <xf numFmtId="170" fontId="61" fillId="0" borderId="0" xfId="0" applyNumberFormat="1" applyFont="1" applyFill="1" applyBorder="1" applyAlignment="1"/>
    <xf numFmtId="0" fontId="59" fillId="0" borderId="0" xfId="0" applyNumberFormat="1" applyFont="1" applyBorder="1" applyAlignment="1">
      <alignment horizontal="left" indent="2"/>
    </xf>
    <xf numFmtId="0" fontId="75" fillId="0" borderId="0" xfId="0" applyNumberFormat="1" applyFont="1" applyBorder="1" applyAlignment="1">
      <alignment horizontal="left" indent="1"/>
    </xf>
    <xf numFmtId="0" fontId="75" fillId="0" borderId="0" xfId="0" applyNumberFormat="1" applyFont="1" applyBorder="1" applyAlignment="1">
      <alignment horizontal="left"/>
    </xf>
    <xf numFmtId="0" fontId="75" fillId="0" borderId="0" xfId="0" applyNumberFormat="1" applyFont="1" applyFill="1" applyBorder="1" applyAlignment="1">
      <alignment horizontal="left" indent="1"/>
    </xf>
    <xf numFmtId="0" fontId="75" fillId="38" borderId="0" xfId="0" applyNumberFormat="1" applyFont="1" applyFill="1" applyBorder="1" applyAlignment="1">
      <alignment horizontal="left" indent="1"/>
    </xf>
    <xf numFmtId="170" fontId="75" fillId="38" borderId="0" xfId="0" applyNumberFormat="1" applyFont="1" applyFill="1" applyBorder="1" applyAlignment="1"/>
    <xf numFmtId="0" fontId="1" fillId="41" borderId="0" xfId="0" applyNumberFormat="1" applyFont="1" applyFill="1" applyAlignment="1"/>
    <xf numFmtId="0" fontId="0" fillId="41" borderId="0" xfId="0" applyNumberFormat="1" applyFill="1" applyAlignment="1"/>
    <xf numFmtId="0" fontId="3" fillId="41" borderId="0" xfId="0" applyNumberFormat="1" applyFont="1" applyFill="1" applyAlignment="1"/>
    <xf numFmtId="0" fontId="5" fillId="41" borderId="0" xfId="88" applyNumberFormat="1" applyFill="1" applyAlignment="1" applyProtection="1"/>
    <xf numFmtId="0" fontId="75" fillId="38" borderId="13" xfId="0" applyNumberFormat="1" applyFont="1" applyFill="1" applyBorder="1" applyAlignment="1">
      <alignment horizontal="center"/>
    </xf>
    <xf numFmtId="0" fontId="59" fillId="38" borderId="13" xfId="0" applyNumberFormat="1" applyFont="1" applyFill="1" applyBorder="1" applyAlignment="1">
      <alignment horizontal="right"/>
    </xf>
    <xf numFmtId="0" fontId="60" fillId="38" borderId="13" xfId="0" applyNumberFormat="1" applyFont="1" applyFill="1" applyBorder="1" applyAlignment="1"/>
    <xf numFmtId="0" fontId="59" fillId="38" borderId="13" xfId="0" applyNumberFormat="1" applyFont="1" applyFill="1" applyBorder="1" applyAlignment="1">
      <alignment horizontal="center"/>
    </xf>
    <xf numFmtId="41" fontId="59" fillId="38" borderId="13" xfId="0" applyNumberFormat="1" applyFont="1" applyFill="1" applyBorder="1" applyAlignment="1"/>
    <xf numFmtId="41" fontId="59" fillId="38" borderId="0" xfId="0" applyNumberFormat="1" applyFont="1" applyFill="1" applyBorder="1" applyAlignment="1"/>
    <xf numFmtId="41" fontId="60" fillId="38" borderId="0" xfId="0" applyNumberFormat="1" applyFont="1" applyFill="1" applyAlignment="1"/>
    <xf numFmtId="165" fontId="58" fillId="38" borderId="0" xfId="0" applyFont="1" applyFill="1" applyAlignment="1">
      <alignment horizontal="left"/>
    </xf>
    <xf numFmtId="165" fontId="59" fillId="38" borderId="0" xfId="0" applyFont="1" applyFill="1">
      <alignment horizontal="left" wrapText="1"/>
    </xf>
    <xf numFmtId="9" fontId="59" fillId="38" borderId="0" xfId="0" quotePrefix="1" applyNumberFormat="1" applyFont="1" applyFill="1" applyAlignment="1">
      <alignment horizontal="left"/>
    </xf>
    <xf numFmtId="169" fontId="59" fillId="38" borderId="0" xfId="113" applyNumberFormat="1" applyFont="1" applyFill="1" applyAlignment="1">
      <alignment horizontal="center"/>
    </xf>
    <xf numFmtId="0" fontId="89" fillId="38" borderId="0" xfId="0" applyNumberFormat="1" applyFont="1" applyFill="1" applyAlignment="1">
      <alignment horizontal="center"/>
    </xf>
    <xf numFmtId="169" fontId="60" fillId="38" borderId="0" xfId="113" applyNumberFormat="1" applyFont="1" applyFill="1" applyAlignment="1"/>
    <xf numFmtId="169" fontId="59" fillId="38" borderId="0" xfId="113" applyNumberFormat="1" applyFont="1" applyFill="1" applyAlignment="1"/>
    <xf numFmtId="0" fontId="60" fillId="38" borderId="0" xfId="0" applyNumberFormat="1" applyFont="1" applyFill="1" applyAlignment="1">
      <alignment horizontal="center"/>
    </xf>
    <xf numFmtId="9" fontId="60" fillId="38" borderId="0" xfId="113" applyFont="1" applyFill="1" applyAlignment="1"/>
    <xf numFmtId="169" fontId="59" fillId="38" borderId="13" xfId="113" applyNumberFormat="1" applyFont="1" applyFill="1" applyBorder="1" applyAlignment="1"/>
    <xf numFmtId="169" fontId="89" fillId="38" borderId="0" xfId="113" applyNumberFormat="1" applyFont="1" applyFill="1" applyAlignment="1"/>
    <xf numFmtId="41" fontId="93" fillId="42" borderId="31" xfId="0" applyNumberFormat="1" applyFont="1" applyFill="1" applyBorder="1" applyAlignment="1"/>
    <xf numFmtId="41" fontId="94" fillId="42" borderId="31" xfId="0" applyNumberFormat="1" applyFont="1" applyFill="1" applyBorder="1" applyAlignment="1"/>
    <xf numFmtId="41" fontId="94" fillId="42" borderId="32" xfId="0" applyNumberFormat="1" applyFont="1" applyFill="1" applyBorder="1" applyAlignment="1"/>
    <xf numFmtId="41" fontId="94" fillId="42" borderId="33" xfId="0" applyNumberFormat="1" applyFont="1" applyFill="1" applyBorder="1" applyAlignment="1"/>
    <xf numFmtId="41" fontId="94" fillId="42" borderId="34" xfId="0" applyNumberFormat="1" applyFont="1" applyFill="1" applyBorder="1" applyAlignment="1"/>
    <xf numFmtId="170" fontId="94" fillId="42" borderId="31" xfId="0" applyNumberFormat="1" applyFont="1" applyFill="1" applyBorder="1" applyAlignment="1"/>
    <xf numFmtId="0" fontId="66" fillId="0" borderId="21" xfId="0" applyNumberFormat="1" applyFont="1" applyFill="1" applyBorder="1" applyAlignment="1"/>
    <xf numFmtId="0" fontId="59" fillId="0" borderId="23" xfId="0" applyNumberFormat="1" applyFont="1" applyBorder="1" applyAlignment="1"/>
    <xf numFmtId="165" fontId="59" fillId="0" borderId="23" xfId="0" applyFont="1" applyFill="1" applyBorder="1">
      <alignment horizontal="left" wrapText="1"/>
    </xf>
    <xf numFmtId="0" fontId="71" fillId="0" borderId="21" xfId="0" applyNumberFormat="1" applyFont="1" applyBorder="1" applyAlignment="1"/>
    <xf numFmtId="0" fontId="71" fillId="0" borderId="22" xfId="0" applyNumberFormat="1" applyFont="1" applyBorder="1" applyAlignment="1"/>
    <xf numFmtId="10" fontId="71" fillId="0" borderId="23" xfId="113" applyNumberFormat="1" applyFont="1" applyFill="1" applyBorder="1" applyAlignment="1">
      <alignment horizontal="right"/>
    </xf>
    <xf numFmtId="165" fontId="71" fillId="0" borderId="0" xfId="0" applyFont="1" applyFill="1" applyBorder="1">
      <alignment horizontal="left" wrapText="1"/>
    </xf>
    <xf numFmtId="165" fontId="75" fillId="0" borderId="13" xfId="0" applyFont="1" applyFill="1" applyBorder="1" applyAlignment="1">
      <alignment horizontal="left"/>
    </xf>
    <xf numFmtId="165" fontId="59" fillId="0" borderId="0" xfId="0" applyFont="1" applyFill="1" applyBorder="1" applyAlignment="1">
      <alignment horizontal="right" wrapText="1"/>
    </xf>
    <xf numFmtId="1" fontId="59" fillId="0" borderId="0" xfId="0" applyNumberFormat="1" applyFont="1" applyFill="1" applyBorder="1" applyAlignment="1">
      <alignment horizontal="center" wrapText="1"/>
    </xf>
    <xf numFmtId="0" fontId="58" fillId="0" borderId="0" xfId="0" applyNumberFormat="1" applyFont="1" applyAlignment="1"/>
    <xf numFmtId="165" fontId="58" fillId="0" borderId="14" xfId="0" applyFont="1" applyFill="1" applyBorder="1" applyAlignment="1">
      <alignment horizontal="center"/>
    </xf>
    <xf numFmtId="44" fontId="60" fillId="33" borderId="0" xfId="66" applyFont="1" applyFill="1" applyBorder="1" applyAlignment="1"/>
    <xf numFmtId="194" fontId="60" fillId="33" borderId="14" xfId="0" applyNumberFormat="1" applyFont="1" applyFill="1" applyBorder="1" applyAlignment="1">
      <alignment horizontal="right" wrapText="1"/>
    </xf>
    <xf numFmtId="166" fontId="60" fillId="0" borderId="0" xfId="0" applyNumberFormat="1" applyFont="1" applyFill="1" applyBorder="1" applyAlignment="1">
      <alignment horizontal="right" wrapText="1"/>
    </xf>
    <xf numFmtId="169" fontId="60" fillId="0" borderId="0" xfId="113" applyNumberFormat="1" applyFont="1" applyFill="1" applyBorder="1"/>
    <xf numFmtId="194" fontId="60" fillId="33" borderId="0" xfId="0" applyNumberFormat="1" applyFont="1" applyFill="1" applyBorder="1" applyAlignment="1"/>
    <xf numFmtId="195" fontId="60" fillId="33" borderId="0" xfId="66" applyNumberFormat="1" applyFont="1" applyFill="1" applyBorder="1" applyAlignment="1"/>
    <xf numFmtId="44" fontId="59" fillId="0" borderId="0" xfId="66" applyFont="1" applyBorder="1" applyAlignment="1"/>
    <xf numFmtId="195" fontId="59" fillId="0" borderId="0" xfId="66" applyNumberFormat="1" applyFont="1" applyBorder="1" applyAlignment="1"/>
    <xf numFmtId="0" fontId="95" fillId="0" borderId="0" xfId="0" applyNumberFormat="1" applyFont="1" applyFill="1" applyBorder="1" applyAlignment="1"/>
    <xf numFmtId="164" fontId="60" fillId="33" borderId="0" xfId="66" applyNumberFormat="1" applyFont="1" applyFill="1" applyBorder="1" applyAlignment="1"/>
    <xf numFmtId="194" fontId="60" fillId="0" borderId="0" xfId="0" applyNumberFormat="1" applyFont="1" applyAlignment="1"/>
    <xf numFmtId="194" fontId="68" fillId="0" borderId="0" xfId="0" applyNumberFormat="1" applyFont="1" applyFill="1" applyBorder="1">
      <alignment horizontal="left" wrapText="1"/>
    </xf>
    <xf numFmtId="164" fontId="60" fillId="0" borderId="0" xfId="66" applyNumberFormat="1" applyFont="1" applyFill="1" applyBorder="1" applyAlignment="1"/>
    <xf numFmtId="164" fontId="59" fillId="0" borderId="14" xfId="66" applyNumberFormat="1" applyFont="1" applyFill="1" applyBorder="1" applyAlignment="1"/>
    <xf numFmtId="194" fontId="60" fillId="0" borderId="0" xfId="0" applyNumberFormat="1" applyFont="1" applyFill="1" applyBorder="1" applyAlignment="1"/>
    <xf numFmtId="194" fontId="60" fillId="0" borderId="0" xfId="0" applyNumberFormat="1" applyFont="1" applyBorder="1" applyAlignment="1"/>
    <xf numFmtId="164" fontId="69" fillId="0" borderId="0" xfId="66" applyNumberFormat="1" applyFont="1" applyFill="1" applyBorder="1" applyAlignment="1"/>
    <xf numFmtId="164" fontId="69" fillId="0" borderId="14" xfId="66" applyNumberFormat="1" applyFont="1" applyFill="1" applyBorder="1" applyAlignment="1"/>
    <xf numFmtId="194" fontId="59" fillId="0" borderId="0" xfId="0" applyNumberFormat="1" applyFont="1" applyAlignment="1"/>
    <xf numFmtId="194" fontId="75" fillId="0" borderId="0" xfId="0" applyNumberFormat="1" applyFont="1" applyAlignment="1"/>
    <xf numFmtId="165" fontId="75" fillId="0" borderId="0" xfId="0" applyFont="1" applyAlignment="1">
      <alignment horizontal="right"/>
    </xf>
    <xf numFmtId="170" fontId="75" fillId="0" borderId="0" xfId="66" applyNumberFormat="1" applyFont="1" applyFill="1" applyBorder="1"/>
    <xf numFmtId="194" fontId="60" fillId="0" borderId="0" xfId="0" applyNumberFormat="1" applyFont="1" applyFill="1" applyBorder="1">
      <alignment horizontal="left" wrapText="1"/>
    </xf>
    <xf numFmtId="194" fontId="75" fillId="0" borderId="13" xfId="0" applyNumberFormat="1" applyFont="1" applyFill="1" applyBorder="1">
      <alignment horizontal="left" wrapText="1"/>
    </xf>
    <xf numFmtId="0" fontId="58" fillId="0" borderId="0" xfId="0" applyNumberFormat="1" applyFont="1" applyFill="1" applyBorder="1" applyAlignment="1">
      <alignment horizontal="right"/>
    </xf>
    <xf numFmtId="41" fontId="60" fillId="0" borderId="14" xfId="0" applyNumberFormat="1" applyFont="1" applyFill="1" applyBorder="1" applyAlignment="1"/>
    <xf numFmtId="165" fontId="60" fillId="0" borderId="0" xfId="0" applyFont="1" applyFill="1" applyBorder="1" applyAlignment="1"/>
    <xf numFmtId="165" fontId="60" fillId="0" borderId="14" xfId="0" applyFont="1" applyFill="1" applyBorder="1" applyAlignment="1"/>
    <xf numFmtId="166" fontId="75" fillId="0" borderId="32" xfId="0" applyNumberFormat="1" applyFont="1" applyFill="1" applyBorder="1" applyAlignment="1">
      <alignment horizontal="center"/>
    </xf>
    <xf numFmtId="0" fontId="75" fillId="0" borderId="34" xfId="0" applyNumberFormat="1" applyFont="1" applyFill="1" applyBorder="1" applyAlignment="1">
      <alignment horizontal="center"/>
    </xf>
    <xf numFmtId="194" fontId="58" fillId="38" borderId="0" xfId="0" applyNumberFormat="1" applyFont="1" applyFill="1" applyAlignment="1"/>
    <xf numFmtId="194" fontId="59" fillId="0" borderId="0" xfId="0" applyNumberFormat="1" applyFont="1" applyBorder="1" applyAlignment="1">
      <alignment horizontal="right"/>
    </xf>
    <xf numFmtId="194" fontId="60" fillId="0" borderId="0" xfId="0" applyNumberFormat="1" applyFont="1" applyBorder="1" applyAlignment="1">
      <alignment horizontal="center"/>
    </xf>
    <xf numFmtId="44" fontId="60" fillId="0" borderId="0" xfId="66" applyFont="1" applyAlignment="1"/>
    <xf numFmtId="44" fontId="59" fillId="0" borderId="0" xfId="66" applyFont="1" applyAlignment="1"/>
    <xf numFmtId="164" fontId="60" fillId="0" borderId="0" xfId="66" applyNumberFormat="1" applyFont="1" applyAlignment="1"/>
    <xf numFmtId="164" fontId="59" fillId="0" borderId="0" xfId="66" applyNumberFormat="1" applyFont="1" applyAlignment="1"/>
    <xf numFmtId="164" fontId="59" fillId="37" borderId="0" xfId="66" applyNumberFormat="1" applyFont="1" applyFill="1" applyAlignment="1"/>
    <xf numFmtId="10" fontId="75" fillId="0" borderId="14" xfId="113" applyNumberFormat="1" applyFont="1" applyFill="1" applyBorder="1" applyAlignment="1"/>
    <xf numFmtId="10" fontId="75" fillId="0" borderId="0" xfId="113" applyNumberFormat="1" applyFont="1" applyFill="1" applyBorder="1" applyAlignment="1"/>
    <xf numFmtId="44" fontId="60" fillId="0" borderId="0" xfId="66" applyFont="1" applyBorder="1" applyAlignment="1"/>
    <xf numFmtId="41" fontId="69" fillId="0" borderId="0" xfId="0" applyNumberFormat="1" applyFont="1" applyBorder="1" applyAlignment="1"/>
    <xf numFmtId="169" fontId="60" fillId="0" borderId="0" xfId="113" applyNumberFormat="1" applyFont="1" applyBorder="1" applyAlignment="1"/>
    <xf numFmtId="194" fontId="60" fillId="0" borderId="32" xfId="0" applyNumberFormat="1" applyFont="1" applyBorder="1" applyAlignment="1">
      <alignment horizontal="center"/>
    </xf>
    <xf numFmtId="41" fontId="60" fillId="0" borderId="34" xfId="0" applyNumberFormat="1" applyFont="1" applyBorder="1" applyAlignment="1">
      <alignment horizontal="center"/>
    </xf>
    <xf numFmtId="165" fontId="59" fillId="0" borderId="14" xfId="0" applyFont="1" applyFill="1" applyBorder="1">
      <alignment horizontal="left" wrapText="1"/>
    </xf>
    <xf numFmtId="44" fontId="75" fillId="0" borderId="0" xfId="66" applyFont="1" applyBorder="1" applyAlignment="1"/>
    <xf numFmtId="44" fontId="75" fillId="0" borderId="14" xfId="66" applyFont="1" applyBorder="1" applyAlignment="1"/>
    <xf numFmtId="165" fontId="75" fillId="0" borderId="0" xfId="0" applyFont="1" applyFill="1" applyBorder="1" applyAlignment="1"/>
    <xf numFmtId="165" fontId="75" fillId="0" borderId="14" xfId="0" applyFont="1" applyFill="1" applyBorder="1" applyAlignment="1">
      <alignment horizontal="left"/>
    </xf>
    <xf numFmtId="0" fontId="58" fillId="0" borderId="0" xfId="0" applyNumberFormat="1" applyFont="1" applyFill="1" applyAlignment="1">
      <alignment horizontal="left"/>
    </xf>
    <xf numFmtId="44" fontId="60" fillId="0" borderId="0" xfId="66" applyFont="1" applyBorder="1"/>
    <xf numFmtId="44" fontId="60" fillId="0" borderId="14" xfId="66" applyFont="1" applyBorder="1"/>
    <xf numFmtId="44" fontId="75" fillId="0" borderId="0" xfId="66" applyFont="1" applyBorder="1"/>
    <xf numFmtId="44" fontId="69" fillId="0" borderId="0" xfId="66" applyFont="1" applyBorder="1"/>
    <xf numFmtId="44" fontId="59" fillId="0" borderId="13" xfId="66" applyFont="1" applyBorder="1"/>
    <xf numFmtId="44" fontId="68" fillId="0" borderId="0" xfId="66" applyFont="1" applyBorder="1"/>
    <xf numFmtId="44" fontId="60" fillId="38" borderId="0" xfId="66" applyFont="1" applyFill="1" applyAlignment="1">
      <alignment horizontal="left"/>
    </xf>
    <xf numFmtId="44" fontId="88" fillId="38" borderId="13" xfId="66" applyFont="1" applyFill="1" applyBorder="1" applyAlignment="1">
      <alignment horizontal="left"/>
    </xf>
    <xf numFmtId="44" fontId="60" fillId="38" borderId="0" xfId="66" applyFont="1" applyFill="1" applyBorder="1" applyAlignment="1">
      <alignment horizontal="left"/>
    </xf>
    <xf numFmtId="194" fontId="60" fillId="38" borderId="0" xfId="0" applyNumberFormat="1" applyFont="1" applyFill="1" applyBorder="1" applyAlignment="1"/>
    <xf numFmtId="44" fontId="59" fillId="38" borderId="0" xfId="66" applyFont="1" applyFill="1" applyAlignment="1">
      <alignment horizontal="left"/>
    </xf>
    <xf numFmtId="44" fontId="88" fillId="38" borderId="0" xfId="66" applyFont="1" applyFill="1" applyBorder="1" applyAlignment="1">
      <alignment horizontal="left"/>
    </xf>
    <xf numFmtId="164" fontId="59" fillId="38" borderId="0" xfId="66" applyNumberFormat="1" applyFont="1" applyFill="1" applyAlignment="1">
      <alignment horizontal="left"/>
    </xf>
    <xf numFmtId="164" fontId="88" fillId="38" borderId="0" xfId="66" applyNumberFormat="1" applyFont="1" applyFill="1" applyBorder="1" applyAlignment="1">
      <alignment horizontal="left"/>
    </xf>
    <xf numFmtId="44" fontId="60" fillId="38" borderId="14" xfId="66" applyFont="1" applyFill="1" applyBorder="1" applyAlignment="1">
      <alignment horizontal="left"/>
    </xf>
    <xf numFmtId="44" fontId="77" fillId="38" borderId="0" xfId="66" applyFont="1" applyFill="1" applyAlignment="1">
      <alignment horizontal="left"/>
    </xf>
    <xf numFmtId="44" fontId="77" fillId="38" borderId="0" xfId="66" applyFont="1" applyFill="1" applyBorder="1" applyAlignment="1">
      <alignment horizontal="left"/>
    </xf>
    <xf numFmtId="44" fontId="56" fillId="38" borderId="13" xfId="66" applyFont="1" applyFill="1" applyBorder="1" applyAlignment="1">
      <alignment horizontal="left"/>
    </xf>
    <xf numFmtId="194" fontId="60" fillId="38" borderId="13" xfId="0" applyNumberFormat="1" applyFont="1" applyFill="1" applyBorder="1" applyAlignment="1"/>
    <xf numFmtId="194" fontId="60" fillId="0" borderId="14" xfId="0" applyNumberFormat="1" applyFont="1" applyFill="1" applyBorder="1" applyAlignment="1">
      <alignment horizontal="right" wrapText="1"/>
    </xf>
    <xf numFmtId="44" fontId="59" fillId="0" borderId="0" xfId="66" applyFont="1" applyFill="1" applyAlignment="1"/>
    <xf numFmtId="44" fontId="59" fillId="38" borderId="0" xfId="66" applyFont="1" applyFill="1" applyAlignment="1"/>
    <xf numFmtId="44" fontId="59" fillId="38" borderId="13" xfId="66" applyFont="1" applyFill="1" applyBorder="1" applyAlignment="1"/>
    <xf numFmtId="169" fontId="60" fillId="0" borderId="0" xfId="113" applyNumberFormat="1" applyFont="1" applyFill="1" applyAlignment="1"/>
    <xf numFmtId="169" fontId="59" fillId="0" borderId="0" xfId="113" applyNumberFormat="1" applyFont="1" applyFill="1" applyAlignment="1"/>
    <xf numFmtId="189" fontId="59" fillId="0" borderId="0" xfId="0" applyNumberFormat="1" applyFont="1" applyFill="1" applyAlignment="1"/>
    <xf numFmtId="193" fontId="75" fillId="0" borderId="0" xfId="0" applyNumberFormat="1" applyFont="1" applyFill="1" applyBorder="1" applyAlignment="1"/>
    <xf numFmtId="194" fontId="60" fillId="0" borderId="0" xfId="0" applyNumberFormat="1" applyFont="1" applyFill="1" applyBorder="1" applyAlignment="1">
      <alignment horizontal="right" wrapText="1"/>
    </xf>
    <xf numFmtId="0" fontId="96" fillId="34" borderId="0" xfId="88" applyFont="1" applyFill="1" applyAlignment="1" applyProtection="1"/>
    <xf numFmtId="0" fontId="1" fillId="34" borderId="0" xfId="0" applyNumberFormat="1" applyFont="1" applyFill="1" applyAlignment="1"/>
    <xf numFmtId="0" fontId="1" fillId="35" borderId="0" xfId="0" applyNumberFormat="1" applyFont="1" applyFill="1" applyAlignment="1"/>
    <xf numFmtId="0" fontId="1" fillId="39" borderId="0" xfId="0" applyNumberFormat="1" applyFont="1" applyFill="1" applyAlignment="1"/>
    <xf numFmtId="0" fontId="60" fillId="0" borderId="0" xfId="0" applyNumberFormat="1" applyFont="1" applyFill="1" applyAlignment="1">
      <alignment horizontal="left"/>
    </xf>
    <xf numFmtId="194" fontId="60" fillId="0" borderId="0" xfId="0" applyNumberFormat="1" applyFont="1" applyFill="1" applyAlignment="1"/>
    <xf numFmtId="194" fontId="75" fillId="0" borderId="0" xfId="0" applyNumberFormat="1" applyFont="1" applyFill="1" applyBorder="1">
      <alignment horizontal="left" wrapText="1"/>
    </xf>
    <xf numFmtId="192" fontId="75" fillId="0" borderId="0" xfId="0" applyNumberFormat="1" applyFont="1" applyAlignment="1"/>
    <xf numFmtId="43" fontId="75" fillId="0" borderId="0" xfId="0" applyNumberFormat="1" applyFont="1" applyAlignment="1"/>
    <xf numFmtId="166" fontId="75" fillId="0" borderId="0" xfId="0" applyNumberFormat="1" applyFont="1" applyAlignment="1"/>
    <xf numFmtId="9" fontId="75" fillId="0" borderId="0" xfId="113" applyFont="1" applyAlignment="1"/>
    <xf numFmtId="171" fontId="75" fillId="0" borderId="0" xfId="113" applyNumberFormat="1" applyFont="1" applyAlignment="1"/>
    <xf numFmtId="165" fontId="72" fillId="0" borderId="0" xfId="0" applyFont="1" applyFill="1" applyBorder="1">
      <alignment horizontal="left" wrapText="1"/>
    </xf>
    <xf numFmtId="44" fontId="71" fillId="0" borderId="0" xfId="66" applyNumberFormat="1" applyFont="1" applyFill="1" applyBorder="1" applyAlignment="1">
      <alignment horizontal="right" wrapText="1"/>
    </xf>
    <xf numFmtId="2" fontId="71" fillId="0" borderId="0" xfId="0" applyNumberFormat="1" applyFont="1" applyFill="1" applyBorder="1" applyAlignment="1">
      <alignment horizontal="right" wrapText="1"/>
    </xf>
    <xf numFmtId="167" fontId="71" fillId="0" borderId="0" xfId="0" applyNumberFormat="1" applyFont="1" applyFill="1" applyBorder="1" applyAlignment="1">
      <alignment horizontal="right" wrapText="1"/>
    </xf>
    <xf numFmtId="164" fontId="71" fillId="0" borderId="0" xfId="66" applyNumberFormat="1" applyFont="1" applyFill="1" applyBorder="1" applyAlignment="1">
      <alignment horizontal="right" wrapText="1"/>
    </xf>
    <xf numFmtId="165" fontId="71" fillId="0" borderId="0" xfId="0" applyFont="1" applyFill="1" applyBorder="1" applyAlignment="1">
      <alignment horizontal="left"/>
    </xf>
    <xf numFmtId="165" fontId="75" fillId="0" borderId="0" xfId="0" applyFont="1" applyAlignment="1"/>
    <xf numFmtId="1" fontId="75" fillId="0" borderId="0" xfId="0" applyNumberFormat="1" applyFont="1" applyAlignment="1"/>
    <xf numFmtId="2" fontId="75" fillId="0" borderId="0" xfId="0" applyNumberFormat="1" applyFont="1" applyFill="1" applyBorder="1" applyAlignment="1">
      <alignment horizontal="right" wrapText="1"/>
    </xf>
    <xf numFmtId="0" fontId="75" fillId="0" borderId="13" xfId="0" applyNumberFormat="1" applyFont="1" applyFill="1" applyBorder="1" applyAlignment="1">
      <alignment horizontal="right"/>
    </xf>
    <xf numFmtId="0" fontId="75" fillId="0" borderId="13" xfId="0" applyNumberFormat="1" applyFont="1" applyFill="1" applyBorder="1" applyAlignment="1"/>
    <xf numFmtId="170" fontId="75" fillId="0" borderId="13" xfId="0" applyNumberFormat="1" applyFont="1" applyFill="1" applyBorder="1" applyAlignment="1"/>
    <xf numFmtId="164" fontId="75" fillId="0" borderId="13" xfId="66" applyNumberFormat="1" applyFont="1" applyFill="1" applyBorder="1" applyAlignment="1"/>
    <xf numFmtId="44" fontId="75" fillId="0" borderId="0" xfId="66" applyFont="1" applyFill="1" applyBorder="1" applyAlignment="1"/>
    <xf numFmtId="44" fontId="75" fillId="0" borderId="13" xfId="66" applyFont="1" applyFill="1" applyBorder="1" applyAlignment="1"/>
    <xf numFmtId="165" fontId="74" fillId="0" borderId="0" xfId="0" applyFont="1" applyFill="1" applyBorder="1" applyAlignment="1">
      <alignment horizontal="left" indent="1"/>
    </xf>
    <xf numFmtId="170" fontId="75" fillId="0" borderId="0" xfId="60" applyNumberFormat="1" applyFont="1" applyFill="1" applyBorder="1"/>
    <xf numFmtId="44" fontId="75" fillId="0" borderId="0" xfId="66" applyFont="1" applyFill="1" applyBorder="1"/>
    <xf numFmtId="165" fontId="74" fillId="0" borderId="14" xfId="0" applyFont="1" applyFill="1" applyBorder="1" applyAlignment="1">
      <alignment horizontal="left" indent="1"/>
    </xf>
    <xf numFmtId="165" fontId="74" fillId="0" borderId="14" xfId="0" applyFont="1" applyFill="1" applyBorder="1" applyAlignment="1">
      <alignment horizontal="left"/>
    </xf>
    <xf numFmtId="165" fontId="75" fillId="0" borderId="0" xfId="0" applyFont="1" applyFill="1" applyBorder="1" applyAlignment="1">
      <alignment horizontal="right"/>
    </xf>
    <xf numFmtId="164" fontId="75" fillId="0" borderId="13" xfId="66" applyNumberFormat="1" applyFont="1" applyFill="1" applyBorder="1" applyAlignment="1">
      <alignment horizontal="left" wrapText="1"/>
    </xf>
    <xf numFmtId="44" fontId="75" fillId="0" borderId="0" xfId="66" applyFont="1" applyAlignment="1"/>
    <xf numFmtId="44" fontId="75" fillId="0" borderId="0" xfId="66" applyFont="1" applyFill="1" applyAlignment="1"/>
    <xf numFmtId="0" fontId="75" fillId="0" borderId="0" xfId="0" applyNumberFormat="1" applyFont="1" applyAlignment="1">
      <alignment horizontal="left"/>
    </xf>
    <xf numFmtId="0" fontId="75" fillId="0" borderId="14" xfId="0" applyNumberFormat="1" applyFont="1" applyBorder="1" applyAlignment="1">
      <alignment horizontal="left"/>
    </xf>
    <xf numFmtId="0" fontId="75" fillId="0" borderId="14" xfId="0" applyNumberFormat="1" applyFont="1" applyBorder="1" applyAlignment="1">
      <alignment horizontal="right"/>
    </xf>
    <xf numFmtId="0" fontId="75" fillId="0" borderId="14" xfId="0" applyNumberFormat="1" applyFont="1" applyBorder="1" applyAlignment="1"/>
    <xf numFmtId="41" fontId="75" fillId="0" borderId="0" xfId="0" applyNumberFormat="1" applyFont="1" applyBorder="1" applyAlignment="1"/>
    <xf numFmtId="0" fontId="75" fillId="0" borderId="0" xfId="0" applyNumberFormat="1" applyFont="1" applyBorder="1" applyAlignment="1">
      <alignment horizontal="right"/>
    </xf>
    <xf numFmtId="0" fontId="75" fillId="0" borderId="13" xfId="0" applyNumberFormat="1" applyFont="1" applyBorder="1" applyAlignment="1">
      <alignment horizontal="right"/>
    </xf>
    <xf numFmtId="44" fontId="75" fillId="0" borderId="13" xfId="66" applyFont="1" applyBorder="1" applyAlignment="1"/>
    <xf numFmtId="0" fontId="84" fillId="0" borderId="0" xfId="0" applyNumberFormat="1" applyFont="1" applyAlignment="1"/>
    <xf numFmtId="44" fontId="75" fillId="0" borderId="0" xfId="66" applyFont="1" applyAlignment="1">
      <alignment horizontal="left"/>
    </xf>
    <xf numFmtId="164" fontId="75" fillId="0" borderId="0" xfId="66" applyNumberFormat="1" applyFont="1" applyAlignment="1"/>
    <xf numFmtId="0" fontId="74" fillId="38" borderId="14" xfId="64" applyNumberFormat="1" applyFont="1" applyFill="1" applyBorder="1" applyAlignment="1">
      <alignment horizontal="left"/>
    </xf>
    <xf numFmtId="43" fontId="75" fillId="38" borderId="14" xfId="64" applyFont="1" applyFill="1" applyBorder="1" applyAlignment="1">
      <alignment horizontal="left"/>
    </xf>
    <xf numFmtId="0" fontId="75" fillId="38" borderId="14" xfId="64" applyNumberFormat="1" applyFont="1" applyFill="1" applyBorder="1" applyAlignment="1">
      <alignment horizontal="right"/>
    </xf>
    <xf numFmtId="164" fontId="75" fillId="38" borderId="14" xfId="66" applyNumberFormat="1" applyFont="1" applyFill="1" applyBorder="1" applyAlignment="1">
      <alignment horizontal="left"/>
    </xf>
    <xf numFmtId="0" fontId="75" fillId="38" borderId="14" xfId="0" applyNumberFormat="1" applyFont="1" applyFill="1" applyBorder="1" applyAlignment="1"/>
    <xf numFmtId="165" fontId="60" fillId="0" borderId="0" xfId="0" applyFont="1" applyAlignment="1">
      <alignment horizontal="right"/>
    </xf>
    <xf numFmtId="2" fontId="60" fillId="0" borderId="0" xfId="0" applyNumberFormat="1" applyFont="1" applyAlignment="1"/>
    <xf numFmtId="10" fontId="75" fillId="0" borderId="0" xfId="113" applyNumberFormat="1" applyFont="1" applyFill="1" applyBorder="1" applyAlignment="1">
      <alignment horizontal="right"/>
    </xf>
    <xf numFmtId="2" fontId="75" fillId="0" borderId="0" xfId="0" applyNumberFormat="1" applyFont="1" applyAlignment="1"/>
    <xf numFmtId="0" fontId="75" fillId="0" borderId="0" xfId="0" applyNumberFormat="1" applyFont="1" applyFill="1" applyAlignment="1">
      <alignment horizontal="right"/>
    </xf>
    <xf numFmtId="164" fontId="75" fillId="0" borderId="0" xfId="66" applyNumberFormat="1" applyFont="1" applyFill="1" applyBorder="1"/>
    <xf numFmtId="165" fontId="75" fillId="0" borderId="0" xfId="0" applyFont="1" applyFill="1" applyBorder="1" applyAlignment="1">
      <alignment horizontal="left" indent="1"/>
    </xf>
    <xf numFmtId="0" fontId="75" fillId="38" borderId="0" xfId="0" applyNumberFormat="1" applyFont="1" applyFill="1" applyAlignment="1">
      <alignment horizontal="center"/>
    </xf>
    <xf numFmtId="41" fontId="75" fillId="38" borderId="0" xfId="0" applyNumberFormat="1" applyFont="1" applyFill="1" applyAlignment="1"/>
    <xf numFmtId="169" fontId="75" fillId="38" borderId="0" xfId="113" applyNumberFormat="1" applyFont="1" applyFill="1" applyAlignment="1"/>
    <xf numFmtId="41" fontId="75" fillId="38" borderId="0" xfId="0" applyNumberFormat="1" applyFont="1" applyFill="1" applyBorder="1" applyAlignment="1"/>
    <xf numFmtId="165" fontId="59" fillId="38" borderId="21" xfId="0" applyFont="1" applyFill="1" applyBorder="1" applyAlignment="1">
      <alignment horizontal="left" vertical="top" wrapText="1"/>
    </xf>
    <xf numFmtId="165" fontId="59" fillId="38" borderId="22" xfId="0" applyFont="1" applyFill="1" applyBorder="1" applyAlignment="1">
      <alignment horizontal="left" vertical="top" wrapText="1"/>
    </xf>
    <xf numFmtId="165" fontId="59" fillId="38" borderId="23" xfId="0" applyFont="1" applyFill="1" applyBorder="1" applyAlignment="1">
      <alignment horizontal="left" vertical="top" wrapText="1"/>
    </xf>
    <xf numFmtId="0" fontId="58" fillId="38" borderId="27" xfId="102" applyFont="1" applyFill="1" applyBorder="1" applyAlignment="1">
      <alignment horizontal="center"/>
    </xf>
    <xf numFmtId="0" fontId="58" fillId="38" borderId="0" xfId="102" applyFont="1" applyFill="1" applyBorder="1" applyAlignment="1">
      <alignment horizontal="center"/>
    </xf>
    <xf numFmtId="0" fontId="58" fillId="38" borderId="28" xfId="102" applyFont="1" applyFill="1" applyBorder="1" applyAlignment="1">
      <alignment horizontal="center"/>
    </xf>
    <xf numFmtId="0" fontId="1" fillId="36" borderId="0" xfId="0" applyNumberFormat="1" applyFont="1" applyFill="1" applyAlignment="1">
      <alignment horizontal="left" vertical="center" wrapText="1"/>
    </xf>
    <xf numFmtId="0" fontId="58" fillId="0" borderId="0" xfId="0" applyNumberFormat="1" applyFont="1" applyFill="1" applyAlignment="1">
      <alignment horizontal="left"/>
    </xf>
    <xf numFmtId="0" fontId="58" fillId="0" borderId="21" xfId="0" applyNumberFormat="1" applyFont="1" applyFill="1" applyBorder="1" applyAlignment="1">
      <alignment horizontal="left"/>
    </xf>
    <xf numFmtId="0" fontId="58" fillId="0" borderId="22" xfId="0" applyNumberFormat="1" applyFont="1" applyFill="1" applyBorder="1" applyAlignment="1">
      <alignment horizontal="left"/>
    </xf>
    <xf numFmtId="0" fontId="58" fillId="0" borderId="23" xfId="0" applyNumberFormat="1" applyFont="1" applyFill="1" applyBorder="1" applyAlignment="1">
      <alignment horizontal="left"/>
    </xf>
  </cellXfs>
  <cellStyles count="135">
    <cellStyle name="_Astoria Energy Pro Forma Inputs DEL 0209041" xfId="1"/>
    <cellStyle name="_Astoria Phase II Proforma_061122" xfId="2"/>
    <cellStyle name="_Hobbs Financial Model_070423_for banks" xfId="3"/>
    <cellStyle name="_Philadelphia (6-27-05)" xfId="4"/>
    <cellStyle name="_SCS Astoria Energy 071203-2 del" xfId="5"/>
    <cellStyle name="_SCS Astoria Energy 071203-2 del1" xfId="6"/>
    <cellStyle name="_SCS Astoria Energy 071503" xfId="7"/>
    <cellStyle name="_Semco Model 5-03-03_v2" xfId="8"/>
    <cellStyle name="_Semco Model 5-03-03_v21" xfId="9"/>
    <cellStyle name="=C:\WINNT35\SYSTEM32\COMMAND.COM" xfId="10"/>
    <cellStyle name="20% - Accent1" xfId="11" builtinId="30" customBuiltin="1"/>
    <cellStyle name="20% - Accent2" xfId="12" builtinId="34" customBuiltin="1"/>
    <cellStyle name="20% - Accent3" xfId="13" builtinId="38" customBuiltin="1"/>
    <cellStyle name="20% - Accent4" xfId="14" builtinId="42" customBuiltin="1"/>
    <cellStyle name="20% - Accent5" xfId="15" builtinId="46" customBuiltin="1"/>
    <cellStyle name="20% - Accent6" xfId="16" builtinId="50" customBuiltin="1"/>
    <cellStyle name="40% - Accent1" xfId="17" builtinId="31" customBuiltin="1"/>
    <cellStyle name="40% - Accent2" xfId="18" builtinId="35" customBuiltin="1"/>
    <cellStyle name="40% - Accent3" xfId="19" builtinId="39" customBuiltin="1"/>
    <cellStyle name="40% - Accent4" xfId="20" builtinId="43" customBuiltin="1"/>
    <cellStyle name="40% - Accent5" xfId="21" builtinId="47" customBuiltin="1"/>
    <cellStyle name="40% - Accent6" xfId="22" builtinId="51" customBuiltin="1"/>
    <cellStyle name="60% - Accent1" xfId="23" builtinId="32" customBuiltin="1"/>
    <cellStyle name="60% - Accent2" xfId="24" builtinId="36" customBuiltin="1"/>
    <cellStyle name="60% - Accent3" xfId="25" builtinId="40" customBuiltin="1"/>
    <cellStyle name="60% - Accent4" xfId="26" builtinId="44" customBuiltin="1"/>
    <cellStyle name="60% - Accent5" xfId="27" builtinId="48" customBuiltin="1"/>
    <cellStyle name="60% - Accent6" xfId="28" builtinId="52" customBuiltin="1"/>
    <cellStyle name="Accent1" xfId="29" builtinId="29" customBuiltin="1"/>
    <cellStyle name="Accent1 - 20%" xfId="30"/>
    <cellStyle name="Accent1 - 40%" xfId="31"/>
    <cellStyle name="Accent1 - 60%" xfId="32"/>
    <cellStyle name="Accent2" xfId="33" builtinId="33" customBuiltin="1"/>
    <cellStyle name="Accent2 - 20%" xfId="34"/>
    <cellStyle name="Accent2 - 40%" xfId="35"/>
    <cellStyle name="Accent2 - 60%" xfId="36"/>
    <cellStyle name="Accent3" xfId="37" builtinId="37" customBuiltin="1"/>
    <cellStyle name="Accent3 - 20%" xfId="38"/>
    <cellStyle name="Accent3 - 40%" xfId="39"/>
    <cellStyle name="Accent3 - 60%" xfId="40"/>
    <cellStyle name="Accent4" xfId="41" builtinId="41" customBuiltin="1"/>
    <cellStyle name="Accent4 - 20%" xfId="42"/>
    <cellStyle name="Accent4 - 40%" xfId="43"/>
    <cellStyle name="Accent4 - 60%" xfId="44"/>
    <cellStyle name="Accent5" xfId="45" builtinId="45" customBuiltin="1"/>
    <cellStyle name="Accent5 - 20%" xfId="46"/>
    <cellStyle name="Accent5 - 40%" xfId="47"/>
    <cellStyle name="Accent5 - 60%" xfId="48"/>
    <cellStyle name="Accent6" xfId="49" builtinId="49" customBuiltin="1"/>
    <cellStyle name="Accent6 - 20%" xfId="50"/>
    <cellStyle name="Accent6 - 40%" xfId="51"/>
    <cellStyle name="Accent6 - 60%" xfId="52"/>
    <cellStyle name="Adjustable" xfId="53"/>
    <cellStyle name="AFE" xfId="54"/>
    <cellStyle name="Bad" xfId="55" builtinId="27" customBuiltin="1"/>
    <cellStyle name="Border Heavy" xfId="56"/>
    <cellStyle name="Border Thin" xfId="57"/>
    <cellStyle name="Calculation" xfId="58" builtinId="22" customBuiltin="1"/>
    <cellStyle name="Check Cell" xfId="59" builtinId="23" customBuiltin="1"/>
    <cellStyle name="Comma" xfId="60" builtinId="3"/>
    <cellStyle name="Comma 0" xfId="61"/>
    <cellStyle name="Comma 2" xfId="62"/>
    <cellStyle name="Comma 3" xfId="63"/>
    <cellStyle name="Comma 3 2" xfId="64"/>
    <cellStyle name="Comma 4" xfId="65"/>
    <cellStyle name="Currency" xfId="66" builtinId="4"/>
    <cellStyle name="Currency 0" xfId="67"/>
    <cellStyle name="Currency 2" xfId="68"/>
    <cellStyle name="Currency 3" xfId="69"/>
    <cellStyle name="Currency 3 2" xfId="70"/>
    <cellStyle name="Date" xfId="71"/>
    <cellStyle name="Date Aligned" xfId="72"/>
    <cellStyle name="Dotted Line" xfId="73"/>
    <cellStyle name="Emphasis 1" xfId="74"/>
    <cellStyle name="Emphasis 2" xfId="75"/>
    <cellStyle name="Emphasis 3" xfId="76"/>
    <cellStyle name="Euro" xfId="77"/>
    <cellStyle name="Explanatory Text" xfId="78" builtinId="53" customBuiltin="1"/>
    <cellStyle name="Factor" xfId="79"/>
    <cellStyle name="Footnote" xfId="80"/>
    <cellStyle name="Good" xfId="81" builtinId="26" customBuiltin="1"/>
    <cellStyle name="Hard Percent" xfId="82"/>
    <cellStyle name="Header" xfId="83"/>
    <cellStyle name="Heading 1" xfId="84" builtinId="16" customBuiltin="1"/>
    <cellStyle name="Heading 2" xfId="85" builtinId="17" customBuiltin="1"/>
    <cellStyle name="Heading 3" xfId="86" builtinId="18" customBuiltin="1"/>
    <cellStyle name="Heading 4" xfId="87" builtinId="19" customBuiltin="1"/>
    <cellStyle name="Hyperlink" xfId="88" builtinId="8"/>
    <cellStyle name="Input" xfId="89" builtinId="20" customBuiltin="1"/>
    <cellStyle name="Large Page Heading" xfId="90"/>
    <cellStyle name="Linked Cell" xfId="91" builtinId="24" customBuiltin="1"/>
    <cellStyle name="Multiple" xfId="92"/>
    <cellStyle name="Neutral" xfId="93" builtinId="28" customBuiltin="1"/>
    <cellStyle name="Normal" xfId="0" builtinId="0"/>
    <cellStyle name="Normal - Style1" xfId="94"/>
    <cellStyle name="Normal 2" xfId="95"/>
    <cellStyle name="Normal 3" xfId="96"/>
    <cellStyle name="Normal 4" xfId="97"/>
    <cellStyle name="Normal 4 2" xfId="98"/>
    <cellStyle name="Normal 4_20090219 - AEII - Updated Sizing Model" xfId="99"/>
    <cellStyle name="Normal_20081124 - AE II Proforma - Mini Perm - with RFP Construction Costs Schedule" xfId="100"/>
    <cellStyle name="Normal_20090701 - RET - Monthly" xfId="101"/>
    <cellStyle name="Normal_Disclaimer" xfId="102"/>
    <cellStyle name="Note" xfId="103" builtinId="10" customBuiltin="1"/>
    <cellStyle name="Output" xfId="104" builtinId="21" customBuiltin="1"/>
    <cellStyle name="OUTPUT AMOUNTS" xfId="105"/>
    <cellStyle name="OUTPUT COLUMN HEADINGS" xfId="106"/>
    <cellStyle name="OUTPUT LINE ITEMS" xfId="107"/>
    <cellStyle name="OUTPUT REPORT HEADING" xfId="108"/>
    <cellStyle name="OUTPUT REPORT TITLE" xfId="109"/>
    <cellStyle name="Page Heading Large" xfId="110"/>
    <cellStyle name="Page Heading Small" xfId="111"/>
    <cellStyle name="Page Number" xfId="112"/>
    <cellStyle name="Percent" xfId="113" builtinId="5"/>
    <cellStyle name="Percent 2" xfId="114"/>
    <cellStyle name="Percent 3" xfId="115"/>
    <cellStyle name="Percent Hard" xfId="116"/>
    <cellStyle name="Right" xfId="117"/>
    <cellStyle name="Shaded" xfId="118"/>
    <cellStyle name="Sheet Title" xfId="119"/>
    <cellStyle name="Style 1" xfId="120"/>
    <cellStyle name="subtotal" xfId="121"/>
    <cellStyle name="Table Col Head" xfId="122"/>
    <cellStyle name="Table Head" xfId="123"/>
    <cellStyle name="Table Head Aligned" xfId="124"/>
    <cellStyle name="Table Head Blue" xfId="125"/>
    <cellStyle name="Table Head Green" xfId="126"/>
    <cellStyle name="Table Sub Head" xfId="127"/>
    <cellStyle name="Table Title" xfId="128"/>
    <cellStyle name="Table Units" xfId="129"/>
    <cellStyle name="Title" xfId="130" builtinId="15" customBuiltin="1"/>
    <cellStyle name="Total" xfId="131" builtinId="25" customBuiltin="1"/>
    <cellStyle name="Warning Text" xfId="132" builtinId="11" customBuiltin="1"/>
    <cellStyle name="wt'd avg fee" xfId="133"/>
    <cellStyle name="Year" xfId="134"/>
  </cellStyles>
  <dxfs count="9">
    <dxf>
      <font>
        <color rgb="FF9C0006"/>
      </font>
      <fill>
        <patternFill>
          <bgColor rgb="FFFFC7CE"/>
        </patternFill>
      </fill>
    </dxf>
    <dxf>
      <font>
        <color theme="1"/>
      </font>
      <fill>
        <patternFill patternType="solid">
          <bgColor theme="0"/>
        </patternFill>
      </fill>
    </dxf>
    <dxf>
      <font>
        <color rgb="FF9C0006"/>
      </font>
      <fill>
        <patternFill>
          <bgColor rgb="FFFFC7CE"/>
        </patternFill>
      </fill>
    </dxf>
    <dxf>
      <font>
        <color rgb="FF0000FF"/>
      </font>
      <fill>
        <patternFill patternType="solid">
          <bgColor theme="0"/>
        </patternFill>
      </fill>
    </dxf>
    <dxf>
      <font>
        <color rgb="FF9C0006"/>
      </font>
      <fill>
        <patternFill>
          <bgColor rgb="FFFFC7CE"/>
        </patternFill>
      </fill>
    </dxf>
    <dxf>
      <font>
        <color rgb="FF0000FF"/>
      </font>
      <fill>
        <patternFill patternType="solid">
          <bgColor theme="0"/>
        </patternFill>
      </fill>
    </dxf>
    <dxf>
      <font>
        <color rgb="FF9C0006"/>
      </font>
      <fill>
        <patternFill>
          <bgColor rgb="FFFFC7CE"/>
        </patternFill>
      </fill>
    </dxf>
    <dxf>
      <font>
        <color rgb="FF0000FF"/>
      </font>
      <fill>
        <patternFill patternType="solid">
          <bgColor theme="0"/>
        </patternFill>
      </fill>
    </dxf>
    <dxf>
      <fill>
        <patternFill>
          <bgColor indexed="11"/>
        </patternFill>
      </fill>
    </dxf>
  </dxfs>
  <tableStyles count="0" defaultTableStyle="TableStyleMedium9" defaultPivotStyle="PivotStyleLight16"/>
  <colors>
    <mruColors>
      <color rgb="FF0000FF"/>
      <color rgb="FFFFFF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57149</xdr:colOff>
      <xdr:row>2</xdr:row>
      <xdr:rowOff>47625</xdr:rowOff>
    </xdr:from>
    <xdr:to>
      <xdr:col>13</xdr:col>
      <xdr:colOff>352425</xdr:colOff>
      <xdr:row>9</xdr:row>
      <xdr:rowOff>104775</xdr:rowOff>
    </xdr:to>
    <xdr:sp macro="" textlink="">
      <xdr:nvSpPr>
        <xdr:cNvPr id="4" name="TextBox 3"/>
        <xdr:cNvSpPr txBox="1"/>
      </xdr:nvSpPr>
      <xdr:spPr>
        <a:xfrm>
          <a:off x="4324349" y="371475"/>
          <a:ext cx="3952876"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00FF"/>
              </a:solidFill>
            </a:rPr>
            <a:t>The Summary worksheet</a:t>
          </a:r>
          <a:r>
            <a:rPr lang="en-US" sz="1100" b="1" baseline="0">
              <a:solidFill>
                <a:srgbClr val="0000FF"/>
              </a:solidFill>
            </a:rPr>
            <a:t> </a:t>
          </a:r>
          <a:r>
            <a:rPr lang="en-US" sz="1100" b="1">
              <a:solidFill>
                <a:srgbClr val="0000FF"/>
              </a:solidFill>
            </a:rPr>
            <a:t>should provide the model viewer with a comprehensive</a:t>
          </a:r>
          <a:r>
            <a:rPr lang="en-US" sz="1100" b="1" baseline="0">
              <a:solidFill>
                <a:srgbClr val="0000FF"/>
              </a:solidFill>
            </a:rPr>
            <a:t> summary of the Project's economics, including key debt and equity metrics, cash flow information, and important dates.  Suggested categories of information are provided below. Feel free to include any other information that you believe to be useful to the model user.</a:t>
          </a:r>
          <a:endParaRPr lang="en-US" sz="11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ny1301fs4\depshare\Temp\DEPT\FINANCE\EXCEL\AUDITS\AUDIT98\aupr%20-%20sample%20&amp;%20test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y%20Documents/Gurman%20Files/Training/SNL%20Knowledge%20Center/Course%20Material/Financial%20Models/SAIS%20Project%20Finance%20Model%20Template_1-30-12_4-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97 to 9-98"/>
      <sheetName val="10-96 to 9-97"/>
      <sheetName val="Consolidated"/>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Inputs =&gt;"/>
      <sheetName val="Input.Const"/>
      <sheetName val="Input.Ops"/>
      <sheetName val="Input.Fin"/>
      <sheetName val="Timing"/>
      <sheetName val="Sensitivities"/>
      <sheetName val="Construction Period =&gt;"/>
      <sheetName val="S&amp;U"/>
      <sheetName val="Operating Period =&gt;"/>
      <sheetName val="Inc&amp;Pen"/>
      <sheetName val="Monthly Ops"/>
      <sheetName val="Annual Summary"/>
      <sheetName val="Debt Service"/>
      <sheetName val="Tax &amp; Depreciation"/>
      <sheetName val="Financial Statements =&gt;"/>
      <sheetName val="BS"/>
      <sheetName val="CF"/>
      <sheetName val="IS"/>
      <sheetName val="Valuation =&gt; "/>
      <sheetName val="Val"/>
      <sheetName val="Checks"/>
    </sheetNames>
    <sheetDataSet>
      <sheetData sheetId="0"/>
      <sheetData sheetId="1"/>
      <sheetData sheetId="2"/>
      <sheetData sheetId="3"/>
      <sheetData sheetId="4">
        <row r="152">
          <cell r="B152" t="str">
            <v>Corporate income tax rate</v>
          </cell>
          <cell r="C152" t="str">
            <v>%</v>
          </cell>
          <cell r="D152">
            <v>0</v>
          </cell>
        </row>
      </sheetData>
      <sheetData sheetId="5">
        <row r="82">
          <cell r="B82" t="str">
            <v>Date to Realize Gain from Residual Value</v>
          </cell>
          <cell r="C82" t="str">
            <v>date</v>
          </cell>
        </row>
        <row r="83">
          <cell r="B83" t="str">
            <v>Date to Start Residual Cash Flow Vauation</v>
          </cell>
          <cell r="C83" t="str">
            <v>date</v>
          </cell>
        </row>
        <row r="84">
          <cell r="B84" t="str">
            <v>Monthly Multiplier</v>
          </cell>
          <cell r="C84" t="str">
            <v>x</v>
          </cell>
          <cell r="D84">
            <v>0</v>
          </cell>
        </row>
        <row r="87">
          <cell r="B87" t="str">
            <v>Cost of Equity</v>
          </cell>
          <cell r="C87" t="str">
            <v>%</v>
          </cell>
          <cell r="D87">
            <v>0</v>
          </cell>
        </row>
        <row r="88">
          <cell r="B88" t="str">
            <v>Cost of Debt</v>
          </cell>
          <cell r="C88" t="str">
            <v>%</v>
          </cell>
          <cell r="D88">
            <v>0</v>
          </cell>
        </row>
      </sheetData>
      <sheetData sheetId="6">
        <row r="28">
          <cell r="G28">
            <v>0</v>
          </cell>
        </row>
      </sheetData>
      <sheetData sheetId="7"/>
      <sheetData sheetId="8"/>
      <sheetData sheetId="9"/>
      <sheetData sheetId="10"/>
      <sheetData sheetId="11"/>
      <sheetData sheetId="12">
        <row r="26">
          <cell r="C26" t="str">
            <v>000 $</v>
          </cell>
        </row>
        <row r="27">
          <cell r="C27" t="str">
            <v>000 $</v>
          </cell>
        </row>
        <row r="28">
          <cell r="C28" t="str">
            <v>000 $</v>
          </cell>
        </row>
        <row r="29">
          <cell r="C29" t="str">
            <v>000 $</v>
          </cell>
        </row>
        <row r="30">
          <cell r="C30" t="str">
            <v>000 $</v>
          </cell>
        </row>
        <row r="31">
          <cell r="C31" t="str">
            <v>000 $</v>
          </cell>
        </row>
        <row r="32">
          <cell r="C32" t="str">
            <v>000 $</v>
          </cell>
        </row>
        <row r="33">
          <cell r="C33" t="str">
            <v>000 $</v>
          </cell>
        </row>
        <row r="45">
          <cell r="C45" t="str">
            <v>000 $</v>
          </cell>
        </row>
        <row r="46">
          <cell r="C46" t="str">
            <v>000 $</v>
          </cell>
        </row>
        <row r="47">
          <cell r="C47" t="str">
            <v>000 $</v>
          </cell>
        </row>
        <row r="48">
          <cell r="C48" t="str">
            <v>000 $</v>
          </cell>
        </row>
        <row r="49">
          <cell r="C49" t="str">
            <v>000 $</v>
          </cell>
        </row>
        <row r="50">
          <cell r="C50" t="str">
            <v>000 $</v>
          </cell>
        </row>
        <row r="51">
          <cell r="C51" t="str">
            <v>000 $</v>
          </cell>
        </row>
        <row r="52">
          <cell r="C52" t="str">
            <v>000 $</v>
          </cell>
        </row>
        <row r="53">
          <cell r="C53" t="str">
            <v>000 $</v>
          </cell>
        </row>
        <row r="54">
          <cell r="C54" t="str">
            <v>000 $</v>
          </cell>
        </row>
        <row r="55">
          <cell r="C55" t="str">
            <v>000 $</v>
          </cell>
        </row>
        <row r="56">
          <cell r="C56" t="str">
            <v>000 $</v>
          </cell>
        </row>
        <row r="57">
          <cell r="C57" t="str">
            <v>000 $</v>
          </cell>
        </row>
        <row r="59">
          <cell r="C59" t="str">
            <v>000 $</v>
          </cell>
        </row>
      </sheetData>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n.smith@xyz.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B1:O25"/>
  <sheetViews>
    <sheetView tabSelected="1" topLeftCell="A10" zoomScale="120" zoomScaleNormal="120" workbookViewId="0">
      <selection activeCell="K8" sqref="K8"/>
    </sheetView>
  </sheetViews>
  <sheetFormatPr defaultRowHeight="12.75"/>
  <cols>
    <col min="1" max="6" width="9.140625" style="80"/>
    <col min="7" max="7" width="52.28515625" style="80" bestFit="1" customWidth="1"/>
    <col min="8" max="16384" width="9.140625" style="80"/>
  </cols>
  <sheetData>
    <row r="1" spans="2:15" ht="13.5" thickBot="1"/>
    <row r="2" spans="2:15">
      <c r="B2" s="521"/>
      <c r="C2" s="522"/>
      <c r="D2" s="523"/>
      <c r="E2" s="523"/>
      <c r="F2" s="523"/>
      <c r="G2" s="523"/>
      <c r="H2" s="524"/>
      <c r="I2" s="83"/>
      <c r="J2" s="83"/>
      <c r="K2" s="83"/>
      <c r="L2" s="83"/>
      <c r="M2" s="82"/>
      <c r="N2" s="84"/>
      <c r="O2" s="85"/>
    </row>
    <row r="3" spans="2:15">
      <c r="B3" s="525"/>
      <c r="C3" s="519"/>
      <c r="D3" s="86"/>
      <c r="E3" s="86"/>
      <c r="F3" s="86"/>
      <c r="G3" s="86"/>
      <c r="H3" s="526"/>
      <c r="I3" s="86"/>
      <c r="J3" s="86"/>
      <c r="K3" s="86"/>
      <c r="L3" s="86"/>
      <c r="M3" s="87"/>
      <c r="N3" s="88"/>
      <c r="O3" s="89"/>
    </row>
    <row r="4" spans="2:15">
      <c r="B4" s="744"/>
      <c r="C4" s="745"/>
      <c r="D4" s="745"/>
      <c r="E4" s="745"/>
      <c r="F4" s="745"/>
      <c r="G4" s="745"/>
      <c r="H4" s="746"/>
      <c r="I4" s="86"/>
      <c r="J4" s="86"/>
      <c r="K4" s="86"/>
      <c r="L4" s="86"/>
      <c r="M4" s="87"/>
      <c r="N4" s="87"/>
      <c r="O4" s="89"/>
    </row>
    <row r="5" spans="2:15">
      <c r="B5" s="525"/>
      <c r="C5" s="86"/>
      <c r="D5" s="86"/>
      <c r="E5" s="86"/>
      <c r="F5" s="86"/>
      <c r="G5" s="86"/>
      <c r="H5" s="526"/>
      <c r="I5" s="86"/>
      <c r="J5" s="86"/>
      <c r="K5" s="86"/>
      <c r="L5" s="86"/>
      <c r="M5" s="87"/>
      <c r="N5" s="87"/>
      <c r="O5" s="89"/>
    </row>
    <row r="6" spans="2:15">
      <c r="B6" s="525"/>
      <c r="C6" s="519"/>
      <c r="D6" s="86"/>
      <c r="E6" s="86"/>
      <c r="F6" s="86"/>
      <c r="G6" s="86"/>
      <c r="H6" s="526"/>
      <c r="I6" s="86"/>
      <c r="J6" s="86"/>
      <c r="K6" s="86"/>
      <c r="L6" s="86"/>
      <c r="M6" s="87"/>
      <c r="N6" s="87"/>
      <c r="O6" s="89"/>
    </row>
    <row r="7" spans="2:15">
      <c r="B7" s="525"/>
      <c r="C7" s="519"/>
      <c r="D7" s="87" t="s">
        <v>87</v>
      </c>
      <c r="E7" s="519"/>
      <c r="F7" s="519"/>
      <c r="G7" s="87" t="s">
        <v>493</v>
      </c>
      <c r="H7" s="527"/>
      <c r="I7" s="90"/>
      <c r="J7" s="90"/>
      <c r="K7" s="90"/>
      <c r="L7" s="90"/>
      <c r="M7" s="512"/>
      <c r="N7" s="512"/>
      <c r="O7" s="89"/>
    </row>
    <row r="8" spans="2:15">
      <c r="B8" s="525"/>
      <c r="C8" s="519"/>
      <c r="D8" s="91"/>
      <c r="E8" s="92"/>
      <c r="F8" s="90"/>
      <c r="G8" s="90"/>
      <c r="H8" s="527"/>
      <c r="I8" s="90"/>
      <c r="J8" s="90"/>
      <c r="K8" s="90"/>
      <c r="L8" s="90"/>
      <c r="M8" s="512"/>
      <c r="N8" s="512"/>
      <c r="O8" s="89"/>
    </row>
    <row r="9" spans="2:15">
      <c r="B9" s="525"/>
      <c r="C9" s="519"/>
      <c r="D9" s="87" t="s">
        <v>374</v>
      </c>
      <c r="E9" s="92"/>
      <c r="F9" s="90"/>
      <c r="G9" s="90" t="s">
        <v>587</v>
      </c>
      <c r="H9" s="527"/>
      <c r="I9" s="90"/>
      <c r="J9" s="90"/>
      <c r="K9" s="90"/>
      <c r="L9" s="90"/>
      <c r="M9" s="512"/>
      <c r="N9" s="512"/>
      <c r="O9" s="89"/>
    </row>
    <row r="10" spans="2:15">
      <c r="B10" s="525"/>
      <c r="C10" s="519"/>
      <c r="D10" s="87"/>
      <c r="E10" s="519"/>
      <c r="F10" s="519"/>
      <c r="G10" s="519"/>
      <c r="H10" s="528"/>
      <c r="I10" s="512"/>
      <c r="J10" s="95"/>
      <c r="K10" s="512"/>
      <c r="L10" s="512"/>
      <c r="M10" s="512"/>
      <c r="N10" s="512"/>
      <c r="O10" s="93"/>
    </row>
    <row r="11" spans="2:15">
      <c r="B11" s="525"/>
      <c r="C11" s="519"/>
      <c r="D11" s="87" t="s">
        <v>88</v>
      </c>
      <c r="E11" s="519"/>
      <c r="F11" s="519"/>
      <c r="G11" s="519" t="s">
        <v>494</v>
      </c>
      <c r="H11" s="527"/>
      <c r="I11" s="512"/>
      <c r="J11" s="512"/>
      <c r="K11" s="512"/>
      <c r="L11" s="512"/>
      <c r="M11" s="512"/>
      <c r="N11" s="512"/>
      <c r="O11" s="93"/>
    </row>
    <row r="12" spans="2:15">
      <c r="B12" s="525"/>
      <c r="C12" s="519"/>
      <c r="D12" s="87"/>
      <c r="E12" s="519"/>
      <c r="F12" s="519"/>
      <c r="G12" s="519"/>
      <c r="H12" s="528"/>
      <c r="I12" s="512"/>
      <c r="J12" s="512"/>
      <c r="K12" s="512"/>
      <c r="L12" s="512"/>
      <c r="M12" s="512"/>
      <c r="N12" s="512"/>
      <c r="O12" s="93"/>
    </row>
    <row r="13" spans="2:15">
      <c r="B13" s="525"/>
      <c r="C13" s="519"/>
      <c r="D13" s="87" t="s">
        <v>89</v>
      </c>
      <c r="E13" s="519"/>
      <c r="F13" s="519"/>
      <c r="G13" s="519" t="s">
        <v>497</v>
      </c>
      <c r="H13" s="528"/>
      <c r="I13" s="512"/>
      <c r="J13" s="512"/>
      <c r="K13" s="512"/>
      <c r="L13" s="512"/>
      <c r="M13" s="512"/>
      <c r="N13" s="512"/>
      <c r="O13" s="93"/>
    </row>
    <row r="14" spans="2:15">
      <c r="B14" s="525"/>
      <c r="C14" s="519"/>
      <c r="D14" s="87"/>
      <c r="E14" s="87"/>
      <c r="F14" s="87" t="s">
        <v>91</v>
      </c>
      <c r="G14" s="533" t="s">
        <v>495</v>
      </c>
      <c r="H14" s="528"/>
      <c r="I14" s="512"/>
      <c r="J14" s="512"/>
      <c r="K14" s="95"/>
      <c r="L14" s="512"/>
      <c r="M14" s="512"/>
      <c r="N14" s="512"/>
      <c r="O14" s="93"/>
    </row>
    <row r="15" spans="2:15">
      <c r="B15" s="525"/>
      <c r="C15" s="519"/>
      <c r="D15" s="87"/>
      <c r="E15" s="519"/>
      <c r="F15" s="519"/>
      <c r="G15" s="519"/>
      <c r="H15" s="528"/>
      <c r="I15" s="512"/>
      <c r="J15" s="512"/>
      <c r="K15" s="512"/>
      <c r="L15" s="512"/>
      <c r="M15" s="512"/>
      <c r="N15" s="512"/>
      <c r="O15" s="93"/>
    </row>
    <row r="16" spans="2:15">
      <c r="B16" s="525"/>
      <c r="C16" s="519"/>
      <c r="D16" s="87" t="s">
        <v>580</v>
      </c>
      <c r="E16" s="519"/>
      <c r="F16" s="519"/>
      <c r="G16" s="477" t="s">
        <v>90</v>
      </c>
      <c r="H16" s="528"/>
      <c r="I16" s="96"/>
      <c r="J16" s="512"/>
      <c r="K16" s="81"/>
      <c r="L16" s="512"/>
      <c r="M16" s="81"/>
      <c r="N16" s="512"/>
      <c r="O16" s="93"/>
    </row>
    <row r="17" spans="2:15">
      <c r="B17" s="525"/>
      <c r="C17" s="519"/>
      <c r="D17" s="519"/>
      <c r="E17" s="519"/>
      <c r="F17" s="519"/>
      <c r="G17" s="478" t="s">
        <v>370</v>
      </c>
      <c r="H17" s="528"/>
      <c r="I17" s="512"/>
      <c r="J17" s="512"/>
      <c r="K17" s="512"/>
      <c r="L17" s="512"/>
      <c r="M17" s="512"/>
      <c r="N17" s="512"/>
      <c r="O17" s="93"/>
    </row>
    <row r="18" spans="2:15">
      <c r="B18" s="525"/>
      <c r="C18" s="519"/>
      <c r="D18" s="519"/>
      <c r="E18" s="519"/>
      <c r="F18" s="519"/>
      <c r="G18" s="469" t="s">
        <v>371</v>
      </c>
      <c r="H18" s="528"/>
      <c r="I18" s="512"/>
      <c r="J18" s="512"/>
      <c r="K18" s="512"/>
      <c r="L18" s="512"/>
      <c r="M18" s="512"/>
      <c r="N18" s="512"/>
      <c r="O18" s="93"/>
    </row>
    <row r="19" spans="2:15">
      <c r="B19" s="525"/>
      <c r="C19" s="519"/>
      <c r="D19" s="87"/>
      <c r="E19" s="519"/>
      <c r="F19" s="519"/>
      <c r="G19" s="479" t="s">
        <v>372</v>
      </c>
      <c r="H19" s="528"/>
      <c r="I19" s="97"/>
      <c r="J19" s="512"/>
      <c r="K19" s="97"/>
      <c r="L19" s="512"/>
      <c r="M19" s="512"/>
      <c r="N19" s="512"/>
      <c r="O19" s="93"/>
    </row>
    <row r="20" spans="2:15">
      <c r="B20" s="525"/>
      <c r="C20" s="519"/>
      <c r="D20" s="87"/>
      <c r="E20" s="519"/>
      <c r="F20" s="519"/>
      <c r="G20" s="480" t="s">
        <v>373</v>
      </c>
      <c r="H20" s="528"/>
      <c r="I20" s="512"/>
      <c r="J20" s="512"/>
      <c r="K20" s="512"/>
      <c r="L20" s="512"/>
      <c r="M20" s="512"/>
      <c r="N20" s="512"/>
      <c r="O20" s="93"/>
    </row>
    <row r="21" spans="2:15">
      <c r="B21" s="525"/>
      <c r="C21" s="519"/>
      <c r="D21" s="87"/>
      <c r="E21" s="519"/>
      <c r="F21" s="519"/>
      <c r="G21" s="508" t="s">
        <v>412</v>
      </c>
      <c r="H21" s="528"/>
      <c r="I21" s="512"/>
      <c r="J21" s="512"/>
      <c r="K21" s="512"/>
      <c r="L21" s="512"/>
      <c r="M21" s="512"/>
      <c r="N21" s="512"/>
      <c r="O21" s="93"/>
    </row>
    <row r="22" spans="2:15">
      <c r="B22" s="525"/>
      <c r="C22" s="519"/>
      <c r="D22" s="87"/>
      <c r="E22" s="519"/>
      <c r="F22" s="519"/>
      <c r="G22" s="520"/>
      <c r="H22" s="528"/>
      <c r="I22" s="519"/>
      <c r="J22" s="519"/>
      <c r="K22" s="519"/>
      <c r="L22" s="519"/>
      <c r="M22" s="519"/>
      <c r="N22" s="519"/>
      <c r="O22" s="93"/>
    </row>
    <row r="23" spans="2:15" ht="13.5" thickBot="1">
      <c r="B23" s="525"/>
      <c r="C23" s="94" t="s">
        <v>50</v>
      </c>
      <c r="D23" s="87"/>
      <c r="E23" s="519"/>
      <c r="F23" s="519"/>
      <c r="G23" s="520"/>
      <c r="H23" s="528"/>
      <c r="I23" s="519"/>
      <c r="J23" s="519"/>
      <c r="K23" s="519"/>
      <c r="L23" s="519"/>
      <c r="M23" s="519"/>
      <c r="N23" s="519"/>
      <c r="O23" s="93"/>
    </row>
    <row r="24" spans="2:15" ht="105.75" customHeight="1" thickBot="1">
      <c r="B24" s="525"/>
      <c r="C24" s="741" t="s">
        <v>496</v>
      </c>
      <c r="D24" s="742"/>
      <c r="E24" s="742"/>
      <c r="F24" s="742"/>
      <c r="G24" s="743"/>
      <c r="H24" s="528"/>
      <c r="I24" s="512"/>
      <c r="J24" s="512"/>
      <c r="K24" s="512"/>
      <c r="L24" s="512"/>
      <c r="M24" s="512"/>
      <c r="N24" s="512"/>
      <c r="O24" s="93"/>
    </row>
    <row r="25" spans="2:15" ht="13.5" thickBot="1">
      <c r="B25" s="529"/>
      <c r="C25" s="530"/>
      <c r="D25" s="531"/>
      <c r="E25" s="531"/>
      <c r="F25" s="531"/>
      <c r="G25" s="531"/>
      <c r="H25" s="532"/>
      <c r="I25" s="99"/>
      <c r="J25" s="99"/>
      <c r="K25" s="99"/>
      <c r="L25" s="99"/>
      <c r="M25" s="98"/>
      <c r="N25" s="98"/>
      <c r="O25" s="100"/>
    </row>
  </sheetData>
  <mergeCells count="2">
    <mergeCell ref="C24:G24"/>
    <mergeCell ref="B4:H4"/>
  </mergeCells>
  <conditionalFormatting sqref="K16 M16">
    <cfRule type="cellIs" dxfId="8" priority="1" stopIfTrue="1" operator="equal">
      <formula xml:space="preserve"> "OK"</formula>
    </cfRule>
  </conditionalFormatting>
  <hyperlinks>
    <hyperlink ref="G14" r:id="rId1" display="john.smith@xyz.com"/>
  </hyperlinks>
  <printOptions horizontalCentered="1"/>
  <pageMargins left="0.7" right="0.7" top="1" bottom="0.75" header="0.3" footer="0.3"/>
  <pageSetup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59999389629810485"/>
  </sheetPr>
  <dimension ref="A1:AK318"/>
  <sheetViews>
    <sheetView showGridLines="0" zoomScaleNormal="100" workbookViewId="0">
      <pane xSplit="5" ySplit="3" topLeftCell="F103" activePane="bottomRight" state="frozen"/>
      <selection pane="topRight"/>
      <selection pane="bottomLeft"/>
      <selection pane="bottomRight" activeCell="O86" sqref="O86:R86"/>
    </sheetView>
  </sheetViews>
  <sheetFormatPr defaultColWidth="0" defaultRowHeight="14.25" customHeight="1"/>
  <cols>
    <col min="1" max="1" width="2.7109375" style="25" customWidth="1"/>
    <col min="2" max="2" width="45.85546875" style="25" bestFit="1" customWidth="1"/>
    <col min="3" max="3" width="14.28515625" style="170" bestFit="1" customWidth="1"/>
    <col min="4" max="4" width="13.5703125" style="25" bestFit="1" customWidth="1"/>
    <col min="5" max="5" width="17.28515625" style="25" bestFit="1" customWidth="1"/>
    <col min="6" max="6" width="10.5703125" style="25" customWidth="1"/>
    <col min="7" max="7" width="12.5703125" style="25" bestFit="1" customWidth="1"/>
    <col min="8" max="8" width="11.140625" style="25" customWidth="1"/>
    <col min="9" max="11" width="11.5703125" style="25" bestFit="1" customWidth="1"/>
    <col min="12" max="12" width="11.85546875" style="25" bestFit="1" customWidth="1"/>
    <col min="13" max="13" width="11.5703125" style="25" bestFit="1" customWidth="1"/>
    <col min="14" max="14" width="11.140625" style="25" customWidth="1"/>
    <col min="15" max="18" width="11.5703125" style="25" bestFit="1" customWidth="1"/>
    <col min="19" max="19" width="17.7109375" style="25" customWidth="1"/>
    <col min="20" max="20" width="10.85546875" style="25" bestFit="1" customWidth="1"/>
    <col min="21" max="21" width="10.28515625" style="25" customWidth="1"/>
    <col min="22" max="22" width="10.85546875" style="25" bestFit="1" customWidth="1"/>
    <col min="23" max="23" width="11" style="25" bestFit="1" customWidth="1"/>
    <col min="24" max="24" width="10.42578125" style="25" bestFit="1" customWidth="1"/>
    <col min="25" max="25" width="11.42578125" style="25" bestFit="1" customWidth="1"/>
    <col min="26" max="26" width="10.85546875" style="25" bestFit="1" customWidth="1"/>
    <col min="27" max="27" width="11" style="25" customWidth="1"/>
    <col min="28" max="28" width="10.5703125" style="25" bestFit="1" customWidth="1"/>
    <col min="29" max="30" width="10.42578125" style="25" bestFit="1" customWidth="1"/>
    <col min="31" max="31" width="10.5703125" style="25" bestFit="1" customWidth="1"/>
    <col min="32" max="32" width="10.42578125" style="25" bestFit="1" customWidth="1"/>
    <col min="33" max="34" width="10.5703125" style="25" customWidth="1"/>
    <col min="35" max="35" width="10.5703125" style="25" hidden="1" customWidth="1"/>
    <col min="36" max="16384" width="0" style="25" hidden="1"/>
  </cols>
  <sheetData>
    <row r="1" spans="1:37" ht="14.25" customHeight="1">
      <c r="A1" s="295" t="s">
        <v>493</v>
      </c>
      <c r="C1" s="476">
        <v>0</v>
      </c>
    </row>
    <row r="2" spans="1:37" ht="14.25" customHeight="1">
      <c r="A2" s="295" t="s">
        <v>497</v>
      </c>
      <c r="C2" s="293"/>
      <c r="D2" s="313"/>
      <c r="E2" s="453" t="s">
        <v>42</v>
      </c>
      <c r="F2" s="294"/>
      <c r="G2" s="596">
        <v>1</v>
      </c>
      <c r="H2" s="596">
        <v>2</v>
      </c>
      <c r="I2" s="596">
        <v>3</v>
      </c>
      <c r="J2" s="596">
        <v>4</v>
      </c>
      <c r="K2" s="596">
        <v>5</v>
      </c>
      <c r="L2" s="596">
        <v>6</v>
      </c>
      <c r="M2" s="596">
        <v>7</v>
      </c>
      <c r="N2" s="596">
        <v>8</v>
      </c>
      <c r="O2" s="596">
        <v>9</v>
      </c>
      <c r="P2" s="596">
        <v>10</v>
      </c>
      <c r="Q2" s="596">
        <v>11</v>
      </c>
      <c r="R2" s="596">
        <v>12</v>
      </c>
      <c r="S2" s="596"/>
      <c r="T2" s="154"/>
      <c r="U2" s="154"/>
      <c r="V2" s="154"/>
      <c r="W2" s="154"/>
      <c r="X2" s="154"/>
      <c r="Y2" s="154"/>
      <c r="Z2" s="154"/>
      <c r="AA2" s="154"/>
      <c r="AB2" s="154"/>
      <c r="AC2" s="154"/>
      <c r="AD2" s="154"/>
      <c r="AE2" s="154"/>
      <c r="AF2" s="154"/>
      <c r="AG2" s="154"/>
    </row>
    <row r="3" spans="1:37" ht="14.25" customHeight="1">
      <c r="A3" s="1" t="s">
        <v>575</v>
      </c>
      <c r="C3" s="293" t="s">
        <v>93</v>
      </c>
      <c r="D3" s="314" t="s">
        <v>304</v>
      </c>
      <c r="E3" s="413" t="s">
        <v>419</v>
      </c>
      <c r="F3" s="249"/>
      <c r="G3" s="600">
        <v>43131</v>
      </c>
      <c r="H3" s="600">
        <v>43159</v>
      </c>
      <c r="I3" s="600">
        <v>43190</v>
      </c>
      <c r="J3" s="600">
        <v>43220</v>
      </c>
      <c r="K3" s="600">
        <v>43251</v>
      </c>
      <c r="L3" s="600">
        <v>43281</v>
      </c>
      <c r="M3" s="600">
        <v>43312</v>
      </c>
      <c r="N3" s="600">
        <v>43343</v>
      </c>
      <c r="O3" s="600">
        <v>43373</v>
      </c>
      <c r="P3" s="600">
        <v>43404</v>
      </c>
      <c r="Q3" s="600">
        <v>43434</v>
      </c>
      <c r="R3" s="600">
        <v>43465</v>
      </c>
      <c r="S3" s="677"/>
      <c r="T3" s="174"/>
      <c r="U3" s="174"/>
      <c r="V3" s="174"/>
      <c r="W3" s="174"/>
      <c r="X3" s="174"/>
      <c r="Y3" s="174"/>
      <c r="Z3" s="174"/>
      <c r="AA3" s="174"/>
      <c r="AB3" s="174"/>
      <c r="AC3" s="174"/>
      <c r="AD3" s="174"/>
      <c r="AE3" s="174"/>
      <c r="AF3" s="174"/>
      <c r="AG3" s="174"/>
      <c r="AH3" s="158"/>
      <c r="AI3" s="158"/>
      <c r="AJ3" s="158"/>
      <c r="AK3" s="158"/>
    </row>
    <row r="4" spans="1:37" ht="14.25" customHeight="1">
      <c r="A4" s="1"/>
      <c r="D4" s="155"/>
      <c r="E4" s="158"/>
      <c r="F4" s="158"/>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58"/>
      <c r="AI4" s="158"/>
      <c r="AJ4" s="158"/>
      <c r="AK4" s="158"/>
    </row>
    <row r="5" spans="1:37" ht="14.25" customHeight="1">
      <c r="A5" s="1"/>
      <c r="D5" s="155"/>
      <c r="E5" s="158"/>
      <c r="F5" s="158"/>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58"/>
      <c r="AI5" s="158"/>
      <c r="AJ5" s="158"/>
      <c r="AK5" s="158"/>
    </row>
    <row r="6" spans="1:37" ht="14.25" customHeight="1">
      <c r="A6" s="70" t="s">
        <v>174</v>
      </c>
      <c r="D6" s="155"/>
      <c r="E6" s="158"/>
      <c r="F6" s="158"/>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58"/>
      <c r="AI6" s="158"/>
      <c r="AJ6" s="158"/>
      <c r="AK6" s="158"/>
    </row>
    <row r="7" spans="1:37" ht="14.25" customHeight="1">
      <c r="A7" s="18"/>
      <c r="B7" s="6"/>
      <c r="C7" s="9"/>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1:37" s="158" customFormat="1" ht="14.25" customHeight="1">
      <c r="A8" s="160" t="s">
        <v>94</v>
      </c>
      <c r="B8" s="157"/>
      <c r="C8" s="171"/>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row>
    <row r="9" spans="1:37" s="158" customFormat="1" ht="14.25" customHeight="1">
      <c r="A9" s="160"/>
      <c r="B9" s="157"/>
      <c r="C9" s="171"/>
      <c r="D9" s="157"/>
      <c r="E9" s="157"/>
      <c r="F9" s="157"/>
      <c r="G9" s="156" t="s">
        <v>555</v>
      </c>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row>
    <row r="10" spans="1:37" s="158" customFormat="1" ht="14.25" customHeight="1">
      <c r="A10" s="156"/>
      <c r="B10" s="67" t="s">
        <v>499</v>
      </c>
      <c r="C10" s="171" t="s">
        <v>35</v>
      </c>
      <c r="D10" s="159">
        <v>1.0000000000000004</v>
      </c>
      <c r="E10" s="159"/>
      <c r="F10" s="159"/>
      <c r="G10" s="346">
        <v>0.1</v>
      </c>
      <c r="H10" s="346">
        <v>0.1</v>
      </c>
      <c r="I10" s="346">
        <v>0.1</v>
      </c>
      <c r="J10" s="346">
        <v>0.1</v>
      </c>
      <c r="K10" s="346">
        <v>0.1</v>
      </c>
      <c r="L10" s="346">
        <v>0.1</v>
      </c>
      <c r="M10" s="346">
        <v>0.1</v>
      </c>
      <c r="N10" s="346">
        <v>0.1</v>
      </c>
      <c r="O10" s="346">
        <v>0.05</v>
      </c>
      <c r="P10" s="346">
        <v>0.05</v>
      </c>
      <c r="Q10" s="346">
        <v>0.05</v>
      </c>
      <c r="R10" s="346">
        <v>0.05</v>
      </c>
      <c r="S10" s="159"/>
      <c r="T10" s="159"/>
      <c r="U10" s="159"/>
      <c r="V10" s="159"/>
      <c r="W10" s="159"/>
      <c r="X10" s="159"/>
      <c r="Y10" s="159"/>
      <c r="Z10" s="159"/>
      <c r="AA10" s="159"/>
      <c r="AB10" s="159"/>
      <c r="AC10" s="159"/>
      <c r="AD10" s="159"/>
      <c r="AE10" s="159"/>
      <c r="AF10" s="159"/>
      <c r="AG10" s="159"/>
    </row>
    <row r="11" spans="1:37" s="158" customFormat="1" ht="14.25" customHeight="1">
      <c r="A11" s="156"/>
      <c r="B11" s="3" t="s">
        <v>501</v>
      </c>
      <c r="C11" s="171" t="s">
        <v>35</v>
      </c>
      <c r="D11" s="159">
        <v>1</v>
      </c>
      <c r="E11" s="159"/>
      <c r="F11" s="159"/>
      <c r="G11" s="346">
        <v>0.17499999999999999</v>
      </c>
      <c r="H11" s="346">
        <v>0</v>
      </c>
      <c r="I11" s="346">
        <v>0</v>
      </c>
      <c r="J11" s="346">
        <v>0.17499999999999999</v>
      </c>
      <c r="K11" s="346">
        <v>0</v>
      </c>
      <c r="L11" s="346">
        <v>0</v>
      </c>
      <c r="M11" s="346">
        <v>0</v>
      </c>
      <c r="N11" s="346">
        <v>0.17499999999999999</v>
      </c>
      <c r="O11" s="346">
        <v>0</v>
      </c>
      <c r="P11" s="346">
        <v>0</v>
      </c>
      <c r="Q11" s="346">
        <v>0</v>
      </c>
      <c r="R11" s="346">
        <v>0.47499999999999998</v>
      </c>
      <c r="S11" s="159"/>
      <c r="T11" s="159"/>
      <c r="U11" s="159"/>
      <c r="V11" s="159"/>
      <c r="W11" s="159"/>
      <c r="X11" s="159"/>
      <c r="Y11" s="159"/>
      <c r="Z11" s="159"/>
      <c r="AA11" s="159"/>
      <c r="AB11" s="159"/>
      <c r="AC11" s="159"/>
      <c r="AD11" s="159"/>
      <c r="AE11" s="159"/>
      <c r="AF11" s="159"/>
      <c r="AG11" s="159"/>
    </row>
    <row r="12" spans="1:37" s="158" customFormat="1" ht="14.25" customHeight="1">
      <c r="A12" s="156"/>
      <c r="B12" s="3" t="s">
        <v>502</v>
      </c>
      <c r="C12" s="171" t="s">
        <v>35</v>
      </c>
      <c r="D12" s="159">
        <v>1</v>
      </c>
      <c r="E12" s="159"/>
      <c r="F12" s="159"/>
      <c r="G12" s="346">
        <v>0.17499999999999999</v>
      </c>
      <c r="H12" s="346">
        <v>0</v>
      </c>
      <c r="I12" s="346">
        <v>0</v>
      </c>
      <c r="J12" s="346">
        <v>0.17499999999999999</v>
      </c>
      <c r="K12" s="346">
        <v>0</v>
      </c>
      <c r="L12" s="346">
        <v>0</v>
      </c>
      <c r="M12" s="346">
        <v>0</v>
      </c>
      <c r="N12" s="346">
        <v>0.17499999999999999</v>
      </c>
      <c r="O12" s="346">
        <v>0</v>
      </c>
      <c r="P12" s="346">
        <v>0</v>
      </c>
      <c r="Q12" s="346">
        <v>0</v>
      </c>
      <c r="R12" s="346">
        <v>0.47499999999999998</v>
      </c>
      <c r="S12" s="159"/>
      <c r="T12" s="159"/>
      <c r="U12" s="159"/>
      <c r="V12" s="159"/>
      <c r="W12" s="159"/>
      <c r="X12" s="159"/>
      <c r="Y12" s="159"/>
      <c r="Z12" s="159"/>
      <c r="AA12" s="159"/>
      <c r="AB12" s="159"/>
      <c r="AC12" s="159"/>
      <c r="AD12" s="159"/>
      <c r="AE12" s="159"/>
      <c r="AF12" s="159"/>
      <c r="AG12" s="159"/>
    </row>
    <row r="13" spans="1:37" s="158" customFormat="1" ht="14.25" customHeight="1">
      <c r="A13" s="156"/>
      <c r="B13" s="3" t="s">
        <v>503</v>
      </c>
      <c r="C13" s="171" t="s">
        <v>35</v>
      </c>
      <c r="D13" s="159">
        <v>1</v>
      </c>
      <c r="E13" s="159"/>
      <c r="F13" s="159"/>
      <c r="G13" s="346">
        <v>0.22</v>
      </c>
      <c r="H13" s="346">
        <v>0.05</v>
      </c>
      <c r="I13" s="346">
        <v>0.05</v>
      </c>
      <c r="J13" s="346">
        <v>0.05</v>
      </c>
      <c r="K13" s="346">
        <v>0.22</v>
      </c>
      <c r="L13" s="346">
        <v>0.05</v>
      </c>
      <c r="M13" s="346">
        <v>0.05</v>
      </c>
      <c r="N13" s="346">
        <v>0.22</v>
      </c>
      <c r="O13" s="346">
        <v>0</v>
      </c>
      <c r="P13" s="346">
        <v>0</v>
      </c>
      <c r="Q13" s="346">
        <v>0</v>
      </c>
      <c r="R13" s="346">
        <v>0.09</v>
      </c>
      <c r="S13" s="159"/>
      <c r="T13" s="159"/>
      <c r="U13" s="159"/>
      <c r="V13" s="159"/>
      <c r="W13" s="159"/>
      <c r="X13" s="159"/>
      <c r="Y13" s="159"/>
      <c r="Z13" s="159"/>
      <c r="AA13" s="159"/>
      <c r="AB13" s="159"/>
      <c r="AC13" s="159"/>
      <c r="AD13" s="159"/>
      <c r="AE13" s="159"/>
      <c r="AF13" s="159"/>
      <c r="AG13" s="159"/>
    </row>
    <row r="14" spans="1:37" s="158" customFormat="1" ht="14.25" customHeight="1">
      <c r="A14" s="156"/>
      <c r="B14" s="3" t="s">
        <v>504</v>
      </c>
      <c r="C14" s="171" t="s">
        <v>35</v>
      </c>
      <c r="D14" s="159">
        <v>1</v>
      </c>
      <c r="E14" s="159"/>
      <c r="F14" s="159"/>
      <c r="G14" s="346">
        <v>0.22</v>
      </c>
      <c r="H14" s="346">
        <v>0.05</v>
      </c>
      <c r="I14" s="346">
        <v>0.05</v>
      </c>
      <c r="J14" s="346">
        <v>0.05</v>
      </c>
      <c r="K14" s="346">
        <v>0.22</v>
      </c>
      <c r="L14" s="346">
        <v>0.05</v>
      </c>
      <c r="M14" s="346">
        <v>0.05</v>
      </c>
      <c r="N14" s="346">
        <v>0.22</v>
      </c>
      <c r="O14" s="346">
        <v>0</v>
      </c>
      <c r="P14" s="346">
        <v>0</v>
      </c>
      <c r="Q14" s="346">
        <v>0</v>
      </c>
      <c r="R14" s="346">
        <v>0.09</v>
      </c>
      <c r="S14" s="159"/>
      <c r="T14" s="159"/>
      <c r="U14" s="159"/>
      <c r="V14" s="159"/>
      <c r="W14" s="159"/>
      <c r="X14" s="159"/>
      <c r="Y14" s="159"/>
      <c r="Z14" s="159"/>
      <c r="AA14" s="159"/>
      <c r="AB14" s="159"/>
      <c r="AC14" s="159"/>
      <c r="AD14" s="159"/>
      <c r="AE14" s="159"/>
      <c r="AF14" s="159"/>
      <c r="AG14" s="159"/>
    </row>
    <row r="15" spans="1:37" s="158" customFormat="1" ht="14.25" customHeight="1">
      <c r="A15" s="156"/>
      <c r="B15" s="3" t="s">
        <v>505</v>
      </c>
      <c r="C15" s="171" t="s">
        <v>35</v>
      </c>
      <c r="D15" s="159">
        <v>1.0000000000000004</v>
      </c>
      <c r="E15" s="159"/>
      <c r="F15" s="159"/>
      <c r="G15" s="346">
        <v>0.2</v>
      </c>
      <c r="H15" s="346">
        <v>0.05</v>
      </c>
      <c r="I15" s="346">
        <v>0.05</v>
      </c>
      <c r="J15" s="346">
        <v>0.2</v>
      </c>
      <c r="K15" s="346">
        <v>0.05</v>
      </c>
      <c r="L15" s="346">
        <v>0.05</v>
      </c>
      <c r="M15" s="346">
        <v>0.2</v>
      </c>
      <c r="N15" s="346">
        <v>0</v>
      </c>
      <c r="O15" s="346">
        <v>0</v>
      </c>
      <c r="P15" s="346">
        <v>0</v>
      </c>
      <c r="Q15" s="346">
        <v>0</v>
      </c>
      <c r="R15" s="346">
        <v>0.2</v>
      </c>
      <c r="S15" s="159"/>
      <c r="T15" s="159"/>
      <c r="U15" s="159"/>
      <c r="V15" s="159"/>
      <c r="W15" s="159"/>
      <c r="X15" s="159"/>
      <c r="Y15" s="159"/>
      <c r="Z15" s="159"/>
      <c r="AA15" s="159"/>
      <c r="AB15" s="159"/>
      <c r="AC15" s="159"/>
      <c r="AD15" s="159"/>
      <c r="AE15" s="159"/>
      <c r="AF15" s="159"/>
      <c r="AG15" s="159"/>
    </row>
    <row r="16" spans="1:37" s="158" customFormat="1" ht="14.25" customHeight="1">
      <c r="A16" s="156"/>
      <c r="B16" s="3" t="s">
        <v>506</v>
      </c>
      <c r="C16" s="171" t="s">
        <v>35</v>
      </c>
      <c r="D16" s="159">
        <v>1.0000000000000002</v>
      </c>
      <c r="E16" s="159"/>
      <c r="F16" s="159"/>
      <c r="G16" s="346">
        <v>0.27500000000000002</v>
      </c>
      <c r="H16" s="346">
        <v>0.05</v>
      </c>
      <c r="I16" s="346">
        <v>0.05</v>
      </c>
      <c r="J16" s="346">
        <v>0.05</v>
      </c>
      <c r="K16" s="346">
        <v>0.05</v>
      </c>
      <c r="L16" s="346">
        <v>0.05</v>
      </c>
      <c r="M16" s="346">
        <v>0.05</v>
      </c>
      <c r="N16" s="346">
        <v>0.05</v>
      </c>
      <c r="O16" s="346">
        <v>0.05</v>
      </c>
      <c r="P16" s="346">
        <v>0.05</v>
      </c>
      <c r="Q16" s="346">
        <v>0.05</v>
      </c>
      <c r="R16" s="346">
        <v>0.22500000000000001</v>
      </c>
      <c r="S16" s="159"/>
      <c r="T16" s="159"/>
      <c r="U16" s="159"/>
      <c r="V16" s="159"/>
      <c r="W16" s="159"/>
      <c r="X16" s="159"/>
      <c r="Y16" s="159"/>
      <c r="Z16" s="159"/>
      <c r="AA16" s="159"/>
      <c r="AB16" s="159"/>
      <c r="AC16" s="159"/>
      <c r="AD16" s="159"/>
      <c r="AE16" s="159"/>
      <c r="AF16" s="159"/>
      <c r="AG16" s="159"/>
    </row>
    <row r="17" spans="1:33" s="158" customFormat="1" ht="14.25" customHeight="1">
      <c r="A17" s="156"/>
      <c r="B17" s="3" t="s">
        <v>507</v>
      </c>
      <c r="C17" s="171" t="s">
        <v>35</v>
      </c>
      <c r="D17" s="159">
        <v>1</v>
      </c>
      <c r="E17" s="159"/>
      <c r="F17" s="159"/>
      <c r="G17" s="346">
        <v>0.17499999999999999</v>
      </c>
      <c r="H17" s="346">
        <v>0</v>
      </c>
      <c r="I17" s="346">
        <v>0</v>
      </c>
      <c r="J17" s="346">
        <v>0.17499999999999999</v>
      </c>
      <c r="K17" s="346">
        <v>0</v>
      </c>
      <c r="L17" s="346">
        <v>0</v>
      </c>
      <c r="M17" s="346">
        <v>0</v>
      </c>
      <c r="N17" s="346">
        <v>0.17499999999999999</v>
      </c>
      <c r="O17" s="346">
        <v>0</v>
      </c>
      <c r="P17" s="346">
        <v>0</v>
      </c>
      <c r="Q17" s="346">
        <v>0</v>
      </c>
      <c r="R17" s="346">
        <v>0.47499999999999998</v>
      </c>
      <c r="S17" s="159"/>
      <c r="T17" s="159"/>
      <c r="U17" s="159"/>
      <c r="V17" s="159"/>
      <c r="W17" s="159"/>
      <c r="X17" s="159"/>
      <c r="Y17" s="159"/>
      <c r="Z17" s="159"/>
      <c r="AA17" s="159"/>
      <c r="AB17" s="159"/>
      <c r="AC17" s="159"/>
      <c r="AD17" s="159"/>
      <c r="AE17" s="159"/>
      <c r="AF17" s="159"/>
      <c r="AG17" s="159"/>
    </row>
    <row r="18" spans="1:33" s="158" customFormat="1" ht="14.25" customHeight="1">
      <c r="A18" s="156"/>
      <c r="B18" s="3" t="s">
        <v>512</v>
      </c>
      <c r="C18" s="171" t="s">
        <v>35</v>
      </c>
      <c r="D18" s="159">
        <v>1</v>
      </c>
      <c r="E18" s="159"/>
      <c r="F18" s="159"/>
      <c r="G18" s="346">
        <v>0.5</v>
      </c>
      <c r="H18" s="346">
        <v>0</v>
      </c>
      <c r="I18" s="346">
        <v>0</v>
      </c>
      <c r="J18" s="346">
        <v>0</v>
      </c>
      <c r="K18" s="346">
        <v>0</v>
      </c>
      <c r="L18" s="346">
        <v>0</v>
      </c>
      <c r="M18" s="346">
        <v>0</v>
      </c>
      <c r="N18" s="346">
        <v>0</v>
      </c>
      <c r="O18" s="346">
        <v>0</v>
      </c>
      <c r="P18" s="346">
        <v>0</v>
      </c>
      <c r="Q18" s="346">
        <v>0</v>
      </c>
      <c r="R18" s="346">
        <v>0.5</v>
      </c>
      <c r="S18" s="159"/>
      <c r="T18" s="159"/>
      <c r="U18" s="159"/>
      <c r="V18" s="159"/>
      <c r="W18" s="159"/>
      <c r="X18" s="159"/>
      <c r="Y18" s="159"/>
      <c r="Z18" s="159"/>
      <c r="AA18" s="159"/>
      <c r="AB18" s="159"/>
      <c r="AC18" s="159"/>
      <c r="AD18" s="159"/>
      <c r="AE18" s="159"/>
      <c r="AF18" s="159"/>
      <c r="AG18" s="159"/>
    </row>
    <row r="19" spans="1:33" s="158" customFormat="1" ht="14.25" customHeight="1">
      <c r="A19" s="156"/>
      <c r="B19" s="3" t="s">
        <v>513</v>
      </c>
      <c r="C19" s="171" t="s">
        <v>35</v>
      </c>
      <c r="D19" s="159">
        <v>1</v>
      </c>
      <c r="E19" s="159"/>
      <c r="F19" s="159"/>
      <c r="G19" s="346">
        <v>0.22</v>
      </c>
      <c r="H19" s="346">
        <v>0.05</v>
      </c>
      <c r="I19" s="346">
        <v>0.05</v>
      </c>
      <c r="J19" s="346">
        <v>0.05</v>
      </c>
      <c r="K19" s="346">
        <v>0.22</v>
      </c>
      <c r="L19" s="346">
        <v>0.05</v>
      </c>
      <c r="M19" s="346">
        <v>0.05</v>
      </c>
      <c r="N19" s="346">
        <v>0.22</v>
      </c>
      <c r="O19" s="346">
        <v>0</v>
      </c>
      <c r="P19" s="346">
        <v>0</v>
      </c>
      <c r="Q19" s="346">
        <v>0</v>
      </c>
      <c r="R19" s="346">
        <v>0.09</v>
      </c>
      <c r="S19" s="159"/>
      <c r="T19" s="159"/>
      <c r="U19" s="159"/>
      <c r="V19" s="159"/>
      <c r="W19" s="159"/>
      <c r="X19" s="159"/>
      <c r="Y19" s="159"/>
      <c r="Z19" s="159"/>
      <c r="AA19" s="159"/>
      <c r="AB19" s="159"/>
      <c r="AC19" s="159"/>
      <c r="AD19" s="159"/>
      <c r="AE19" s="159"/>
      <c r="AF19" s="159"/>
      <c r="AG19" s="159"/>
    </row>
    <row r="20" spans="1:33" s="158" customFormat="1" ht="14.25" customHeight="1">
      <c r="A20" s="156"/>
      <c r="B20" s="3" t="s">
        <v>514</v>
      </c>
      <c r="C20" s="171" t="s">
        <v>35</v>
      </c>
      <c r="D20" s="159">
        <v>1</v>
      </c>
      <c r="E20" s="159"/>
      <c r="F20" s="159"/>
      <c r="G20" s="346">
        <v>0.1</v>
      </c>
      <c r="H20" s="346">
        <v>0.1</v>
      </c>
      <c r="I20" s="346">
        <v>0.1</v>
      </c>
      <c r="J20" s="346">
        <v>0.1</v>
      </c>
      <c r="K20" s="346">
        <v>0.1</v>
      </c>
      <c r="L20" s="346">
        <v>0.1</v>
      </c>
      <c r="M20" s="346">
        <v>0.1</v>
      </c>
      <c r="N20" s="346">
        <v>0.1</v>
      </c>
      <c r="O20" s="346">
        <v>0.05</v>
      </c>
      <c r="P20" s="346">
        <v>0.05</v>
      </c>
      <c r="Q20" s="346">
        <v>0.05</v>
      </c>
      <c r="R20" s="346">
        <v>0.05</v>
      </c>
      <c r="S20" s="159"/>
      <c r="T20" s="159"/>
      <c r="U20" s="159"/>
      <c r="V20" s="159"/>
      <c r="W20" s="159"/>
      <c r="X20" s="159"/>
      <c r="Y20" s="159"/>
      <c r="Z20" s="159"/>
      <c r="AA20" s="159"/>
      <c r="AB20" s="159"/>
      <c r="AC20" s="159"/>
      <c r="AD20" s="159"/>
      <c r="AE20" s="159"/>
      <c r="AF20" s="159"/>
      <c r="AG20" s="159"/>
    </row>
    <row r="21" spans="1:33" s="158" customFormat="1" ht="14.25" customHeight="1">
      <c r="A21" s="156"/>
      <c r="B21" s="24" t="s">
        <v>517</v>
      </c>
      <c r="C21" s="171" t="s">
        <v>35</v>
      </c>
      <c r="D21" s="159">
        <v>1</v>
      </c>
      <c r="E21" s="159"/>
      <c r="F21" s="159"/>
      <c r="G21" s="346">
        <v>0.1</v>
      </c>
      <c r="H21" s="346">
        <v>0.1</v>
      </c>
      <c r="I21" s="346">
        <v>0.1</v>
      </c>
      <c r="J21" s="346">
        <v>0.1</v>
      </c>
      <c r="K21" s="346">
        <v>0.1</v>
      </c>
      <c r="L21" s="346">
        <v>0.1</v>
      </c>
      <c r="M21" s="346">
        <v>0.1</v>
      </c>
      <c r="N21" s="346">
        <v>0.1</v>
      </c>
      <c r="O21" s="346">
        <v>0.05</v>
      </c>
      <c r="P21" s="346">
        <v>0.05</v>
      </c>
      <c r="Q21" s="346">
        <v>0.05</v>
      </c>
      <c r="R21" s="346">
        <v>0.05</v>
      </c>
      <c r="S21" s="159"/>
      <c r="T21" s="159"/>
      <c r="U21" s="159"/>
      <c r="V21" s="159"/>
      <c r="W21" s="159"/>
      <c r="X21" s="159"/>
      <c r="Y21" s="159"/>
      <c r="Z21" s="159"/>
      <c r="AA21" s="159"/>
      <c r="AB21" s="159"/>
      <c r="AC21" s="159"/>
      <c r="AD21" s="159"/>
      <c r="AE21" s="159"/>
      <c r="AF21" s="159"/>
      <c r="AG21" s="159"/>
    </row>
    <row r="22" spans="1:33" s="158" customFormat="1" ht="14.25" customHeight="1">
      <c r="A22" s="156"/>
      <c r="B22" s="3" t="s">
        <v>518</v>
      </c>
      <c r="C22" s="171" t="s">
        <v>35</v>
      </c>
      <c r="D22" s="159">
        <v>1</v>
      </c>
      <c r="E22" s="159"/>
      <c r="F22" s="159"/>
      <c r="G22" s="346">
        <v>0.27500000000000002</v>
      </c>
      <c r="H22" s="346">
        <v>0.05</v>
      </c>
      <c r="I22" s="346">
        <v>0.05</v>
      </c>
      <c r="J22" s="346">
        <v>0.05</v>
      </c>
      <c r="K22" s="346">
        <v>0.05</v>
      </c>
      <c r="L22" s="346">
        <v>0.05</v>
      </c>
      <c r="M22" s="346">
        <v>0.05</v>
      </c>
      <c r="N22" s="346">
        <v>0.05</v>
      </c>
      <c r="O22" s="346">
        <v>0.05</v>
      </c>
      <c r="P22" s="346">
        <v>0.05</v>
      </c>
      <c r="Q22" s="346">
        <v>0.05</v>
      </c>
      <c r="R22" s="346">
        <v>0.22500000000000001</v>
      </c>
      <c r="S22" s="159"/>
      <c r="T22" s="159"/>
      <c r="U22" s="159"/>
      <c r="V22" s="159"/>
      <c r="W22" s="159"/>
      <c r="X22" s="159"/>
      <c r="Y22" s="159"/>
      <c r="Z22" s="159"/>
      <c r="AA22" s="159"/>
      <c r="AB22" s="159"/>
      <c r="AC22" s="159"/>
      <c r="AD22" s="159"/>
      <c r="AE22" s="159"/>
      <c r="AF22" s="159"/>
      <c r="AG22" s="159"/>
    </row>
    <row r="23" spans="1:33" s="158" customFormat="1" ht="14.25" customHeight="1">
      <c r="A23" s="156"/>
      <c r="B23" s="3" t="s">
        <v>510</v>
      </c>
      <c r="C23" s="171" t="s">
        <v>35</v>
      </c>
      <c r="D23" s="159">
        <v>1</v>
      </c>
      <c r="E23" s="159"/>
      <c r="F23" s="159"/>
      <c r="G23" s="346">
        <v>0.1</v>
      </c>
      <c r="H23" s="346">
        <v>0.1</v>
      </c>
      <c r="I23" s="346">
        <v>0.1</v>
      </c>
      <c r="J23" s="346">
        <v>0.1</v>
      </c>
      <c r="K23" s="346">
        <v>0.1</v>
      </c>
      <c r="L23" s="346">
        <v>0.1</v>
      </c>
      <c r="M23" s="346">
        <v>0.1</v>
      </c>
      <c r="N23" s="346">
        <v>0.1</v>
      </c>
      <c r="O23" s="346">
        <v>0.05</v>
      </c>
      <c r="P23" s="346">
        <v>0.05</v>
      </c>
      <c r="Q23" s="346">
        <v>0.05</v>
      </c>
      <c r="R23" s="346">
        <v>0.05</v>
      </c>
      <c r="S23" s="159"/>
      <c r="T23" s="159"/>
      <c r="U23" s="159"/>
      <c r="V23" s="159"/>
      <c r="W23" s="159"/>
      <c r="X23" s="159"/>
      <c r="Y23" s="159"/>
      <c r="Z23" s="159"/>
      <c r="AA23" s="159"/>
      <c r="AB23" s="159"/>
      <c r="AC23" s="159"/>
      <c r="AD23" s="159"/>
      <c r="AE23" s="159"/>
      <c r="AF23" s="159"/>
      <c r="AG23" s="159"/>
    </row>
    <row r="24" spans="1:33" s="158" customFormat="1" ht="14.25" customHeight="1">
      <c r="A24" s="156"/>
      <c r="B24" s="3" t="s">
        <v>511</v>
      </c>
      <c r="C24" s="171" t="s">
        <v>35</v>
      </c>
      <c r="D24" s="159">
        <v>1</v>
      </c>
      <c r="E24" s="159"/>
      <c r="F24" s="159"/>
      <c r="G24" s="346">
        <v>0.4</v>
      </c>
      <c r="H24" s="346">
        <v>0.3</v>
      </c>
      <c r="I24" s="346">
        <v>0.1</v>
      </c>
      <c r="J24" s="346">
        <v>0.1</v>
      </c>
      <c r="K24" s="346">
        <v>0.1</v>
      </c>
      <c r="L24" s="346">
        <v>0</v>
      </c>
      <c r="M24" s="346">
        <v>0</v>
      </c>
      <c r="N24" s="346">
        <v>0</v>
      </c>
      <c r="O24" s="346">
        <v>0</v>
      </c>
      <c r="P24" s="346">
        <v>0</v>
      </c>
      <c r="Q24" s="346">
        <v>0</v>
      </c>
      <c r="R24" s="346">
        <v>0</v>
      </c>
      <c r="S24" s="159"/>
      <c r="T24" s="159"/>
      <c r="U24" s="159"/>
      <c r="V24" s="159"/>
      <c r="W24" s="159"/>
      <c r="X24" s="159"/>
      <c r="Y24" s="159"/>
      <c r="Z24" s="159"/>
      <c r="AA24" s="159"/>
      <c r="AB24" s="159"/>
      <c r="AC24" s="159"/>
      <c r="AD24" s="159"/>
      <c r="AE24" s="159"/>
      <c r="AF24" s="159"/>
      <c r="AG24" s="159"/>
    </row>
    <row r="25" spans="1:33" s="158" customFormat="1" ht="14.25" customHeight="1">
      <c r="A25" s="156"/>
      <c r="B25" s="67" t="s">
        <v>508</v>
      </c>
      <c r="C25" s="171" t="s">
        <v>35</v>
      </c>
      <c r="D25" s="159">
        <v>1</v>
      </c>
      <c r="E25" s="159"/>
      <c r="F25" s="159"/>
      <c r="G25" s="346">
        <v>0.1</v>
      </c>
      <c r="H25" s="346">
        <v>0.1</v>
      </c>
      <c r="I25" s="346">
        <v>0.1</v>
      </c>
      <c r="J25" s="346">
        <v>0.1</v>
      </c>
      <c r="K25" s="346">
        <v>0.1</v>
      </c>
      <c r="L25" s="346">
        <v>0.1</v>
      </c>
      <c r="M25" s="346">
        <v>0.1</v>
      </c>
      <c r="N25" s="346">
        <v>0.1</v>
      </c>
      <c r="O25" s="346">
        <v>0.05</v>
      </c>
      <c r="P25" s="346">
        <v>0.05</v>
      </c>
      <c r="Q25" s="346">
        <v>0.05</v>
      </c>
      <c r="R25" s="346">
        <v>0.05</v>
      </c>
      <c r="S25" s="159"/>
      <c r="T25" s="159"/>
      <c r="U25" s="159"/>
      <c r="V25" s="159"/>
      <c r="W25" s="159"/>
      <c r="X25" s="159"/>
      <c r="Y25" s="159"/>
      <c r="Z25" s="159"/>
      <c r="AA25" s="159"/>
      <c r="AB25" s="159"/>
      <c r="AC25" s="159"/>
      <c r="AD25" s="159"/>
      <c r="AE25" s="159"/>
      <c r="AF25" s="159"/>
      <c r="AG25" s="159"/>
    </row>
    <row r="26" spans="1:33" s="158" customFormat="1" ht="14.25" customHeight="1">
      <c r="A26" s="156"/>
      <c r="B26" s="67" t="s">
        <v>56</v>
      </c>
      <c r="C26" s="171" t="s">
        <v>35</v>
      </c>
      <c r="D26" s="159">
        <v>1</v>
      </c>
      <c r="E26" s="159"/>
      <c r="F26" s="159"/>
      <c r="G26" s="346">
        <v>1</v>
      </c>
      <c r="H26" s="346">
        <v>0</v>
      </c>
      <c r="I26" s="346">
        <v>0</v>
      </c>
      <c r="J26" s="346">
        <v>0</v>
      </c>
      <c r="K26" s="346">
        <v>0</v>
      </c>
      <c r="L26" s="346">
        <v>0</v>
      </c>
      <c r="M26" s="346">
        <v>0</v>
      </c>
      <c r="N26" s="346">
        <v>0</v>
      </c>
      <c r="O26" s="346">
        <v>0</v>
      </c>
      <c r="P26" s="346">
        <v>0</v>
      </c>
      <c r="Q26" s="346">
        <v>0</v>
      </c>
      <c r="R26" s="346">
        <v>0</v>
      </c>
      <c r="S26" s="159"/>
      <c r="T26" s="159"/>
      <c r="U26" s="159"/>
      <c r="V26" s="159"/>
      <c r="W26" s="159"/>
      <c r="X26" s="159"/>
      <c r="Y26" s="159"/>
      <c r="Z26" s="159"/>
      <c r="AA26" s="159"/>
      <c r="AB26" s="159"/>
      <c r="AC26" s="159"/>
      <c r="AD26" s="159"/>
      <c r="AE26" s="159"/>
      <c r="AF26" s="159"/>
      <c r="AG26" s="159"/>
    </row>
    <row r="27" spans="1:33" s="158" customFormat="1" ht="14.25" customHeight="1">
      <c r="A27" s="156"/>
      <c r="B27" s="3" t="s">
        <v>51</v>
      </c>
      <c r="C27" s="171" t="s">
        <v>35</v>
      </c>
      <c r="D27" s="159">
        <v>1</v>
      </c>
      <c r="E27" s="159"/>
      <c r="F27" s="159"/>
      <c r="G27" s="346">
        <v>1</v>
      </c>
      <c r="H27" s="346">
        <v>0</v>
      </c>
      <c r="I27" s="346">
        <v>0</v>
      </c>
      <c r="J27" s="346">
        <v>0</v>
      </c>
      <c r="K27" s="346">
        <v>0</v>
      </c>
      <c r="L27" s="346">
        <v>0</v>
      </c>
      <c r="M27" s="346">
        <v>0</v>
      </c>
      <c r="N27" s="346">
        <v>0</v>
      </c>
      <c r="O27" s="346">
        <v>0</v>
      </c>
      <c r="P27" s="346">
        <v>0</v>
      </c>
      <c r="Q27" s="346">
        <v>0</v>
      </c>
      <c r="R27" s="346">
        <v>0</v>
      </c>
      <c r="S27" s="159"/>
      <c r="T27" s="159"/>
      <c r="U27" s="159"/>
      <c r="V27" s="159"/>
      <c r="W27" s="159"/>
      <c r="X27" s="159"/>
      <c r="Y27" s="159"/>
      <c r="Z27" s="159"/>
      <c r="AA27" s="159"/>
      <c r="AB27" s="159"/>
      <c r="AC27" s="159"/>
      <c r="AD27" s="159"/>
      <c r="AE27" s="159"/>
      <c r="AF27" s="159"/>
      <c r="AG27" s="159"/>
    </row>
    <row r="28" spans="1:33" s="158" customFormat="1" ht="14.25" customHeight="1">
      <c r="A28" s="156"/>
      <c r="B28" s="67" t="s">
        <v>516</v>
      </c>
      <c r="C28" s="171" t="s">
        <v>35</v>
      </c>
      <c r="D28" s="159">
        <v>1</v>
      </c>
      <c r="E28" s="159"/>
      <c r="F28" s="159"/>
      <c r="G28" s="346">
        <v>1</v>
      </c>
      <c r="H28" s="346">
        <v>0</v>
      </c>
      <c r="I28" s="346">
        <v>0</v>
      </c>
      <c r="J28" s="346">
        <v>0</v>
      </c>
      <c r="K28" s="346">
        <v>0</v>
      </c>
      <c r="L28" s="346">
        <v>0</v>
      </c>
      <c r="M28" s="346">
        <v>0</v>
      </c>
      <c r="N28" s="346">
        <v>0</v>
      </c>
      <c r="O28" s="346">
        <v>0</v>
      </c>
      <c r="P28" s="346">
        <v>0</v>
      </c>
      <c r="Q28" s="346">
        <v>0</v>
      </c>
      <c r="R28" s="346">
        <v>0</v>
      </c>
      <c r="S28" s="159"/>
      <c r="T28" s="159"/>
      <c r="U28" s="159"/>
      <c r="V28" s="159"/>
      <c r="W28" s="159"/>
      <c r="X28" s="159"/>
      <c r="Y28" s="159"/>
      <c r="Z28" s="159"/>
      <c r="AA28" s="159"/>
      <c r="AB28" s="159"/>
      <c r="AC28" s="159"/>
      <c r="AD28" s="159"/>
      <c r="AE28" s="159"/>
      <c r="AF28" s="159"/>
      <c r="AG28" s="159"/>
    </row>
    <row r="29" spans="1:33" s="158" customFormat="1" ht="14.25" customHeight="1">
      <c r="A29" s="156"/>
      <c r="B29" s="3" t="s">
        <v>515</v>
      </c>
      <c r="C29" s="171" t="s">
        <v>35</v>
      </c>
      <c r="D29" s="159">
        <v>1</v>
      </c>
      <c r="E29" s="159"/>
      <c r="F29" s="159"/>
      <c r="G29" s="346">
        <v>0.5</v>
      </c>
      <c r="H29" s="346">
        <v>0</v>
      </c>
      <c r="I29" s="346">
        <v>0</v>
      </c>
      <c r="J29" s="346">
        <v>0</v>
      </c>
      <c r="K29" s="346">
        <v>0</v>
      </c>
      <c r="L29" s="346">
        <v>0</v>
      </c>
      <c r="M29" s="346">
        <v>0.25</v>
      </c>
      <c r="N29" s="346">
        <v>0</v>
      </c>
      <c r="O29" s="346">
        <v>0</v>
      </c>
      <c r="P29" s="346">
        <v>0</v>
      </c>
      <c r="Q29" s="346">
        <v>0</v>
      </c>
      <c r="R29" s="346">
        <v>0.25</v>
      </c>
      <c r="S29" s="159"/>
      <c r="T29" s="159"/>
      <c r="U29" s="159"/>
      <c r="V29" s="159"/>
      <c r="W29" s="159"/>
      <c r="X29" s="159"/>
      <c r="Y29" s="159"/>
      <c r="Z29" s="159"/>
      <c r="AA29" s="159"/>
      <c r="AB29" s="159"/>
      <c r="AC29" s="159"/>
      <c r="AD29" s="159"/>
      <c r="AE29" s="159"/>
      <c r="AF29" s="159"/>
      <c r="AG29" s="159"/>
    </row>
    <row r="30" spans="1:33" s="158" customFormat="1" ht="14.25" customHeight="1">
      <c r="A30" s="156"/>
      <c r="B30" s="157"/>
      <c r="C30" s="171"/>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row>
    <row r="31" spans="1:33" ht="14.25" customHeight="1">
      <c r="A31" s="18"/>
      <c r="B31" s="6"/>
      <c r="C31" s="9"/>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row>
    <row r="32" spans="1:33" ht="14.25" customHeight="1">
      <c r="A32" s="135" t="s">
        <v>147</v>
      </c>
      <c r="B32" s="6"/>
      <c r="C32" s="9"/>
      <c r="D32" s="162" t="s">
        <v>148</v>
      </c>
      <c r="E32" s="162" t="s">
        <v>0</v>
      </c>
      <c r="F32" s="162"/>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14.25" customHeight="1">
      <c r="A33" s="135"/>
      <c r="B33" s="6"/>
      <c r="C33" s="9"/>
      <c r="D33" s="162"/>
      <c r="E33" s="162"/>
      <c r="F33" s="162"/>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1:33" ht="14.25" customHeight="1">
      <c r="A34" s="18"/>
      <c r="B34" s="67" t="s">
        <v>499</v>
      </c>
      <c r="C34" s="171" t="s">
        <v>77</v>
      </c>
      <c r="D34" s="611">
        <v>0</v>
      </c>
      <c r="E34" s="10">
        <v>0</v>
      </c>
      <c r="F34" s="161"/>
      <c r="G34" s="10">
        <v>0</v>
      </c>
      <c r="H34" s="10">
        <v>0</v>
      </c>
      <c r="I34" s="10">
        <v>0</v>
      </c>
      <c r="J34" s="10">
        <v>0</v>
      </c>
      <c r="K34" s="10">
        <v>0</v>
      </c>
      <c r="L34" s="10">
        <v>0</v>
      </c>
      <c r="M34" s="10">
        <v>0</v>
      </c>
      <c r="N34" s="10">
        <v>0</v>
      </c>
      <c r="O34" s="10">
        <v>0</v>
      </c>
      <c r="P34" s="10">
        <v>0</v>
      </c>
      <c r="Q34" s="10">
        <v>0</v>
      </c>
      <c r="R34" s="10">
        <v>0</v>
      </c>
      <c r="S34" s="161"/>
      <c r="T34" s="161"/>
      <c r="U34" s="161"/>
      <c r="V34" s="161"/>
      <c r="W34" s="161"/>
      <c r="X34" s="161"/>
      <c r="Y34" s="161"/>
      <c r="Z34" s="161"/>
      <c r="AA34" s="161"/>
      <c r="AB34" s="161"/>
      <c r="AC34" s="161"/>
      <c r="AD34" s="161"/>
      <c r="AE34" s="161"/>
      <c r="AF34" s="161"/>
      <c r="AG34" s="161"/>
    </row>
    <row r="35" spans="1:33" ht="14.25" customHeight="1">
      <c r="A35" s="18"/>
      <c r="B35" s="3" t="s">
        <v>501</v>
      </c>
      <c r="C35" s="171" t="s">
        <v>77</v>
      </c>
      <c r="D35" s="611">
        <v>0</v>
      </c>
      <c r="E35" s="10">
        <v>0</v>
      </c>
      <c r="F35" s="161"/>
      <c r="G35" s="10">
        <v>0</v>
      </c>
      <c r="H35" s="10">
        <v>0</v>
      </c>
      <c r="I35" s="10">
        <v>0</v>
      </c>
      <c r="J35" s="10">
        <v>0</v>
      </c>
      <c r="K35" s="10">
        <v>0</v>
      </c>
      <c r="L35" s="10">
        <v>0</v>
      </c>
      <c r="M35" s="10">
        <v>0</v>
      </c>
      <c r="N35" s="10">
        <v>0</v>
      </c>
      <c r="O35" s="10">
        <v>0</v>
      </c>
      <c r="P35" s="10">
        <v>0</v>
      </c>
      <c r="Q35" s="10">
        <v>0</v>
      </c>
      <c r="R35" s="10">
        <v>0</v>
      </c>
      <c r="S35" s="161"/>
      <c r="T35" s="161"/>
      <c r="U35" s="161"/>
      <c r="V35" s="161"/>
      <c r="W35" s="161"/>
      <c r="X35" s="161"/>
      <c r="Y35" s="161"/>
      <c r="Z35" s="161"/>
      <c r="AA35" s="161"/>
      <c r="AB35" s="161"/>
      <c r="AC35" s="161"/>
      <c r="AD35" s="161"/>
      <c r="AE35" s="161"/>
      <c r="AF35" s="161"/>
      <c r="AG35" s="161"/>
    </row>
    <row r="36" spans="1:33" ht="14.25" customHeight="1">
      <c r="A36" s="18"/>
      <c r="B36" s="3" t="s">
        <v>502</v>
      </c>
      <c r="C36" s="171" t="s">
        <v>77</v>
      </c>
      <c r="D36" s="611">
        <v>0</v>
      </c>
      <c r="E36" s="10">
        <v>0</v>
      </c>
      <c r="F36" s="161"/>
      <c r="G36" s="10">
        <v>0</v>
      </c>
      <c r="H36" s="10">
        <v>0</v>
      </c>
      <c r="I36" s="10">
        <v>0</v>
      </c>
      <c r="J36" s="10">
        <v>0</v>
      </c>
      <c r="K36" s="10">
        <v>0</v>
      </c>
      <c r="L36" s="10">
        <v>0</v>
      </c>
      <c r="M36" s="10">
        <v>0</v>
      </c>
      <c r="N36" s="10">
        <v>0</v>
      </c>
      <c r="O36" s="10">
        <v>0</v>
      </c>
      <c r="P36" s="10">
        <v>0</v>
      </c>
      <c r="Q36" s="10">
        <v>0</v>
      </c>
      <c r="R36" s="10">
        <v>0</v>
      </c>
      <c r="S36" s="161"/>
      <c r="T36" s="161"/>
      <c r="U36" s="161"/>
      <c r="V36" s="161"/>
      <c r="W36" s="161"/>
      <c r="X36" s="161"/>
      <c r="Y36" s="161"/>
      <c r="Z36" s="161"/>
      <c r="AA36" s="161"/>
      <c r="AB36" s="161"/>
      <c r="AC36" s="161"/>
      <c r="AD36" s="161"/>
      <c r="AE36" s="161"/>
      <c r="AF36" s="161"/>
      <c r="AG36" s="161"/>
    </row>
    <row r="37" spans="1:33" ht="14.25" customHeight="1" thickBot="1">
      <c r="A37" s="18"/>
      <c r="B37" s="3" t="s">
        <v>503</v>
      </c>
      <c r="C37" s="171" t="s">
        <v>77</v>
      </c>
      <c r="D37" s="611">
        <v>0</v>
      </c>
      <c r="E37" s="10">
        <v>0</v>
      </c>
      <c r="F37" s="161"/>
      <c r="G37" s="10">
        <v>0</v>
      </c>
      <c r="H37" s="10">
        <v>0</v>
      </c>
      <c r="I37" s="10">
        <v>0</v>
      </c>
      <c r="J37" s="10">
        <v>0</v>
      </c>
      <c r="K37" s="10">
        <v>0</v>
      </c>
      <c r="L37" s="10">
        <v>0</v>
      </c>
      <c r="M37" s="10">
        <v>0</v>
      </c>
      <c r="N37" s="10">
        <v>0</v>
      </c>
      <c r="O37" s="10">
        <v>0</v>
      </c>
      <c r="P37" s="10">
        <v>0</v>
      </c>
      <c r="Q37" s="10">
        <v>0</v>
      </c>
      <c r="R37" s="10">
        <v>0</v>
      </c>
      <c r="S37" s="161"/>
      <c r="T37" s="161"/>
      <c r="U37" s="161"/>
      <c r="V37" s="161"/>
      <c r="W37" s="161"/>
      <c r="X37" s="161"/>
      <c r="Y37" s="161"/>
      <c r="Z37" s="161"/>
      <c r="AA37" s="161"/>
      <c r="AB37" s="161"/>
      <c r="AC37" s="161"/>
      <c r="AD37" s="161"/>
      <c r="AE37" s="161"/>
      <c r="AF37" s="161"/>
      <c r="AG37" s="161"/>
    </row>
    <row r="38" spans="1:33" ht="14.25" customHeight="1" thickBot="1">
      <c r="A38" s="18"/>
      <c r="B38" s="3" t="s">
        <v>504</v>
      </c>
      <c r="C38" s="171" t="s">
        <v>77</v>
      </c>
      <c r="D38" s="611">
        <v>0</v>
      </c>
      <c r="E38" s="10">
        <v>0</v>
      </c>
      <c r="F38" s="161"/>
      <c r="G38" s="10">
        <v>0</v>
      </c>
      <c r="H38" s="10">
        <v>0</v>
      </c>
      <c r="I38" s="10">
        <v>0</v>
      </c>
      <c r="J38" s="10">
        <v>0</v>
      </c>
      <c r="K38" s="10">
        <v>0</v>
      </c>
      <c r="L38" s="10">
        <v>0</v>
      </c>
      <c r="M38" s="10">
        <v>0</v>
      </c>
      <c r="N38" s="10">
        <v>0</v>
      </c>
      <c r="O38" s="10">
        <v>0</v>
      </c>
      <c r="P38" s="10">
        <v>0</v>
      </c>
      <c r="Q38" s="10">
        <v>0</v>
      </c>
      <c r="R38" s="10">
        <v>0</v>
      </c>
      <c r="S38" s="161"/>
      <c r="T38" s="161"/>
      <c r="U38" s="161"/>
      <c r="V38" s="161"/>
      <c r="W38" s="161"/>
      <c r="X38" s="161"/>
      <c r="Y38" s="582"/>
      <c r="Z38" s="161"/>
      <c r="AA38" s="161"/>
      <c r="AB38" s="161"/>
      <c r="AC38" s="161"/>
      <c r="AD38" s="161"/>
      <c r="AE38" s="161"/>
      <c r="AF38" s="161"/>
      <c r="AG38" s="161"/>
    </row>
    <row r="39" spans="1:33" ht="14.25" customHeight="1">
      <c r="A39" s="18"/>
      <c r="B39" s="3" t="s">
        <v>505</v>
      </c>
      <c r="C39" s="171" t="s">
        <v>77</v>
      </c>
      <c r="D39" s="611">
        <v>0</v>
      </c>
      <c r="E39" s="10">
        <v>0</v>
      </c>
      <c r="F39" s="161"/>
      <c r="G39" s="10">
        <v>0</v>
      </c>
      <c r="H39" s="10">
        <v>0</v>
      </c>
      <c r="I39" s="10">
        <v>0</v>
      </c>
      <c r="J39" s="10">
        <v>0</v>
      </c>
      <c r="K39" s="10">
        <v>0</v>
      </c>
      <c r="L39" s="10">
        <v>0</v>
      </c>
      <c r="M39" s="10">
        <v>0</v>
      </c>
      <c r="N39" s="10">
        <v>0</v>
      </c>
      <c r="O39" s="10">
        <v>0</v>
      </c>
      <c r="P39" s="10">
        <v>0</v>
      </c>
      <c r="Q39" s="10">
        <v>0</v>
      </c>
      <c r="R39" s="10">
        <v>0</v>
      </c>
      <c r="S39" s="161"/>
      <c r="T39" s="161"/>
      <c r="U39" s="161"/>
      <c r="V39" s="161"/>
      <c r="W39" s="161"/>
      <c r="X39" s="161"/>
      <c r="Y39" s="161"/>
      <c r="Z39" s="161"/>
      <c r="AA39" s="161"/>
      <c r="AB39" s="161"/>
      <c r="AC39" s="161"/>
      <c r="AD39" s="161"/>
      <c r="AE39" s="161"/>
      <c r="AF39" s="161"/>
      <c r="AG39" s="161"/>
    </row>
    <row r="40" spans="1:33" ht="14.25" customHeight="1">
      <c r="A40" s="18"/>
      <c r="B40" s="3" t="s">
        <v>506</v>
      </c>
      <c r="C40" s="171" t="s">
        <v>77</v>
      </c>
      <c r="D40" s="611">
        <v>0</v>
      </c>
      <c r="E40" s="10">
        <v>0</v>
      </c>
      <c r="F40" s="161"/>
      <c r="G40" s="10">
        <v>0</v>
      </c>
      <c r="H40" s="10">
        <v>0</v>
      </c>
      <c r="I40" s="10">
        <v>0</v>
      </c>
      <c r="J40" s="10">
        <v>0</v>
      </c>
      <c r="K40" s="10">
        <v>0</v>
      </c>
      <c r="L40" s="10">
        <v>0</v>
      </c>
      <c r="M40" s="10">
        <v>0</v>
      </c>
      <c r="N40" s="10">
        <v>0</v>
      </c>
      <c r="O40" s="10">
        <v>0</v>
      </c>
      <c r="P40" s="10">
        <v>0</v>
      </c>
      <c r="Q40" s="10">
        <v>0</v>
      </c>
      <c r="R40" s="10">
        <v>0</v>
      </c>
      <c r="S40" s="161"/>
      <c r="T40" s="161"/>
      <c r="U40" s="161"/>
      <c r="V40" s="161"/>
      <c r="W40" s="161"/>
      <c r="X40" s="161"/>
      <c r="Y40" s="161"/>
      <c r="Z40" s="161"/>
      <c r="AA40" s="161"/>
      <c r="AB40" s="161"/>
      <c r="AC40" s="161"/>
      <c r="AD40" s="161"/>
      <c r="AE40" s="161"/>
      <c r="AF40" s="161"/>
      <c r="AG40" s="161"/>
    </row>
    <row r="41" spans="1:33" ht="14.25" customHeight="1">
      <c r="A41" s="18"/>
      <c r="B41" s="3" t="s">
        <v>507</v>
      </c>
      <c r="C41" s="171" t="s">
        <v>77</v>
      </c>
      <c r="D41" s="611">
        <v>0</v>
      </c>
      <c r="E41" s="10">
        <v>0</v>
      </c>
      <c r="F41" s="161"/>
      <c r="G41" s="10">
        <v>0</v>
      </c>
      <c r="H41" s="10">
        <v>0</v>
      </c>
      <c r="I41" s="10">
        <v>0</v>
      </c>
      <c r="J41" s="10">
        <v>0</v>
      </c>
      <c r="K41" s="10">
        <v>0</v>
      </c>
      <c r="L41" s="10">
        <v>0</v>
      </c>
      <c r="M41" s="10">
        <v>0</v>
      </c>
      <c r="N41" s="10">
        <v>0</v>
      </c>
      <c r="O41" s="10">
        <v>0</v>
      </c>
      <c r="P41" s="10">
        <v>0</v>
      </c>
      <c r="Q41" s="10">
        <v>0</v>
      </c>
      <c r="R41" s="10">
        <v>0</v>
      </c>
      <c r="S41" s="161"/>
      <c r="T41" s="161"/>
      <c r="U41" s="161"/>
      <c r="V41" s="161"/>
      <c r="W41" s="161"/>
      <c r="X41" s="161"/>
      <c r="Y41" s="161"/>
      <c r="Z41" s="161"/>
      <c r="AA41" s="161"/>
      <c r="AB41" s="161"/>
      <c r="AC41" s="161"/>
      <c r="AD41" s="161"/>
      <c r="AE41" s="161"/>
      <c r="AF41" s="161"/>
      <c r="AG41" s="161"/>
    </row>
    <row r="42" spans="1:33" ht="14.25" customHeight="1">
      <c r="A42" s="18"/>
      <c r="B42" s="3" t="s">
        <v>512</v>
      </c>
      <c r="C42" s="171" t="s">
        <v>77</v>
      </c>
      <c r="D42" s="611">
        <v>0</v>
      </c>
      <c r="E42" s="10">
        <v>0</v>
      </c>
      <c r="F42" s="161"/>
      <c r="G42" s="10">
        <v>0</v>
      </c>
      <c r="H42" s="10">
        <v>0</v>
      </c>
      <c r="I42" s="10">
        <v>0</v>
      </c>
      <c r="J42" s="10">
        <v>0</v>
      </c>
      <c r="K42" s="10">
        <v>0</v>
      </c>
      <c r="L42" s="10">
        <v>0</v>
      </c>
      <c r="M42" s="10">
        <v>0</v>
      </c>
      <c r="N42" s="10">
        <v>0</v>
      </c>
      <c r="O42" s="10">
        <v>0</v>
      </c>
      <c r="P42" s="10">
        <v>0</v>
      </c>
      <c r="Q42" s="10">
        <v>0</v>
      </c>
      <c r="R42" s="10">
        <v>0</v>
      </c>
      <c r="S42" s="161"/>
      <c r="T42" s="161"/>
      <c r="U42" s="161"/>
      <c r="V42" s="161"/>
      <c r="W42" s="161"/>
      <c r="X42" s="161"/>
      <c r="Y42" s="161"/>
      <c r="Z42" s="161"/>
      <c r="AA42" s="161"/>
      <c r="AB42" s="161"/>
      <c r="AC42" s="161"/>
      <c r="AD42" s="161"/>
      <c r="AE42" s="161"/>
      <c r="AF42" s="161"/>
      <c r="AG42" s="161"/>
    </row>
    <row r="43" spans="1:33" ht="14.25" customHeight="1">
      <c r="A43" s="18"/>
      <c r="B43" s="3" t="s">
        <v>513</v>
      </c>
      <c r="C43" s="171" t="s">
        <v>77</v>
      </c>
      <c r="D43" s="611">
        <v>0</v>
      </c>
      <c r="E43" s="10">
        <v>0</v>
      </c>
      <c r="F43" s="161"/>
      <c r="G43" s="10">
        <v>0</v>
      </c>
      <c r="H43" s="10">
        <v>0</v>
      </c>
      <c r="I43" s="10">
        <v>0</v>
      </c>
      <c r="J43" s="10">
        <v>0</v>
      </c>
      <c r="K43" s="10">
        <v>0</v>
      </c>
      <c r="L43" s="10">
        <v>0</v>
      </c>
      <c r="M43" s="10">
        <v>0</v>
      </c>
      <c r="N43" s="10">
        <v>0</v>
      </c>
      <c r="O43" s="10">
        <v>0</v>
      </c>
      <c r="P43" s="10">
        <v>0</v>
      </c>
      <c r="Q43" s="10">
        <v>0</v>
      </c>
      <c r="R43" s="10">
        <v>0</v>
      </c>
      <c r="S43" s="161"/>
      <c r="T43" s="161"/>
      <c r="U43" s="161"/>
      <c r="V43" s="161"/>
      <c r="W43" s="161"/>
      <c r="X43" s="161"/>
      <c r="Y43" s="161"/>
      <c r="Z43" s="161"/>
      <c r="AA43" s="161"/>
      <c r="AB43" s="161"/>
      <c r="AC43" s="161"/>
      <c r="AD43" s="161"/>
      <c r="AE43" s="161"/>
      <c r="AF43" s="161"/>
      <c r="AG43" s="161"/>
    </row>
    <row r="44" spans="1:33" ht="14.25" customHeight="1">
      <c r="A44" s="18"/>
      <c r="B44" s="3" t="s">
        <v>514</v>
      </c>
      <c r="C44" s="171" t="s">
        <v>77</v>
      </c>
      <c r="D44" s="611">
        <v>0</v>
      </c>
      <c r="E44" s="10">
        <v>0</v>
      </c>
      <c r="F44" s="161"/>
      <c r="G44" s="10">
        <v>0</v>
      </c>
      <c r="H44" s="10">
        <v>0</v>
      </c>
      <c r="I44" s="10">
        <v>0</v>
      </c>
      <c r="J44" s="10">
        <v>0</v>
      </c>
      <c r="K44" s="10">
        <v>0</v>
      </c>
      <c r="L44" s="10">
        <v>0</v>
      </c>
      <c r="M44" s="10">
        <v>0</v>
      </c>
      <c r="N44" s="10">
        <v>0</v>
      </c>
      <c r="O44" s="10">
        <v>0</v>
      </c>
      <c r="P44" s="10">
        <v>0</v>
      </c>
      <c r="Q44" s="10">
        <v>0</v>
      </c>
      <c r="R44" s="10">
        <v>0</v>
      </c>
      <c r="S44" s="161"/>
      <c r="T44" s="161"/>
      <c r="U44" s="161"/>
      <c r="V44" s="161"/>
      <c r="W44" s="161"/>
      <c r="X44" s="161"/>
      <c r="Y44" s="161"/>
      <c r="Z44" s="161"/>
      <c r="AA44" s="161"/>
      <c r="AB44" s="161"/>
      <c r="AC44" s="161"/>
      <c r="AD44" s="161"/>
      <c r="AE44" s="161"/>
      <c r="AF44" s="161"/>
      <c r="AG44" s="161"/>
    </row>
    <row r="45" spans="1:33" ht="14.25" customHeight="1">
      <c r="A45" s="18"/>
      <c r="B45" s="24" t="s">
        <v>517</v>
      </c>
      <c r="C45" s="171" t="s">
        <v>77</v>
      </c>
      <c r="D45" s="611">
        <v>0</v>
      </c>
      <c r="E45" s="10">
        <v>0</v>
      </c>
      <c r="F45" s="161"/>
      <c r="G45" s="10">
        <v>0</v>
      </c>
      <c r="H45" s="10">
        <v>0</v>
      </c>
      <c r="I45" s="10">
        <v>0</v>
      </c>
      <c r="J45" s="10">
        <v>0</v>
      </c>
      <c r="K45" s="10">
        <v>0</v>
      </c>
      <c r="L45" s="10">
        <v>0</v>
      </c>
      <c r="M45" s="10">
        <v>0</v>
      </c>
      <c r="N45" s="10">
        <v>0</v>
      </c>
      <c r="O45" s="10">
        <v>0</v>
      </c>
      <c r="P45" s="10">
        <v>0</v>
      </c>
      <c r="Q45" s="10">
        <v>0</v>
      </c>
      <c r="R45" s="10">
        <v>0</v>
      </c>
      <c r="S45" s="161"/>
      <c r="T45" s="161"/>
      <c r="U45" s="161"/>
      <c r="V45" s="161"/>
      <c r="W45" s="161"/>
      <c r="X45" s="161"/>
      <c r="Y45" s="161"/>
      <c r="Z45" s="161"/>
      <c r="AA45" s="161"/>
      <c r="AB45" s="161"/>
      <c r="AC45" s="161"/>
      <c r="AD45" s="161"/>
      <c r="AE45" s="161"/>
      <c r="AF45" s="161"/>
      <c r="AG45" s="161"/>
    </row>
    <row r="46" spans="1:33" ht="14.25" customHeight="1">
      <c r="A46" s="18"/>
      <c r="B46" s="3" t="s">
        <v>518</v>
      </c>
      <c r="C46" s="171" t="s">
        <v>77</v>
      </c>
      <c r="D46" s="611">
        <v>0</v>
      </c>
      <c r="E46" s="10">
        <v>0</v>
      </c>
      <c r="F46" s="161"/>
      <c r="G46" s="10">
        <v>0</v>
      </c>
      <c r="H46" s="10">
        <v>0</v>
      </c>
      <c r="I46" s="10">
        <v>0</v>
      </c>
      <c r="J46" s="10">
        <v>0</v>
      </c>
      <c r="K46" s="10">
        <v>0</v>
      </c>
      <c r="L46" s="10">
        <v>0</v>
      </c>
      <c r="M46" s="10">
        <v>0</v>
      </c>
      <c r="N46" s="10">
        <v>0</v>
      </c>
      <c r="O46" s="10">
        <v>0</v>
      </c>
      <c r="P46" s="10">
        <v>0</v>
      </c>
      <c r="Q46" s="10">
        <v>0</v>
      </c>
      <c r="R46" s="10">
        <v>0</v>
      </c>
      <c r="S46" s="161"/>
      <c r="T46" s="161"/>
      <c r="U46" s="161"/>
      <c r="V46" s="161"/>
      <c r="W46" s="161"/>
      <c r="X46" s="161"/>
      <c r="Y46" s="161"/>
      <c r="Z46" s="161"/>
      <c r="AA46" s="161"/>
      <c r="AB46" s="161"/>
      <c r="AC46" s="161"/>
      <c r="AD46" s="161"/>
      <c r="AE46" s="161"/>
      <c r="AF46" s="161"/>
      <c r="AG46" s="161"/>
    </row>
    <row r="47" spans="1:33" ht="14.25" customHeight="1">
      <c r="A47" s="18"/>
      <c r="B47" s="3" t="s">
        <v>510</v>
      </c>
      <c r="C47" s="171" t="s">
        <v>77</v>
      </c>
      <c r="D47" s="611">
        <v>0</v>
      </c>
      <c r="E47" s="10">
        <v>0</v>
      </c>
      <c r="F47" s="161"/>
      <c r="G47" s="10">
        <v>0</v>
      </c>
      <c r="H47" s="10">
        <v>0</v>
      </c>
      <c r="I47" s="10">
        <v>0</v>
      </c>
      <c r="J47" s="10">
        <v>0</v>
      </c>
      <c r="K47" s="10">
        <v>0</v>
      </c>
      <c r="L47" s="10">
        <v>0</v>
      </c>
      <c r="M47" s="10">
        <v>0</v>
      </c>
      <c r="N47" s="10">
        <v>0</v>
      </c>
      <c r="O47" s="10">
        <v>0</v>
      </c>
      <c r="P47" s="10">
        <v>0</v>
      </c>
      <c r="Q47" s="10">
        <v>0</v>
      </c>
      <c r="R47" s="10">
        <v>0</v>
      </c>
      <c r="S47" s="161"/>
      <c r="T47" s="161"/>
      <c r="U47" s="161"/>
      <c r="V47" s="161"/>
      <c r="W47" s="161"/>
      <c r="X47" s="161"/>
      <c r="Y47" s="161"/>
      <c r="Z47" s="161"/>
      <c r="AA47" s="161"/>
      <c r="AB47" s="161"/>
      <c r="AC47" s="161"/>
      <c r="AD47" s="161"/>
      <c r="AE47" s="161"/>
      <c r="AF47" s="161"/>
      <c r="AG47" s="161"/>
    </row>
    <row r="48" spans="1:33" ht="14.25" customHeight="1">
      <c r="A48" s="18"/>
      <c r="B48" s="3" t="s">
        <v>511</v>
      </c>
      <c r="C48" s="171" t="s">
        <v>77</v>
      </c>
      <c r="D48" s="611">
        <v>0</v>
      </c>
      <c r="E48" s="10">
        <v>0</v>
      </c>
      <c r="F48" s="161"/>
      <c r="G48" s="10">
        <v>0</v>
      </c>
      <c r="H48" s="10">
        <v>0</v>
      </c>
      <c r="I48" s="10">
        <v>0</v>
      </c>
      <c r="J48" s="10">
        <v>0</v>
      </c>
      <c r="K48" s="10">
        <v>0</v>
      </c>
      <c r="L48" s="10">
        <v>0</v>
      </c>
      <c r="M48" s="10">
        <v>0</v>
      </c>
      <c r="N48" s="10">
        <v>0</v>
      </c>
      <c r="O48" s="10">
        <v>0</v>
      </c>
      <c r="P48" s="10">
        <v>0</v>
      </c>
      <c r="Q48" s="10">
        <v>0</v>
      </c>
      <c r="R48" s="10">
        <v>0</v>
      </c>
      <c r="S48" s="161"/>
      <c r="T48" s="161"/>
      <c r="U48" s="161"/>
      <c r="V48" s="161"/>
      <c r="W48" s="161"/>
      <c r="X48" s="161"/>
      <c r="Y48" s="161"/>
      <c r="Z48" s="161"/>
      <c r="AA48" s="161"/>
      <c r="AB48" s="161"/>
      <c r="AC48" s="161"/>
      <c r="AD48" s="161"/>
      <c r="AE48" s="161"/>
      <c r="AF48" s="161"/>
      <c r="AG48" s="161"/>
    </row>
    <row r="49" spans="1:33" ht="14.25" customHeight="1">
      <c r="A49" s="18"/>
      <c r="B49" s="67" t="s">
        <v>508</v>
      </c>
      <c r="C49" s="171" t="s">
        <v>77</v>
      </c>
      <c r="D49" s="611">
        <v>0</v>
      </c>
      <c r="E49" s="10">
        <v>0</v>
      </c>
      <c r="F49" s="161"/>
      <c r="G49" s="10">
        <v>0</v>
      </c>
      <c r="H49" s="10">
        <v>0</v>
      </c>
      <c r="I49" s="10">
        <v>0</v>
      </c>
      <c r="J49" s="10">
        <v>0</v>
      </c>
      <c r="K49" s="10">
        <v>0</v>
      </c>
      <c r="L49" s="10">
        <v>0</v>
      </c>
      <c r="M49" s="10">
        <v>0</v>
      </c>
      <c r="N49" s="10">
        <v>0</v>
      </c>
      <c r="O49" s="10">
        <v>0</v>
      </c>
      <c r="P49" s="10">
        <v>0</v>
      </c>
      <c r="Q49" s="10">
        <v>0</v>
      </c>
      <c r="R49" s="10">
        <v>0</v>
      </c>
      <c r="S49" s="161"/>
      <c r="T49" s="161"/>
      <c r="U49" s="161"/>
      <c r="V49" s="161"/>
      <c r="W49" s="161"/>
      <c r="X49" s="161"/>
      <c r="Y49" s="161"/>
      <c r="Z49" s="161"/>
      <c r="AA49" s="161"/>
      <c r="AB49" s="161"/>
      <c r="AC49" s="161"/>
      <c r="AD49" s="161"/>
      <c r="AE49" s="161"/>
      <c r="AF49" s="161"/>
      <c r="AG49" s="161"/>
    </row>
    <row r="50" spans="1:33" ht="14.25" customHeight="1">
      <c r="A50" s="18"/>
      <c r="B50" s="67" t="s">
        <v>56</v>
      </c>
      <c r="C50" s="171" t="s">
        <v>77</v>
      </c>
      <c r="D50" s="611">
        <v>0</v>
      </c>
      <c r="E50" s="10">
        <v>0</v>
      </c>
      <c r="F50" s="161"/>
      <c r="G50" s="10">
        <v>0</v>
      </c>
      <c r="H50" s="10">
        <v>0</v>
      </c>
      <c r="I50" s="10">
        <v>0</v>
      </c>
      <c r="J50" s="10">
        <v>0</v>
      </c>
      <c r="K50" s="10">
        <v>0</v>
      </c>
      <c r="L50" s="10">
        <v>0</v>
      </c>
      <c r="M50" s="10">
        <v>0</v>
      </c>
      <c r="N50" s="10">
        <v>0</v>
      </c>
      <c r="O50" s="10">
        <v>0</v>
      </c>
      <c r="P50" s="10">
        <v>0</v>
      </c>
      <c r="Q50" s="10">
        <v>0</v>
      </c>
      <c r="R50" s="10">
        <v>0</v>
      </c>
      <c r="S50" s="161"/>
      <c r="T50" s="161"/>
      <c r="U50" s="161"/>
      <c r="V50" s="161"/>
      <c r="W50" s="161"/>
      <c r="X50" s="161"/>
      <c r="Y50" s="161"/>
      <c r="Z50" s="161"/>
      <c r="AA50" s="161"/>
      <c r="AB50" s="161"/>
      <c r="AC50" s="161"/>
      <c r="AD50" s="161"/>
      <c r="AE50" s="161"/>
      <c r="AF50" s="161"/>
      <c r="AG50" s="161"/>
    </row>
    <row r="51" spans="1:33" ht="14.25" customHeight="1">
      <c r="A51" s="18"/>
      <c r="B51" s="3" t="s">
        <v>51</v>
      </c>
      <c r="C51" s="171" t="s">
        <v>77</v>
      </c>
      <c r="D51" s="611">
        <v>0</v>
      </c>
      <c r="E51" s="10">
        <v>0</v>
      </c>
      <c r="F51" s="161"/>
      <c r="G51" s="10">
        <v>0</v>
      </c>
      <c r="H51" s="10">
        <v>0</v>
      </c>
      <c r="I51" s="10">
        <v>0</v>
      </c>
      <c r="J51" s="10">
        <v>0</v>
      </c>
      <c r="K51" s="10">
        <v>0</v>
      </c>
      <c r="L51" s="10">
        <v>0</v>
      </c>
      <c r="M51" s="10">
        <v>0</v>
      </c>
      <c r="N51" s="10">
        <v>0</v>
      </c>
      <c r="O51" s="10">
        <v>0</v>
      </c>
      <c r="P51" s="10">
        <v>0</v>
      </c>
      <c r="Q51" s="10">
        <v>0</v>
      </c>
      <c r="R51" s="10">
        <v>0</v>
      </c>
      <c r="S51" s="161"/>
      <c r="T51" s="161"/>
      <c r="U51" s="161"/>
      <c r="V51" s="161"/>
      <c r="W51" s="161"/>
      <c r="X51" s="161"/>
      <c r="Y51" s="161"/>
      <c r="Z51" s="161"/>
      <c r="AA51" s="161"/>
      <c r="AB51" s="161"/>
      <c r="AC51" s="161"/>
      <c r="AD51" s="161"/>
      <c r="AE51" s="161"/>
      <c r="AF51" s="161"/>
      <c r="AG51" s="161"/>
    </row>
    <row r="52" spans="1:33" ht="14.25" customHeight="1">
      <c r="A52" s="18"/>
      <c r="B52" s="67" t="s">
        <v>516</v>
      </c>
      <c r="C52" s="171" t="s">
        <v>77</v>
      </c>
      <c r="D52" s="611">
        <v>0</v>
      </c>
      <c r="E52" s="10">
        <v>0</v>
      </c>
      <c r="F52" s="161"/>
      <c r="G52" s="10">
        <v>0</v>
      </c>
      <c r="H52" s="10">
        <v>0</v>
      </c>
      <c r="I52" s="10">
        <v>0</v>
      </c>
      <c r="J52" s="10">
        <v>0</v>
      </c>
      <c r="K52" s="10">
        <v>0</v>
      </c>
      <c r="L52" s="10">
        <v>0</v>
      </c>
      <c r="M52" s="10">
        <v>0</v>
      </c>
      <c r="N52" s="10">
        <v>0</v>
      </c>
      <c r="O52" s="10">
        <v>0</v>
      </c>
      <c r="P52" s="10">
        <v>0</v>
      </c>
      <c r="Q52" s="10">
        <v>0</v>
      </c>
      <c r="R52" s="10">
        <v>0</v>
      </c>
      <c r="S52" s="161"/>
      <c r="T52" s="161"/>
      <c r="U52" s="161"/>
      <c r="V52" s="161"/>
      <c r="W52" s="161"/>
      <c r="X52" s="161"/>
      <c r="Y52" s="161"/>
      <c r="Z52" s="161"/>
      <c r="AA52" s="161"/>
      <c r="AB52" s="161"/>
      <c r="AC52" s="161"/>
      <c r="AD52" s="161"/>
      <c r="AE52" s="161"/>
      <c r="AF52" s="161"/>
      <c r="AG52" s="161"/>
    </row>
    <row r="53" spans="1:33" ht="14.25" customHeight="1">
      <c r="A53" s="18"/>
      <c r="B53" s="3" t="s">
        <v>515</v>
      </c>
      <c r="C53" s="171" t="s">
        <v>77</v>
      </c>
      <c r="D53" s="611">
        <v>0</v>
      </c>
      <c r="E53" s="10">
        <v>0</v>
      </c>
      <c r="F53" s="161"/>
      <c r="G53" s="10">
        <v>0</v>
      </c>
      <c r="H53" s="10">
        <v>0</v>
      </c>
      <c r="I53" s="10">
        <v>0</v>
      </c>
      <c r="J53" s="10">
        <v>0</v>
      </c>
      <c r="K53" s="10">
        <v>0</v>
      </c>
      <c r="L53" s="10">
        <v>0</v>
      </c>
      <c r="M53" s="10">
        <v>0</v>
      </c>
      <c r="N53" s="10">
        <v>0</v>
      </c>
      <c r="O53" s="10">
        <v>0</v>
      </c>
      <c r="P53" s="10">
        <v>0</v>
      </c>
      <c r="Q53" s="10">
        <v>0</v>
      </c>
      <c r="R53" s="10">
        <v>0</v>
      </c>
      <c r="S53" s="161"/>
      <c r="T53" s="161"/>
      <c r="U53" s="161"/>
      <c r="V53" s="161"/>
      <c r="W53" s="161"/>
      <c r="X53" s="161"/>
      <c r="Y53" s="161"/>
      <c r="Z53" s="161"/>
      <c r="AA53" s="161"/>
      <c r="AB53" s="161"/>
      <c r="AC53" s="161"/>
      <c r="AD53" s="161"/>
      <c r="AE53" s="161"/>
      <c r="AF53" s="161"/>
      <c r="AG53" s="161"/>
    </row>
    <row r="54" spans="1:33" ht="14.25" customHeight="1">
      <c r="A54" s="18"/>
      <c r="B54" s="157"/>
      <c r="C54" s="171"/>
      <c r="D54" s="66"/>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row>
    <row r="55" spans="1:33" s="158" customFormat="1" ht="14.25" customHeight="1">
      <c r="A55" s="156"/>
      <c r="B55" s="157" t="s">
        <v>396</v>
      </c>
      <c r="C55" s="157" t="s">
        <v>35</v>
      </c>
      <c r="D55" s="184">
        <v>0.06</v>
      </c>
      <c r="E55" s="172"/>
      <c r="F55" s="172"/>
      <c r="G55" s="184"/>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row>
    <row r="56" spans="1:33" s="104" customFormat="1" ht="14.25" customHeight="1">
      <c r="A56" s="501"/>
      <c r="B56" s="292" t="s">
        <v>395</v>
      </c>
      <c r="C56" s="169" t="s">
        <v>77</v>
      </c>
      <c r="D56" s="502">
        <v>0</v>
      </c>
      <c r="E56" s="163">
        <v>0</v>
      </c>
      <c r="F56" s="163"/>
      <c r="G56" s="612">
        <v>0</v>
      </c>
      <c r="H56" s="612">
        <v>0</v>
      </c>
      <c r="I56" s="612">
        <v>0</v>
      </c>
      <c r="J56" s="612">
        <v>0</v>
      </c>
      <c r="K56" s="612">
        <v>0</v>
      </c>
      <c r="L56" s="612">
        <v>0</v>
      </c>
      <c r="M56" s="612">
        <v>0</v>
      </c>
      <c r="N56" s="612">
        <v>0</v>
      </c>
      <c r="O56" s="612">
        <v>0</v>
      </c>
      <c r="P56" s="612">
        <v>0</v>
      </c>
      <c r="Q56" s="612">
        <v>0</v>
      </c>
      <c r="R56" s="612">
        <v>0</v>
      </c>
      <c r="S56" s="163"/>
      <c r="T56" s="163"/>
      <c r="U56" s="163"/>
      <c r="V56" s="163"/>
      <c r="W56" s="163"/>
      <c r="X56" s="163"/>
      <c r="Y56" s="163"/>
      <c r="Z56" s="163"/>
      <c r="AA56" s="163"/>
      <c r="AB56" s="163"/>
      <c r="AC56" s="163"/>
      <c r="AD56" s="163"/>
      <c r="AE56" s="163"/>
      <c r="AF56" s="163"/>
      <c r="AG56" s="163"/>
    </row>
    <row r="57" spans="1:33" ht="14.25" customHeight="1">
      <c r="A57" s="18"/>
      <c r="B57" s="6"/>
      <c r="C57" s="9"/>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row>
    <row r="58" spans="1:33" ht="14.25" customHeight="1">
      <c r="A58" s="18"/>
      <c r="B58" s="6" t="s">
        <v>149</v>
      </c>
      <c r="C58" s="9" t="s">
        <v>77</v>
      </c>
      <c r="D58" s="10">
        <v>0</v>
      </c>
      <c r="E58" s="10">
        <v>0</v>
      </c>
      <c r="F58" s="161"/>
      <c r="G58" s="10">
        <v>0</v>
      </c>
      <c r="H58" s="10">
        <v>0</v>
      </c>
      <c r="I58" s="10">
        <v>0</v>
      </c>
      <c r="J58" s="10">
        <v>0</v>
      </c>
      <c r="K58" s="10">
        <v>0</v>
      </c>
      <c r="L58" s="10">
        <v>0</v>
      </c>
      <c r="M58" s="10">
        <v>0</v>
      </c>
      <c r="N58" s="10">
        <v>0</v>
      </c>
      <c r="O58" s="10">
        <v>0</v>
      </c>
      <c r="P58" s="10">
        <v>0</v>
      </c>
      <c r="Q58" s="10">
        <v>0</v>
      </c>
      <c r="R58" s="10">
        <v>0</v>
      </c>
      <c r="S58" s="17"/>
      <c r="T58" s="17"/>
      <c r="U58" s="17"/>
      <c r="V58" s="17"/>
      <c r="W58" s="17"/>
      <c r="X58" s="17"/>
      <c r="Y58" s="17"/>
      <c r="Z58" s="17"/>
      <c r="AA58" s="17"/>
      <c r="AB58" s="17"/>
      <c r="AC58" s="17"/>
      <c r="AD58" s="17"/>
      <c r="AE58" s="17"/>
      <c r="AF58" s="17"/>
      <c r="AG58" s="17"/>
    </row>
    <row r="59" spans="1:33" ht="14.25" customHeight="1">
      <c r="A59" s="18"/>
      <c r="B59" s="6"/>
      <c r="C59" s="9"/>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row>
    <row r="60" spans="1:33" ht="14.25" customHeight="1">
      <c r="A60" s="18"/>
      <c r="B60" s="6"/>
      <c r="C60" s="9"/>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row>
    <row r="61" spans="1:33" ht="14.25" customHeight="1">
      <c r="A61" s="135" t="s">
        <v>343</v>
      </c>
      <c r="B61" s="6"/>
      <c r="C61" s="9"/>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row>
    <row r="62" spans="1:33" ht="14.25" customHeight="1">
      <c r="A62" s="135"/>
      <c r="B62" s="6"/>
      <c r="C62" s="9"/>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row>
    <row r="63" spans="1:33" ht="14.25" customHeight="1">
      <c r="A63" s="18"/>
      <c r="B63" s="157" t="s">
        <v>64</v>
      </c>
      <c r="C63" s="171" t="s">
        <v>58</v>
      </c>
      <c r="D63" s="613">
        <v>43466</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row r="64" spans="1:33" ht="14.25" customHeight="1">
      <c r="A64" s="156"/>
      <c r="B64" s="157" t="s">
        <v>150</v>
      </c>
      <c r="C64" s="171" t="s">
        <v>77</v>
      </c>
      <c r="D64" s="611">
        <v>0</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1:37" ht="14.25" customHeight="1">
      <c r="A65" s="156"/>
      <c r="B65" s="157" t="s">
        <v>344</v>
      </c>
      <c r="C65" s="171" t="s">
        <v>77</v>
      </c>
      <c r="D65" s="611">
        <v>0</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row>
    <row r="66" spans="1:37" ht="14.25" customHeight="1">
      <c r="A66" s="18"/>
      <c r="B66" s="6"/>
      <c r="C66" s="9"/>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row>
    <row r="67" spans="1:37" ht="14.25" customHeight="1">
      <c r="A67" s="18"/>
      <c r="B67" s="6" t="s">
        <v>150</v>
      </c>
      <c r="C67" s="9" t="s">
        <v>77</v>
      </c>
      <c r="D67" s="6"/>
      <c r="E67" s="10">
        <v>0</v>
      </c>
      <c r="F67" s="161"/>
      <c r="G67" s="161">
        <v>0</v>
      </c>
      <c r="H67" s="161">
        <v>0</v>
      </c>
      <c r="I67" s="161">
        <v>0</v>
      </c>
      <c r="J67" s="161">
        <v>0</v>
      </c>
      <c r="K67" s="161">
        <v>0</v>
      </c>
      <c r="L67" s="161">
        <v>0</v>
      </c>
      <c r="M67" s="161">
        <v>0</v>
      </c>
      <c r="N67" s="161">
        <v>0</v>
      </c>
      <c r="O67" s="161">
        <v>0</v>
      </c>
      <c r="P67" s="161">
        <v>0</v>
      </c>
      <c r="Q67" s="161">
        <v>0</v>
      </c>
      <c r="R67" s="161">
        <v>0</v>
      </c>
      <c r="S67" s="161"/>
      <c r="T67" s="161"/>
      <c r="U67" s="161"/>
      <c r="V67" s="161"/>
      <c r="W67" s="161"/>
      <c r="X67" s="161"/>
      <c r="Y67" s="161"/>
      <c r="Z67" s="161"/>
      <c r="AA67" s="161"/>
      <c r="AB67" s="161"/>
      <c r="AC67" s="161"/>
      <c r="AD67" s="161"/>
      <c r="AE67" s="161"/>
      <c r="AF67" s="161"/>
      <c r="AG67" s="161"/>
    </row>
    <row r="68" spans="1:37" ht="14.25" customHeight="1">
      <c r="A68" s="18"/>
      <c r="B68" s="6" t="s">
        <v>344</v>
      </c>
      <c r="C68" s="9" t="s">
        <v>77</v>
      </c>
      <c r="D68" s="6"/>
      <c r="E68" s="10">
        <v>0</v>
      </c>
      <c r="F68" s="161"/>
      <c r="G68" s="161">
        <v>0</v>
      </c>
      <c r="H68" s="161">
        <v>0</v>
      </c>
      <c r="I68" s="161">
        <v>0</v>
      </c>
      <c r="J68" s="161">
        <v>0</v>
      </c>
      <c r="K68" s="161">
        <v>0</v>
      </c>
      <c r="L68" s="161">
        <v>0</v>
      </c>
      <c r="M68" s="161">
        <v>0</v>
      </c>
      <c r="N68" s="161">
        <v>0</v>
      </c>
      <c r="O68" s="161">
        <v>0</v>
      </c>
      <c r="P68" s="161">
        <v>0</v>
      </c>
      <c r="Q68" s="161">
        <v>0</v>
      </c>
      <c r="R68" s="161">
        <v>0</v>
      </c>
      <c r="S68" s="161"/>
      <c r="T68" s="161"/>
      <c r="U68" s="161"/>
      <c r="V68" s="161"/>
      <c r="W68" s="161"/>
      <c r="X68" s="161"/>
      <c r="Y68" s="161"/>
      <c r="Z68" s="161"/>
      <c r="AA68" s="161"/>
      <c r="AB68" s="161"/>
      <c r="AC68" s="161"/>
      <c r="AD68" s="161"/>
      <c r="AE68" s="161"/>
      <c r="AF68" s="161"/>
      <c r="AG68" s="161"/>
    </row>
    <row r="69" spans="1:37" ht="14.25" customHeight="1">
      <c r="A69" s="18"/>
      <c r="B69" s="6"/>
      <c r="C69" s="9"/>
      <c r="D69" s="6"/>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row>
    <row r="70" spans="1:37" ht="14.25" customHeight="1">
      <c r="A70" s="18"/>
      <c r="B70" s="6"/>
      <c r="C70" s="9"/>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1:37" ht="14.25" customHeight="1">
      <c r="A71" s="135" t="s">
        <v>36</v>
      </c>
      <c r="B71" s="6"/>
      <c r="C71" s="9"/>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191"/>
    </row>
    <row r="72" spans="1:37" ht="14.25" customHeight="1">
      <c r="A72" s="135"/>
      <c r="B72" s="6"/>
      <c r="C72" s="9"/>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191"/>
    </row>
    <row r="73" spans="1:37" ht="14.25" customHeight="1">
      <c r="A73" s="18"/>
      <c r="B73" s="157" t="s">
        <v>57</v>
      </c>
      <c r="C73" s="171" t="s">
        <v>58</v>
      </c>
      <c r="D73" s="613">
        <v>43101</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191"/>
    </row>
    <row r="74" spans="1:37" ht="14.25" customHeight="1">
      <c r="A74" s="18"/>
      <c r="B74" s="157" t="s">
        <v>151</v>
      </c>
      <c r="C74" s="157" t="s">
        <v>77</v>
      </c>
      <c r="D74" s="611">
        <v>0</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191"/>
    </row>
    <row r="75" spans="1:37" ht="14.25" customHeight="1">
      <c r="A75" s="18"/>
      <c r="B75" s="157"/>
      <c r="C75" s="157"/>
      <c r="D75" s="172"/>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191"/>
    </row>
    <row r="76" spans="1:37" ht="14.25" customHeight="1">
      <c r="A76" s="18"/>
      <c r="B76" s="6" t="s">
        <v>151</v>
      </c>
      <c r="C76" s="6" t="s">
        <v>77</v>
      </c>
      <c r="D76" s="161"/>
      <c r="E76" s="611">
        <v>0</v>
      </c>
      <c r="F76" s="161"/>
      <c r="G76" s="611">
        <v>0</v>
      </c>
      <c r="H76" s="161">
        <v>0</v>
      </c>
      <c r="I76" s="161">
        <v>0</v>
      </c>
      <c r="J76" s="161">
        <v>0</v>
      </c>
      <c r="K76" s="161">
        <v>0</v>
      </c>
      <c r="L76" s="161">
        <v>0</v>
      </c>
      <c r="M76" s="161">
        <v>0</v>
      </c>
      <c r="N76" s="161">
        <v>0</v>
      </c>
      <c r="O76" s="161">
        <v>0</v>
      </c>
      <c r="P76" s="161">
        <v>0</v>
      </c>
      <c r="Q76" s="161">
        <v>0</v>
      </c>
      <c r="R76" s="161">
        <v>0</v>
      </c>
      <c r="S76" s="161"/>
      <c r="T76" s="161"/>
      <c r="U76" s="161"/>
      <c r="V76" s="161"/>
      <c r="W76" s="161"/>
      <c r="X76" s="161"/>
      <c r="Y76" s="161"/>
      <c r="Z76" s="161"/>
      <c r="AA76" s="161"/>
      <c r="AB76" s="161"/>
      <c r="AC76" s="161"/>
      <c r="AD76" s="161"/>
      <c r="AE76" s="161"/>
      <c r="AF76" s="161"/>
      <c r="AG76" s="192"/>
      <c r="AH76" s="161"/>
      <c r="AI76" s="161"/>
      <c r="AJ76" s="161"/>
      <c r="AK76" s="161"/>
    </row>
    <row r="77" spans="1:37" ht="14.25" customHeight="1">
      <c r="A77" s="18"/>
      <c r="B77" s="6"/>
      <c r="C77" s="6"/>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92"/>
      <c r="AH77" s="161"/>
      <c r="AI77" s="161"/>
      <c r="AJ77" s="161"/>
      <c r="AK77" s="161"/>
    </row>
    <row r="78" spans="1:37" ht="14.25" customHeight="1">
      <c r="A78" s="18"/>
      <c r="B78" s="157"/>
      <c r="C78" s="157"/>
      <c r="D78" s="172"/>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191"/>
    </row>
    <row r="79" spans="1:37" ht="14.25" customHeight="1">
      <c r="A79" s="135" t="s">
        <v>40</v>
      </c>
      <c r="B79" s="157"/>
      <c r="C79" s="157"/>
      <c r="D79" s="172"/>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191"/>
    </row>
    <row r="80" spans="1:37" ht="14.25" customHeight="1">
      <c r="A80" s="135"/>
      <c r="B80" s="157"/>
      <c r="C80" s="157"/>
      <c r="D80" s="172"/>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191"/>
    </row>
    <row r="81" spans="1:33" ht="14.25" customHeight="1">
      <c r="A81" s="18"/>
      <c r="B81" s="157" t="s">
        <v>57</v>
      </c>
      <c r="C81" s="157" t="s">
        <v>58</v>
      </c>
      <c r="D81" s="613">
        <v>43101</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191"/>
    </row>
    <row r="82" spans="1:33" ht="14.25" customHeight="1">
      <c r="A82" s="18"/>
      <c r="B82" s="157"/>
      <c r="C82" s="157"/>
      <c r="D82" s="164"/>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191"/>
    </row>
    <row r="83" spans="1:33" ht="14.25" customHeight="1">
      <c r="A83" s="18"/>
      <c r="B83" s="175" t="s">
        <v>40</v>
      </c>
      <c r="C83" s="157"/>
      <c r="D83" s="172"/>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191"/>
    </row>
    <row r="84" spans="1:33" ht="14.25" customHeight="1">
      <c r="A84" s="18"/>
      <c r="B84" s="157" t="s">
        <v>118</v>
      </c>
      <c r="C84" s="157" t="s">
        <v>77</v>
      </c>
      <c r="D84" s="611">
        <v>0</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191"/>
    </row>
    <row r="85" spans="1:33" ht="14.25" customHeight="1">
      <c r="A85" s="18"/>
      <c r="B85" s="157" t="s">
        <v>217</v>
      </c>
      <c r="C85" s="157" t="s">
        <v>77</v>
      </c>
      <c r="D85" s="611">
        <v>0</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191"/>
    </row>
    <row r="86" spans="1:33" ht="14.25" customHeight="1">
      <c r="A86" s="18"/>
      <c r="B86" s="157" t="s">
        <v>415</v>
      </c>
      <c r="C86" s="157" t="s">
        <v>116</v>
      </c>
      <c r="D86" s="157"/>
      <c r="E86" s="157"/>
      <c r="F86" s="157"/>
      <c r="G86" s="173">
        <v>1</v>
      </c>
      <c r="H86" s="173">
        <v>1</v>
      </c>
      <c r="I86" s="173">
        <v>1</v>
      </c>
      <c r="J86" s="173">
        <v>1</v>
      </c>
      <c r="K86" s="173">
        <v>1</v>
      </c>
      <c r="L86" s="173">
        <v>1</v>
      </c>
      <c r="M86" s="173">
        <v>1</v>
      </c>
      <c r="N86" s="173">
        <v>1</v>
      </c>
      <c r="O86" s="173">
        <v>1</v>
      </c>
      <c r="P86" s="173">
        <v>1</v>
      </c>
      <c r="Q86" s="173">
        <v>1</v>
      </c>
      <c r="R86" s="173">
        <v>1</v>
      </c>
      <c r="S86" s="173"/>
      <c r="T86" s="173"/>
      <c r="U86" s="173"/>
      <c r="V86" s="173"/>
      <c r="W86" s="173"/>
      <c r="X86" s="173"/>
      <c r="Y86" s="173"/>
      <c r="Z86" s="173"/>
      <c r="AA86" s="173"/>
      <c r="AB86" s="173"/>
      <c r="AC86" s="173"/>
      <c r="AD86" s="173"/>
      <c r="AE86" s="173"/>
      <c r="AF86" s="173"/>
      <c r="AG86" s="193"/>
    </row>
    <row r="87" spans="1:33" ht="14.25" customHeight="1">
      <c r="A87" s="18"/>
      <c r="B87" s="157"/>
      <c r="C87" s="157"/>
      <c r="D87" s="172"/>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191"/>
    </row>
    <row r="88" spans="1:33" ht="14.25" customHeight="1">
      <c r="A88" s="18"/>
      <c r="B88" s="6" t="s">
        <v>152</v>
      </c>
      <c r="C88" s="6" t="s">
        <v>77</v>
      </c>
      <c r="D88" s="172"/>
      <c r="E88" s="10">
        <v>0</v>
      </c>
      <c r="F88" s="161"/>
      <c r="G88" s="10">
        <v>0</v>
      </c>
      <c r="H88" s="161">
        <v>0</v>
      </c>
      <c r="I88" s="161">
        <v>0</v>
      </c>
      <c r="J88" s="161">
        <v>0</v>
      </c>
      <c r="K88" s="161">
        <v>0</v>
      </c>
      <c r="L88" s="161">
        <v>0</v>
      </c>
      <c r="M88" s="161">
        <v>0</v>
      </c>
      <c r="N88" s="161">
        <v>0</v>
      </c>
      <c r="O88" s="161">
        <v>0</v>
      </c>
      <c r="P88" s="161">
        <v>0</v>
      </c>
      <c r="Q88" s="161">
        <v>0</v>
      </c>
      <c r="R88" s="161">
        <v>0</v>
      </c>
      <c r="S88" s="161"/>
      <c r="T88" s="161"/>
      <c r="U88" s="161"/>
      <c r="V88" s="161"/>
      <c r="W88" s="161"/>
      <c r="X88" s="161"/>
      <c r="Y88" s="161"/>
      <c r="Z88" s="161"/>
      <c r="AA88" s="161"/>
      <c r="AB88" s="161"/>
      <c r="AC88" s="161"/>
      <c r="AD88" s="161"/>
      <c r="AE88" s="161"/>
      <c r="AF88" s="161"/>
      <c r="AG88" s="192"/>
    </row>
    <row r="89" spans="1:33" ht="14.25" customHeight="1">
      <c r="A89" s="18"/>
      <c r="B89" s="6"/>
      <c r="C89" s="6"/>
      <c r="D89" s="172"/>
      <c r="E89" s="6"/>
      <c r="F89" s="6"/>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92"/>
    </row>
    <row r="90" spans="1:33" ht="14.25" customHeight="1">
      <c r="A90" s="18"/>
      <c r="B90" s="157" t="s">
        <v>153</v>
      </c>
      <c r="C90" s="157"/>
      <c r="D90" s="172"/>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191"/>
    </row>
    <row r="91" spans="1:33" ht="14.25" customHeight="1">
      <c r="A91" s="135" t="s">
        <v>41</v>
      </c>
      <c r="B91" s="157"/>
      <c r="C91" s="157"/>
      <c r="D91" s="172"/>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191"/>
    </row>
    <row r="92" spans="1:33" ht="14.25" customHeight="1">
      <c r="A92" s="18"/>
      <c r="B92" s="157"/>
      <c r="C92" s="157"/>
      <c r="D92" s="172"/>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191"/>
    </row>
    <row r="93" spans="1:33" ht="14.25" customHeight="1">
      <c r="A93" s="18"/>
      <c r="B93" s="157" t="s">
        <v>57</v>
      </c>
      <c r="C93" s="157" t="s">
        <v>58</v>
      </c>
      <c r="D93" s="613">
        <v>43101</v>
      </c>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191"/>
    </row>
    <row r="94" spans="1:33" ht="14.25" customHeight="1">
      <c r="A94" s="18"/>
      <c r="B94" s="157"/>
      <c r="C94" s="157"/>
      <c r="D94" s="172"/>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191"/>
    </row>
    <row r="95" spans="1:33" ht="14.25" customHeight="1">
      <c r="A95" s="18"/>
      <c r="B95" s="175" t="s">
        <v>41</v>
      </c>
      <c r="C95" s="157"/>
      <c r="D95" s="157"/>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191"/>
    </row>
    <row r="96" spans="1:33" ht="14.25" customHeight="1">
      <c r="A96" s="18"/>
      <c r="B96" s="157" t="s">
        <v>118</v>
      </c>
      <c r="C96" s="157" t="s">
        <v>77</v>
      </c>
      <c r="D96" s="611">
        <v>0</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191"/>
    </row>
    <row r="97" spans="1:33" ht="14.25" customHeight="1">
      <c r="A97" s="18"/>
      <c r="B97" s="157" t="s">
        <v>217</v>
      </c>
      <c r="C97" s="157" t="s">
        <v>77</v>
      </c>
      <c r="D97" s="611">
        <v>0</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191"/>
    </row>
    <row r="98" spans="1:33" ht="14.25" customHeight="1">
      <c r="A98" s="18"/>
      <c r="B98" s="157"/>
      <c r="C98" s="157"/>
      <c r="D98" s="157"/>
      <c r="E98" s="157"/>
      <c r="F98" s="157"/>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93"/>
    </row>
    <row r="99" spans="1:33" ht="14.25" customHeight="1">
      <c r="A99" s="18"/>
      <c r="B99" s="6" t="s">
        <v>154</v>
      </c>
      <c r="C99" s="6" t="s">
        <v>77</v>
      </c>
      <c r="D99" s="161"/>
      <c r="E99" s="10">
        <v>0</v>
      </c>
      <c r="F99" s="161"/>
      <c r="G99" s="10">
        <v>0</v>
      </c>
      <c r="H99" s="17">
        <v>0</v>
      </c>
      <c r="I99" s="17">
        <v>0</v>
      </c>
      <c r="J99" s="17">
        <v>0</v>
      </c>
      <c r="K99" s="17">
        <v>0</v>
      </c>
      <c r="L99" s="17">
        <v>0</v>
      </c>
      <c r="M99" s="17">
        <v>0</v>
      </c>
      <c r="N99" s="17">
        <v>0</v>
      </c>
      <c r="O99" s="17">
        <v>0</v>
      </c>
      <c r="P99" s="17">
        <v>0</v>
      </c>
      <c r="Q99" s="17">
        <v>0</v>
      </c>
      <c r="R99" s="17">
        <v>0</v>
      </c>
      <c r="S99" s="17"/>
      <c r="T99" s="17"/>
      <c r="U99" s="17"/>
      <c r="V99" s="17"/>
      <c r="W99" s="17"/>
      <c r="X99" s="17"/>
      <c r="Y99" s="17"/>
      <c r="Z99" s="17"/>
      <c r="AA99" s="17"/>
      <c r="AB99" s="17"/>
      <c r="AC99" s="17"/>
      <c r="AD99" s="17"/>
      <c r="AE99" s="17"/>
      <c r="AF99" s="17"/>
      <c r="AG99" s="194"/>
    </row>
    <row r="100" spans="1:33" ht="14.25" customHeight="1">
      <c r="A100" s="18"/>
      <c r="B100" s="6"/>
      <c r="C100" s="6"/>
      <c r="D100" s="161"/>
      <c r="E100" s="6"/>
      <c r="F100" s="6"/>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92"/>
    </row>
    <row r="101" spans="1:33" ht="14.25" customHeight="1">
      <c r="A101" s="18"/>
      <c r="B101" s="157"/>
      <c r="C101" s="157"/>
      <c r="D101" s="172"/>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191"/>
    </row>
    <row r="102" spans="1:33" ht="14.25" customHeight="1">
      <c r="A102" s="135" t="s">
        <v>38</v>
      </c>
      <c r="B102" s="157"/>
      <c r="C102" s="157"/>
      <c r="D102" s="172"/>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191"/>
    </row>
    <row r="103" spans="1:33" ht="14.25" customHeight="1">
      <c r="A103" s="18"/>
      <c r="B103" s="157"/>
      <c r="C103" s="157"/>
      <c r="D103" s="172"/>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191"/>
    </row>
    <row r="104" spans="1:33" ht="14.25" customHeight="1">
      <c r="A104" s="18"/>
      <c r="B104" s="175" t="s">
        <v>3</v>
      </c>
      <c r="C104" s="157"/>
      <c r="D104" s="172"/>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191"/>
    </row>
    <row r="105" spans="1:33" ht="14.25" customHeight="1">
      <c r="A105" s="18"/>
      <c r="B105" s="157" t="s">
        <v>108</v>
      </c>
      <c r="C105" s="157" t="s">
        <v>77</v>
      </c>
      <c r="D105" s="611">
        <v>0</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191"/>
    </row>
    <row r="106" spans="1:33" ht="14.25" customHeight="1">
      <c r="A106" s="18"/>
      <c r="B106" s="157" t="s">
        <v>2</v>
      </c>
      <c r="C106" s="157" t="s">
        <v>105</v>
      </c>
      <c r="D106" s="172">
        <v>100</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191"/>
    </row>
    <row r="107" spans="1:33" ht="14.25" customHeight="1">
      <c r="A107" s="18"/>
      <c r="B107" s="157" t="s">
        <v>162</v>
      </c>
      <c r="C107" s="157" t="s">
        <v>83</v>
      </c>
      <c r="D107" s="172">
        <v>0</v>
      </c>
      <c r="E107" s="157" t="s">
        <v>157</v>
      </c>
      <c r="F107" s="157"/>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191"/>
    </row>
    <row r="108" spans="1:33" ht="14.25" customHeight="1">
      <c r="A108" s="18"/>
      <c r="B108" s="157"/>
      <c r="C108" s="157"/>
      <c r="D108" s="172"/>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191"/>
    </row>
    <row r="109" spans="1:33" ht="14.25" customHeight="1">
      <c r="A109" s="18"/>
      <c r="B109" s="6" t="s">
        <v>163</v>
      </c>
      <c r="C109" s="6" t="s">
        <v>77</v>
      </c>
      <c r="D109" s="161"/>
      <c r="E109" s="6"/>
      <c r="F109" s="6"/>
      <c r="G109" s="10">
        <v>0</v>
      </c>
      <c r="H109" s="10">
        <v>0</v>
      </c>
      <c r="I109" s="10">
        <v>0</v>
      </c>
      <c r="J109" s="10">
        <v>0</v>
      </c>
      <c r="K109" s="10">
        <v>0</v>
      </c>
      <c r="L109" s="10">
        <v>0</v>
      </c>
      <c r="M109" s="10">
        <v>0</v>
      </c>
      <c r="N109" s="10">
        <v>0</v>
      </c>
      <c r="O109" s="10">
        <v>0</v>
      </c>
      <c r="P109" s="10">
        <v>0</v>
      </c>
      <c r="Q109" s="10">
        <v>0</v>
      </c>
      <c r="R109" s="10">
        <v>0</v>
      </c>
      <c r="S109" s="161"/>
      <c r="T109" s="161"/>
      <c r="U109" s="161"/>
      <c r="V109" s="161"/>
      <c r="W109" s="161"/>
      <c r="X109" s="161"/>
      <c r="Y109" s="161"/>
      <c r="Z109" s="161"/>
      <c r="AA109" s="161"/>
      <c r="AB109" s="161"/>
      <c r="AC109" s="161"/>
      <c r="AD109" s="161"/>
      <c r="AE109" s="161"/>
      <c r="AF109" s="161"/>
      <c r="AG109" s="192"/>
    </row>
    <row r="110" spans="1:33" ht="14.25" customHeight="1">
      <c r="A110" s="18"/>
      <c r="B110" s="6" t="s">
        <v>164</v>
      </c>
      <c r="C110" s="6" t="s">
        <v>66</v>
      </c>
      <c r="D110" s="161"/>
      <c r="E110" s="6"/>
      <c r="F110" s="6"/>
      <c r="G110" s="10">
        <v>0</v>
      </c>
      <c r="H110" s="10">
        <v>0</v>
      </c>
      <c r="I110" s="10">
        <v>0</v>
      </c>
      <c r="J110" s="10">
        <v>0</v>
      </c>
      <c r="K110" s="10">
        <v>0</v>
      </c>
      <c r="L110" s="10">
        <v>0</v>
      </c>
      <c r="M110" s="10">
        <v>0</v>
      </c>
      <c r="N110" s="10">
        <v>0</v>
      </c>
      <c r="O110" s="10">
        <v>0</v>
      </c>
      <c r="P110" s="10">
        <v>0</v>
      </c>
      <c r="Q110" s="10">
        <v>0</v>
      </c>
      <c r="R110" s="10">
        <v>0</v>
      </c>
      <c r="S110" s="178"/>
      <c r="T110" s="178"/>
      <c r="U110" s="178"/>
      <c r="V110" s="178"/>
      <c r="W110" s="178"/>
      <c r="X110" s="178"/>
      <c r="Y110" s="178"/>
      <c r="Z110" s="178"/>
      <c r="AA110" s="178"/>
      <c r="AB110" s="178"/>
      <c r="AC110" s="178"/>
      <c r="AD110" s="178"/>
      <c r="AE110" s="178"/>
      <c r="AF110" s="178"/>
      <c r="AG110" s="195"/>
    </row>
    <row r="111" spans="1:33" ht="14.25" customHeight="1">
      <c r="A111" s="18"/>
      <c r="B111" s="6" t="s">
        <v>165</v>
      </c>
      <c r="C111" s="6" t="s">
        <v>77</v>
      </c>
      <c r="D111" s="161"/>
      <c r="E111" s="10">
        <v>0</v>
      </c>
      <c r="F111" s="161"/>
      <c r="G111" s="10">
        <v>0</v>
      </c>
      <c r="H111" s="10">
        <v>0</v>
      </c>
      <c r="I111" s="10">
        <v>0</v>
      </c>
      <c r="J111" s="10">
        <v>0</v>
      </c>
      <c r="K111" s="10">
        <v>0</v>
      </c>
      <c r="L111" s="10">
        <v>0</v>
      </c>
      <c r="M111" s="10">
        <v>0</v>
      </c>
      <c r="N111" s="10">
        <v>0</v>
      </c>
      <c r="O111" s="10">
        <v>0</v>
      </c>
      <c r="P111" s="10">
        <v>0</v>
      </c>
      <c r="Q111" s="10">
        <v>0</v>
      </c>
      <c r="R111" s="10">
        <v>0</v>
      </c>
      <c r="S111" s="161"/>
      <c r="T111" s="161"/>
      <c r="U111" s="161"/>
      <c r="V111" s="161"/>
      <c r="W111" s="161"/>
      <c r="X111" s="161"/>
      <c r="Y111" s="161"/>
      <c r="Z111" s="161"/>
      <c r="AA111" s="161"/>
      <c r="AB111" s="161"/>
      <c r="AC111" s="161"/>
      <c r="AD111" s="161"/>
      <c r="AE111" s="161"/>
      <c r="AF111" s="161"/>
      <c r="AG111" s="192"/>
    </row>
    <row r="112" spans="1:33" ht="14.25" customHeight="1">
      <c r="A112" s="18"/>
      <c r="B112" s="6"/>
      <c r="C112" s="6"/>
      <c r="D112" s="161"/>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191"/>
    </row>
    <row r="113" spans="1:33" ht="14.25" customHeight="1">
      <c r="A113" s="18"/>
      <c r="B113" s="6"/>
      <c r="C113" s="6"/>
      <c r="D113" s="161"/>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191"/>
    </row>
    <row r="114" spans="1:33" ht="14.25" customHeight="1">
      <c r="A114" s="135" t="s">
        <v>104</v>
      </c>
      <c r="B114" s="157"/>
      <c r="C114" s="157"/>
      <c r="D114" s="172"/>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191"/>
    </row>
    <row r="115" spans="1:33" ht="14.25" customHeight="1">
      <c r="A115" s="18"/>
      <c r="B115" s="157"/>
      <c r="C115" s="157"/>
      <c r="D115" s="172"/>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191"/>
    </row>
    <row r="116" spans="1:33" ht="14.25" customHeight="1">
      <c r="A116" s="18"/>
      <c r="B116" s="175" t="s">
        <v>3</v>
      </c>
      <c r="C116" s="157"/>
      <c r="D116" s="172"/>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191"/>
    </row>
    <row r="117" spans="1:33" ht="14.25" customHeight="1">
      <c r="A117" s="18"/>
      <c r="B117" s="157" t="s">
        <v>64</v>
      </c>
      <c r="C117" s="157" t="s">
        <v>58</v>
      </c>
      <c r="D117" s="614">
        <v>43466</v>
      </c>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191"/>
    </row>
    <row r="118" spans="1:33" ht="14.25" customHeight="1">
      <c r="A118" s="18"/>
      <c r="B118" s="157" t="s">
        <v>59</v>
      </c>
      <c r="C118" s="157" t="s">
        <v>77</v>
      </c>
      <c r="D118" s="10">
        <v>0</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191"/>
    </row>
    <row r="119" spans="1:33" ht="14.25" customHeight="1">
      <c r="A119" s="18"/>
      <c r="B119" s="157" t="s">
        <v>49</v>
      </c>
      <c r="C119" s="157" t="s">
        <v>105</v>
      </c>
      <c r="D119" s="172">
        <v>21</v>
      </c>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191"/>
    </row>
    <row r="120" spans="1:33" ht="14.25" customHeight="1">
      <c r="A120" s="18"/>
      <c r="B120" s="157" t="s">
        <v>155</v>
      </c>
      <c r="C120" s="157" t="s">
        <v>105</v>
      </c>
      <c r="D120" s="172">
        <v>300</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191"/>
    </row>
    <row r="121" spans="1:33" ht="14.25" customHeight="1">
      <c r="A121" s="18"/>
      <c r="B121" s="157" t="s">
        <v>162</v>
      </c>
      <c r="C121" s="157" t="s">
        <v>83</v>
      </c>
      <c r="D121" s="172">
        <v>0</v>
      </c>
      <c r="E121" s="157" t="s">
        <v>157</v>
      </c>
      <c r="F121" s="157"/>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191"/>
    </row>
    <row r="122" spans="1:33" ht="14.25" customHeight="1">
      <c r="A122" s="18"/>
      <c r="B122" s="157"/>
      <c r="C122" s="157"/>
      <c r="D122" s="172"/>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191"/>
    </row>
    <row r="123" spans="1:33" ht="14.25" customHeight="1">
      <c r="A123" s="18"/>
      <c r="B123" s="6" t="s">
        <v>163</v>
      </c>
      <c r="C123" s="6" t="s">
        <v>77</v>
      </c>
      <c r="D123" s="172"/>
      <c r="E123" s="6"/>
      <c r="F123" s="6"/>
      <c r="G123" s="10">
        <v>0</v>
      </c>
      <c r="H123" s="10">
        <v>0</v>
      </c>
      <c r="I123" s="10">
        <v>0</v>
      </c>
      <c r="J123" s="10">
        <v>0</v>
      </c>
      <c r="K123" s="10">
        <v>0</v>
      </c>
      <c r="L123" s="10">
        <v>0</v>
      </c>
      <c r="M123" s="10">
        <v>0</v>
      </c>
      <c r="N123" s="10">
        <v>0</v>
      </c>
      <c r="O123" s="10">
        <v>0</v>
      </c>
      <c r="P123" s="10">
        <v>0</v>
      </c>
      <c r="Q123" s="10">
        <v>0</v>
      </c>
      <c r="R123" s="10">
        <v>0</v>
      </c>
      <c r="S123" s="161"/>
      <c r="T123" s="161"/>
      <c r="U123" s="161"/>
      <c r="V123" s="161"/>
      <c r="W123" s="161"/>
      <c r="X123" s="161"/>
      <c r="Y123" s="161"/>
      <c r="Z123" s="161"/>
      <c r="AA123" s="161"/>
      <c r="AB123" s="161"/>
      <c r="AC123" s="161"/>
      <c r="AD123" s="161"/>
      <c r="AE123" s="161"/>
      <c r="AF123" s="161"/>
      <c r="AG123" s="192"/>
    </row>
    <row r="124" spans="1:33" ht="14.25" customHeight="1">
      <c r="A124" s="18"/>
      <c r="B124" s="6" t="s">
        <v>164</v>
      </c>
      <c r="C124" s="6" t="s">
        <v>66</v>
      </c>
      <c r="D124" s="172"/>
      <c r="E124" s="6"/>
      <c r="F124" s="6"/>
      <c r="G124" s="10">
        <v>0</v>
      </c>
      <c r="H124" s="10">
        <v>0</v>
      </c>
      <c r="I124" s="10">
        <v>0</v>
      </c>
      <c r="J124" s="10">
        <v>0</v>
      </c>
      <c r="K124" s="10">
        <v>0</v>
      </c>
      <c r="L124" s="10">
        <v>0</v>
      </c>
      <c r="M124" s="10">
        <v>0</v>
      </c>
      <c r="N124" s="10">
        <v>0</v>
      </c>
      <c r="O124" s="10">
        <v>0</v>
      </c>
      <c r="P124" s="10">
        <v>0</v>
      </c>
      <c r="Q124" s="10">
        <v>0</v>
      </c>
      <c r="R124" s="10">
        <v>0</v>
      </c>
      <c r="S124" s="178"/>
      <c r="T124" s="178"/>
      <c r="U124" s="178"/>
      <c r="V124" s="178"/>
      <c r="W124" s="178"/>
      <c r="X124" s="178"/>
      <c r="Y124" s="178"/>
      <c r="Z124" s="178"/>
      <c r="AA124" s="178"/>
      <c r="AB124" s="178"/>
      <c r="AC124" s="178"/>
      <c r="AD124" s="178"/>
      <c r="AE124" s="178"/>
      <c r="AF124" s="178"/>
      <c r="AG124" s="195"/>
    </row>
    <row r="125" spans="1:33" ht="14.25" customHeight="1">
      <c r="A125" s="18"/>
      <c r="B125" s="6" t="s">
        <v>166</v>
      </c>
      <c r="C125" s="6" t="s">
        <v>77</v>
      </c>
      <c r="D125" s="172"/>
      <c r="E125" s="10">
        <v>0</v>
      </c>
      <c r="F125" s="161"/>
      <c r="G125" s="10">
        <v>0</v>
      </c>
      <c r="H125" s="10">
        <v>0</v>
      </c>
      <c r="I125" s="10">
        <v>0</v>
      </c>
      <c r="J125" s="10">
        <v>0</v>
      </c>
      <c r="K125" s="10">
        <v>0</v>
      </c>
      <c r="L125" s="10">
        <v>0</v>
      </c>
      <c r="M125" s="10">
        <v>0</v>
      </c>
      <c r="N125" s="10">
        <v>0</v>
      </c>
      <c r="O125" s="10">
        <v>0</v>
      </c>
      <c r="P125" s="10">
        <v>0</v>
      </c>
      <c r="Q125" s="10">
        <v>0</v>
      </c>
      <c r="R125" s="10">
        <v>0</v>
      </c>
      <c r="S125" s="161"/>
      <c r="T125" s="161"/>
      <c r="U125" s="161"/>
      <c r="V125" s="161"/>
      <c r="W125" s="161"/>
      <c r="X125" s="161"/>
      <c r="Y125" s="161"/>
      <c r="Z125" s="161"/>
      <c r="AA125" s="161"/>
      <c r="AB125" s="161"/>
      <c r="AC125" s="161"/>
      <c r="AD125" s="161"/>
      <c r="AE125" s="161"/>
      <c r="AF125" s="161"/>
      <c r="AG125" s="192"/>
    </row>
    <row r="126" spans="1:33" ht="14.25" customHeight="1">
      <c r="A126" s="18"/>
      <c r="B126" s="157"/>
      <c r="C126" s="157"/>
      <c r="D126" s="172"/>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191"/>
    </row>
    <row r="127" spans="1:33" ht="14.25" customHeight="1">
      <c r="A127" s="18"/>
      <c r="B127" s="157"/>
      <c r="C127" s="157"/>
      <c r="D127" s="172"/>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191"/>
    </row>
    <row r="128" spans="1:33" ht="14.25" customHeight="1">
      <c r="A128" s="76" t="s">
        <v>565</v>
      </c>
      <c r="B128" s="157"/>
      <c r="C128" s="157"/>
      <c r="D128" s="172"/>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191"/>
    </row>
    <row r="129" spans="1:33" ht="14.25" customHeight="1">
      <c r="A129" s="18"/>
      <c r="B129" s="157"/>
      <c r="C129" s="157"/>
      <c r="D129" s="172"/>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191"/>
    </row>
    <row r="130" spans="1:33" ht="14.25" customHeight="1">
      <c r="A130" s="18"/>
      <c r="B130" s="175" t="s">
        <v>54</v>
      </c>
      <c r="C130" s="157"/>
      <c r="D130" s="157"/>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191"/>
    </row>
    <row r="131" spans="1:33" ht="14.25" customHeight="1">
      <c r="A131" s="18"/>
      <c r="B131" s="157" t="s">
        <v>3</v>
      </c>
      <c r="C131" s="157" t="s">
        <v>77</v>
      </c>
      <c r="D131" s="611">
        <v>0</v>
      </c>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191"/>
    </row>
    <row r="132" spans="1:33" ht="14.25" customHeight="1">
      <c r="A132" s="18"/>
      <c r="B132" s="157"/>
      <c r="C132" s="157"/>
      <c r="D132" s="157"/>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191"/>
    </row>
    <row r="133" spans="1:33" ht="14.25" customHeight="1">
      <c r="A133" s="18"/>
      <c r="B133" s="175" t="s">
        <v>209</v>
      </c>
      <c r="C133" s="157"/>
      <c r="D133" s="157"/>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191"/>
    </row>
    <row r="134" spans="1:33" ht="14.25" customHeight="1">
      <c r="A134" s="18"/>
      <c r="B134" s="157" t="s">
        <v>3</v>
      </c>
      <c r="C134" s="157" t="s">
        <v>77</v>
      </c>
      <c r="D134" s="611">
        <v>0</v>
      </c>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191"/>
    </row>
    <row r="135" spans="1:33" ht="14.25" customHeight="1">
      <c r="A135" s="18"/>
      <c r="B135" s="157"/>
      <c r="C135" s="157"/>
      <c r="D135" s="157"/>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191"/>
    </row>
    <row r="136" spans="1:33" ht="14.25" customHeight="1">
      <c r="A136" s="18"/>
      <c r="B136" s="175" t="s">
        <v>55</v>
      </c>
      <c r="C136" s="157"/>
      <c r="D136" s="157"/>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191"/>
    </row>
    <row r="137" spans="1:33" ht="14.25" customHeight="1">
      <c r="A137" s="18"/>
      <c r="B137" s="157" t="s">
        <v>3</v>
      </c>
      <c r="C137" s="157" t="s">
        <v>77</v>
      </c>
      <c r="D137" s="611">
        <v>0</v>
      </c>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191"/>
    </row>
    <row r="138" spans="1:33" ht="14.25" customHeight="1">
      <c r="A138" s="18"/>
      <c r="B138" s="157"/>
      <c r="C138" s="157"/>
      <c r="D138" s="157"/>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191"/>
    </row>
    <row r="139" spans="1:33" ht="14.25" customHeight="1">
      <c r="A139" s="18"/>
      <c r="B139" s="157" t="s">
        <v>155</v>
      </c>
      <c r="C139" s="157" t="s">
        <v>105</v>
      </c>
      <c r="D139" s="172">
        <v>300</v>
      </c>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191"/>
    </row>
    <row r="140" spans="1:33" ht="14.25" customHeight="1">
      <c r="A140" s="18"/>
      <c r="B140" s="157" t="s">
        <v>162</v>
      </c>
      <c r="C140" s="157" t="s">
        <v>83</v>
      </c>
      <c r="D140" s="172">
        <v>0</v>
      </c>
      <c r="E140" s="157" t="s">
        <v>157</v>
      </c>
      <c r="F140" s="157"/>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191"/>
    </row>
    <row r="141" spans="1:33" ht="14.25" customHeight="1">
      <c r="A141" s="18"/>
      <c r="B141" s="157"/>
      <c r="C141" s="157"/>
      <c r="D141" s="172"/>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191"/>
    </row>
    <row r="142" spans="1:33" ht="14.25" customHeight="1">
      <c r="A142" s="18"/>
      <c r="B142" s="6" t="s">
        <v>163</v>
      </c>
      <c r="C142" s="6" t="s">
        <v>77</v>
      </c>
      <c r="D142" s="172"/>
      <c r="E142" s="6"/>
      <c r="F142" s="6"/>
      <c r="G142" s="10">
        <v>0</v>
      </c>
      <c r="H142" s="10">
        <v>0</v>
      </c>
      <c r="I142" s="10">
        <v>0</v>
      </c>
      <c r="J142" s="10">
        <v>0</v>
      </c>
      <c r="K142" s="10">
        <v>0</v>
      </c>
      <c r="L142" s="10">
        <v>0</v>
      </c>
      <c r="M142" s="10">
        <v>0</v>
      </c>
      <c r="N142" s="10">
        <v>0</v>
      </c>
      <c r="O142" s="10">
        <v>0</v>
      </c>
      <c r="P142" s="10">
        <v>0</v>
      </c>
      <c r="Q142" s="10">
        <v>0</v>
      </c>
      <c r="R142" s="10">
        <v>0</v>
      </c>
      <c r="S142" s="161"/>
      <c r="T142" s="161"/>
      <c r="U142" s="161"/>
      <c r="V142" s="161"/>
      <c r="W142" s="161"/>
      <c r="X142" s="161"/>
      <c r="Y142" s="161"/>
      <c r="Z142" s="161"/>
      <c r="AA142" s="161"/>
      <c r="AB142" s="161"/>
      <c r="AC142" s="161"/>
      <c r="AD142" s="161"/>
      <c r="AE142" s="161"/>
      <c r="AF142" s="161"/>
      <c r="AG142" s="192"/>
    </row>
    <row r="143" spans="1:33" ht="14.25" customHeight="1">
      <c r="A143" s="18"/>
      <c r="B143" s="6" t="s">
        <v>164</v>
      </c>
      <c r="C143" s="6" t="s">
        <v>66</v>
      </c>
      <c r="D143" s="172"/>
      <c r="E143" s="6"/>
      <c r="F143" s="6"/>
      <c r="G143" s="10">
        <v>0</v>
      </c>
      <c r="H143" s="10">
        <v>0</v>
      </c>
      <c r="I143" s="10">
        <v>0</v>
      </c>
      <c r="J143" s="10">
        <v>0</v>
      </c>
      <c r="K143" s="10">
        <v>0</v>
      </c>
      <c r="L143" s="10">
        <v>0</v>
      </c>
      <c r="M143" s="10">
        <v>0</v>
      </c>
      <c r="N143" s="10">
        <v>0</v>
      </c>
      <c r="O143" s="10">
        <v>0</v>
      </c>
      <c r="P143" s="10">
        <v>0</v>
      </c>
      <c r="Q143" s="10">
        <v>0</v>
      </c>
      <c r="R143" s="10">
        <v>0</v>
      </c>
      <c r="S143" s="178"/>
      <c r="T143" s="178"/>
      <c r="U143" s="178"/>
      <c r="V143" s="178"/>
      <c r="W143" s="178"/>
      <c r="X143" s="178"/>
      <c r="Y143" s="178"/>
      <c r="Z143" s="178"/>
      <c r="AA143" s="178"/>
      <c r="AB143" s="178"/>
      <c r="AC143" s="178"/>
      <c r="AD143" s="178"/>
      <c r="AE143" s="178"/>
      <c r="AF143" s="178"/>
      <c r="AG143" s="195"/>
    </row>
    <row r="144" spans="1:33" ht="14.25" customHeight="1">
      <c r="A144" s="18"/>
      <c r="B144" s="6" t="s">
        <v>167</v>
      </c>
      <c r="C144" s="6" t="s">
        <v>77</v>
      </c>
      <c r="D144" s="172"/>
      <c r="E144" s="10">
        <v>0</v>
      </c>
      <c r="F144" s="161"/>
      <c r="G144" s="10">
        <v>0</v>
      </c>
      <c r="H144" s="10">
        <v>0</v>
      </c>
      <c r="I144" s="10">
        <v>0</v>
      </c>
      <c r="J144" s="10">
        <v>0</v>
      </c>
      <c r="K144" s="10">
        <v>0</v>
      </c>
      <c r="L144" s="10">
        <v>0</v>
      </c>
      <c r="M144" s="10">
        <v>0</v>
      </c>
      <c r="N144" s="10">
        <v>0</v>
      </c>
      <c r="O144" s="10">
        <v>0</v>
      </c>
      <c r="P144" s="10">
        <v>0</v>
      </c>
      <c r="Q144" s="10">
        <v>0</v>
      </c>
      <c r="R144" s="10">
        <v>0</v>
      </c>
      <c r="S144" s="161"/>
      <c r="T144" s="161"/>
      <c r="U144" s="161"/>
      <c r="V144" s="161"/>
      <c r="W144" s="161"/>
      <c r="X144" s="161"/>
      <c r="Y144" s="161"/>
      <c r="Z144" s="161"/>
      <c r="AA144" s="161"/>
      <c r="AB144" s="161"/>
      <c r="AC144" s="161"/>
      <c r="AD144" s="161"/>
      <c r="AE144" s="161"/>
      <c r="AF144" s="161"/>
      <c r="AG144" s="192"/>
    </row>
    <row r="145" spans="1:33" ht="14.25" customHeight="1">
      <c r="A145" s="18"/>
      <c r="B145" s="6"/>
      <c r="C145" s="6"/>
      <c r="D145" s="172"/>
      <c r="E145" s="6"/>
      <c r="F145" s="6"/>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92"/>
    </row>
    <row r="146" spans="1:33" ht="14.25" customHeight="1">
      <c r="A146" s="18"/>
      <c r="B146" s="157"/>
      <c r="C146" s="157"/>
      <c r="D146" s="172"/>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191"/>
    </row>
    <row r="147" spans="1:33" ht="14.25" customHeight="1">
      <c r="A147" s="135" t="s">
        <v>53</v>
      </c>
      <c r="B147" s="157"/>
      <c r="C147" s="157"/>
      <c r="D147" s="172"/>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191"/>
    </row>
    <row r="148" spans="1:33" ht="14.25" customHeight="1">
      <c r="A148" s="18"/>
      <c r="B148" s="157"/>
      <c r="C148" s="157"/>
      <c r="D148" s="172"/>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191"/>
    </row>
    <row r="149" spans="1:33" ht="14.25" customHeight="1">
      <c r="A149" s="18"/>
      <c r="B149" s="157" t="s">
        <v>3</v>
      </c>
      <c r="C149" s="157" t="s">
        <v>77</v>
      </c>
      <c r="D149" s="611">
        <v>0</v>
      </c>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191"/>
    </row>
    <row r="150" spans="1:33" ht="14.25" customHeight="1">
      <c r="A150" s="18"/>
      <c r="B150" s="157" t="s">
        <v>2</v>
      </c>
      <c r="C150" s="157" t="s">
        <v>105</v>
      </c>
      <c r="D150" s="172">
        <v>100</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191"/>
    </row>
    <row r="151" spans="1:33" ht="14.25" customHeight="1">
      <c r="A151" s="18"/>
      <c r="B151" s="157" t="s">
        <v>162</v>
      </c>
      <c r="C151" s="157" t="s">
        <v>83</v>
      </c>
      <c r="D151" s="172">
        <v>0</v>
      </c>
      <c r="E151" s="157" t="s">
        <v>157</v>
      </c>
      <c r="F151" s="157"/>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191"/>
    </row>
    <row r="152" spans="1:33" ht="14.25" customHeight="1">
      <c r="A152" s="18"/>
      <c r="B152" s="157"/>
      <c r="C152" s="157"/>
      <c r="D152" s="172"/>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191"/>
    </row>
    <row r="153" spans="1:33" ht="14.25" customHeight="1">
      <c r="A153" s="18"/>
      <c r="B153" s="6" t="s">
        <v>163</v>
      </c>
      <c r="C153" s="6" t="s">
        <v>77</v>
      </c>
      <c r="D153" s="172"/>
      <c r="E153" s="6"/>
      <c r="F153" s="6"/>
      <c r="G153" s="10">
        <v>0</v>
      </c>
      <c r="H153" s="10">
        <v>0</v>
      </c>
      <c r="I153" s="10">
        <v>0</v>
      </c>
      <c r="J153" s="10">
        <v>0</v>
      </c>
      <c r="K153" s="10">
        <v>0</v>
      </c>
      <c r="L153" s="10">
        <v>0</v>
      </c>
      <c r="M153" s="10">
        <v>0</v>
      </c>
      <c r="N153" s="10">
        <v>0</v>
      </c>
      <c r="O153" s="10">
        <v>0</v>
      </c>
      <c r="P153" s="10">
        <v>0</v>
      </c>
      <c r="Q153" s="10">
        <v>0</v>
      </c>
      <c r="R153" s="10">
        <v>0</v>
      </c>
      <c r="S153" s="161"/>
      <c r="T153" s="161"/>
      <c r="U153" s="161"/>
      <c r="V153" s="161"/>
      <c r="W153" s="161"/>
      <c r="X153" s="161"/>
      <c r="Y153" s="161"/>
      <c r="Z153" s="161"/>
      <c r="AA153" s="161"/>
      <c r="AB153" s="161"/>
      <c r="AC153" s="161"/>
      <c r="AD153" s="161"/>
      <c r="AE153" s="161"/>
      <c r="AF153" s="161"/>
      <c r="AG153" s="192"/>
    </row>
    <row r="154" spans="1:33" ht="14.25" customHeight="1">
      <c r="A154" s="18"/>
      <c r="B154" s="6" t="s">
        <v>164</v>
      </c>
      <c r="C154" s="6" t="s">
        <v>66</v>
      </c>
      <c r="D154" s="172"/>
      <c r="E154" s="6"/>
      <c r="F154" s="6"/>
      <c r="G154" s="10">
        <v>0</v>
      </c>
      <c r="H154" s="10">
        <v>0</v>
      </c>
      <c r="I154" s="10">
        <v>0</v>
      </c>
      <c r="J154" s="10">
        <v>0</v>
      </c>
      <c r="K154" s="10">
        <v>0</v>
      </c>
      <c r="L154" s="10">
        <v>0</v>
      </c>
      <c r="M154" s="10">
        <v>0</v>
      </c>
      <c r="N154" s="10">
        <v>0</v>
      </c>
      <c r="O154" s="10">
        <v>0</v>
      </c>
      <c r="P154" s="10">
        <v>0</v>
      </c>
      <c r="Q154" s="10">
        <v>0</v>
      </c>
      <c r="R154" s="10">
        <v>0</v>
      </c>
      <c r="S154" s="178"/>
      <c r="T154" s="178"/>
      <c r="U154" s="178"/>
      <c r="V154" s="178"/>
      <c r="W154" s="178"/>
      <c r="X154" s="178"/>
      <c r="Y154" s="178"/>
      <c r="Z154" s="178"/>
      <c r="AA154" s="178"/>
      <c r="AB154" s="178"/>
      <c r="AC154" s="178"/>
      <c r="AD154" s="178"/>
      <c r="AE154" s="178"/>
      <c r="AF154" s="178"/>
      <c r="AG154" s="195"/>
    </row>
    <row r="155" spans="1:33" ht="14.25" customHeight="1">
      <c r="A155" s="18"/>
      <c r="B155" s="6" t="s">
        <v>173</v>
      </c>
      <c r="C155" s="6" t="s">
        <v>77</v>
      </c>
      <c r="D155" s="172"/>
      <c r="E155" s="10">
        <v>0</v>
      </c>
      <c r="F155" s="161"/>
      <c r="G155" s="10">
        <v>0</v>
      </c>
      <c r="H155" s="10">
        <v>0</v>
      </c>
      <c r="I155" s="10">
        <v>0</v>
      </c>
      <c r="J155" s="10">
        <v>0</v>
      </c>
      <c r="K155" s="10">
        <v>0</v>
      </c>
      <c r="L155" s="10">
        <v>0</v>
      </c>
      <c r="M155" s="10">
        <v>0</v>
      </c>
      <c r="N155" s="10">
        <v>0</v>
      </c>
      <c r="O155" s="10">
        <v>0</v>
      </c>
      <c r="P155" s="10">
        <v>0</v>
      </c>
      <c r="Q155" s="10">
        <v>0</v>
      </c>
      <c r="R155" s="10">
        <v>0</v>
      </c>
      <c r="S155" s="161"/>
      <c r="T155" s="161"/>
      <c r="U155" s="161"/>
      <c r="V155" s="161"/>
      <c r="W155" s="161"/>
      <c r="X155" s="161"/>
      <c r="Y155" s="161"/>
      <c r="Z155" s="161"/>
      <c r="AA155" s="161"/>
      <c r="AB155" s="161"/>
      <c r="AC155" s="161"/>
      <c r="AD155" s="161"/>
      <c r="AE155" s="161"/>
      <c r="AF155" s="161"/>
      <c r="AG155" s="192"/>
    </row>
    <row r="156" spans="1:33" ht="14.25" customHeight="1">
      <c r="A156" s="18"/>
      <c r="B156" s="157"/>
      <c r="C156" s="157"/>
      <c r="D156" s="172"/>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191"/>
    </row>
    <row r="157" spans="1:33" ht="14.25" customHeight="1">
      <c r="A157" s="18"/>
      <c r="B157" s="157"/>
      <c r="C157" s="157"/>
      <c r="D157" s="172"/>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191"/>
    </row>
    <row r="158" spans="1:33" ht="14.25" customHeight="1">
      <c r="A158" s="135" t="s">
        <v>170</v>
      </c>
      <c r="B158" s="157"/>
      <c r="C158" s="157"/>
      <c r="D158" s="172"/>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191"/>
    </row>
    <row r="159" spans="1:33" ht="14.25" customHeight="1">
      <c r="A159" s="18"/>
      <c r="B159" s="157"/>
      <c r="C159" s="157"/>
      <c r="D159" s="172"/>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191"/>
    </row>
    <row r="160" spans="1:33" ht="14.25" customHeight="1">
      <c r="A160" s="18"/>
      <c r="B160" s="157" t="s">
        <v>106</v>
      </c>
      <c r="C160" s="157" t="s">
        <v>105</v>
      </c>
      <c r="D160" s="172">
        <v>100</v>
      </c>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191"/>
    </row>
    <row r="161" spans="1:33" ht="14.25" customHeight="1">
      <c r="A161" s="18"/>
      <c r="B161" s="157" t="s">
        <v>162</v>
      </c>
      <c r="C161" s="157" t="s">
        <v>83</v>
      </c>
      <c r="D161" s="172">
        <v>0</v>
      </c>
      <c r="E161" s="157" t="s">
        <v>157</v>
      </c>
      <c r="F161" s="157"/>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191"/>
    </row>
    <row r="162" spans="1:33" ht="14.25" customHeight="1">
      <c r="A162" s="18"/>
      <c r="B162" s="157"/>
      <c r="C162" s="157"/>
      <c r="D162" s="157"/>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191"/>
    </row>
    <row r="163" spans="1:33" s="181" customFormat="1" ht="14.25" customHeight="1">
      <c r="A163" s="179"/>
      <c r="B163" s="149" t="s">
        <v>178</v>
      </c>
      <c r="C163" s="149" t="s">
        <v>77</v>
      </c>
      <c r="D163" s="149"/>
      <c r="E163" s="6"/>
      <c r="F163" s="6"/>
      <c r="G163" s="10">
        <v>0</v>
      </c>
      <c r="H163" s="10">
        <v>0</v>
      </c>
      <c r="I163" s="10">
        <v>0</v>
      </c>
      <c r="J163" s="10">
        <v>0</v>
      </c>
      <c r="K163" s="10">
        <v>0</v>
      </c>
      <c r="L163" s="10">
        <v>0</v>
      </c>
      <c r="M163" s="10">
        <v>0</v>
      </c>
      <c r="N163" s="10">
        <v>0</v>
      </c>
      <c r="O163" s="10">
        <v>0</v>
      </c>
      <c r="P163" s="10">
        <v>0</v>
      </c>
      <c r="Q163" s="10">
        <v>0</v>
      </c>
      <c r="R163" s="10">
        <v>0</v>
      </c>
      <c r="S163" s="180"/>
      <c r="T163" s="180"/>
      <c r="U163" s="180"/>
      <c r="V163" s="180"/>
      <c r="W163" s="180"/>
      <c r="X163" s="180"/>
      <c r="Y163" s="180"/>
      <c r="Z163" s="180"/>
      <c r="AA163" s="180"/>
      <c r="AB163" s="180"/>
      <c r="AC163" s="180"/>
      <c r="AD163" s="180"/>
      <c r="AE163" s="180"/>
      <c r="AF163" s="180"/>
      <c r="AG163" s="183"/>
    </row>
    <row r="164" spans="1:33" ht="14.25" customHeight="1">
      <c r="A164" s="18"/>
      <c r="B164" s="6" t="s">
        <v>164</v>
      </c>
      <c r="C164" s="6" t="s">
        <v>66</v>
      </c>
      <c r="D164" s="172"/>
      <c r="E164" s="6"/>
      <c r="F164" s="6"/>
      <c r="G164" s="10">
        <v>0</v>
      </c>
      <c r="H164" s="10">
        <v>0</v>
      </c>
      <c r="I164" s="10">
        <v>0</v>
      </c>
      <c r="J164" s="10">
        <v>0</v>
      </c>
      <c r="K164" s="10">
        <v>0</v>
      </c>
      <c r="L164" s="10">
        <v>0</v>
      </c>
      <c r="M164" s="10">
        <v>0</v>
      </c>
      <c r="N164" s="10">
        <v>0</v>
      </c>
      <c r="O164" s="10">
        <v>0</v>
      </c>
      <c r="P164" s="10">
        <v>0</v>
      </c>
      <c r="Q164" s="10">
        <v>0</v>
      </c>
      <c r="R164" s="10">
        <v>0</v>
      </c>
      <c r="S164" s="178"/>
      <c r="T164" s="178"/>
      <c r="U164" s="178"/>
      <c r="V164" s="178"/>
      <c r="W164" s="178"/>
      <c r="X164" s="178"/>
      <c r="Y164" s="178"/>
      <c r="Z164" s="178"/>
      <c r="AA164" s="178"/>
      <c r="AB164" s="178"/>
      <c r="AC164" s="178"/>
      <c r="AD164" s="178"/>
      <c r="AE164" s="178"/>
      <c r="AF164" s="178"/>
      <c r="AG164" s="195"/>
    </row>
    <row r="165" spans="1:33" ht="14.25" customHeight="1">
      <c r="A165" s="18"/>
      <c r="B165" s="6" t="s">
        <v>169</v>
      </c>
      <c r="C165" s="6" t="s">
        <v>168</v>
      </c>
      <c r="D165" s="161"/>
      <c r="E165" s="10">
        <v>0</v>
      </c>
      <c r="F165" s="161"/>
      <c r="G165" s="10">
        <v>0</v>
      </c>
      <c r="H165" s="10">
        <v>0</v>
      </c>
      <c r="I165" s="10">
        <v>0</v>
      </c>
      <c r="J165" s="10">
        <v>0</v>
      </c>
      <c r="K165" s="10">
        <v>0</v>
      </c>
      <c r="L165" s="10">
        <v>0</v>
      </c>
      <c r="M165" s="10">
        <v>0</v>
      </c>
      <c r="N165" s="10">
        <v>0</v>
      </c>
      <c r="O165" s="10">
        <v>0</v>
      </c>
      <c r="P165" s="10">
        <v>0</v>
      </c>
      <c r="Q165" s="10">
        <v>0</v>
      </c>
      <c r="R165" s="10">
        <v>0</v>
      </c>
      <c r="S165" s="161"/>
      <c r="T165" s="161"/>
      <c r="U165" s="161"/>
      <c r="V165" s="161"/>
      <c r="W165" s="161"/>
      <c r="X165" s="161"/>
      <c r="Y165" s="161"/>
      <c r="Z165" s="161"/>
      <c r="AA165" s="161"/>
      <c r="AB165" s="161"/>
      <c r="AC165" s="161"/>
      <c r="AD165" s="161"/>
      <c r="AE165" s="161"/>
      <c r="AF165" s="161"/>
      <c r="AG165" s="192"/>
    </row>
    <row r="166" spans="1:33" ht="14.25" customHeight="1">
      <c r="A166" s="18"/>
      <c r="B166" s="157"/>
      <c r="C166" s="157"/>
      <c r="D166" s="172"/>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191"/>
    </row>
    <row r="167" spans="1:33" ht="14.25" customHeight="1">
      <c r="A167" s="135" t="s">
        <v>171</v>
      </c>
      <c r="B167" s="157"/>
      <c r="C167" s="157"/>
      <c r="D167" s="172"/>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191"/>
    </row>
    <row r="168" spans="1:33" ht="14.25" customHeight="1">
      <c r="A168" s="18"/>
      <c r="B168" s="157"/>
      <c r="C168" s="157"/>
      <c r="D168" s="172"/>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191"/>
    </row>
    <row r="169" spans="1:33" s="119" customFormat="1" ht="14.25" customHeight="1">
      <c r="B169" s="119" t="s">
        <v>123</v>
      </c>
      <c r="C169" s="119" t="s">
        <v>35</v>
      </c>
      <c r="D169" s="123">
        <v>0.05</v>
      </c>
      <c r="E169" s="212"/>
      <c r="F169" s="212"/>
    </row>
    <row r="170" spans="1:33" s="119" customFormat="1" ht="14.25" customHeight="1">
      <c r="B170" s="119" t="s">
        <v>431</v>
      </c>
      <c r="C170" s="119" t="s">
        <v>394</v>
      </c>
      <c r="D170" s="123">
        <v>0</v>
      </c>
      <c r="E170" s="212"/>
      <c r="F170" s="212"/>
    </row>
    <row r="171" spans="1:33" ht="14.25" customHeight="1">
      <c r="A171" s="18"/>
      <c r="B171" s="157" t="s">
        <v>432</v>
      </c>
      <c r="C171" s="157" t="s">
        <v>35</v>
      </c>
      <c r="D171" s="159">
        <v>0.05</v>
      </c>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191"/>
    </row>
    <row r="172" spans="1:33" ht="14.25" customHeight="1">
      <c r="A172" s="18"/>
      <c r="B172" s="157"/>
      <c r="C172" s="157"/>
      <c r="D172" s="159"/>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191"/>
    </row>
    <row r="173" spans="1:33" ht="14.25" customHeight="1">
      <c r="A173" s="18"/>
      <c r="B173" s="157" t="s">
        <v>433</v>
      </c>
      <c r="C173" s="157" t="s">
        <v>35</v>
      </c>
      <c r="D173" s="159">
        <v>1.8749999999999999E-2</v>
      </c>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191"/>
    </row>
    <row r="174" spans="1:33" ht="14.25" customHeight="1">
      <c r="A174" s="18"/>
      <c r="B174" s="157"/>
      <c r="C174" s="157"/>
      <c r="D174" s="172"/>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191"/>
    </row>
    <row r="175" spans="1:33" ht="14.25" customHeight="1">
      <c r="A175" s="18"/>
      <c r="B175" s="157" t="s">
        <v>434</v>
      </c>
      <c r="C175" s="157" t="s">
        <v>105</v>
      </c>
      <c r="D175" s="157">
        <v>300</v>
      </c>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191"/>
    </row>
    <row r="176" spans="1:33" ht="14.25" customHeight="1">
      <c r="A176" s="18"/>
      <c r="B176" s="157"/>
      <c r="C176" s="25"/>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191"/>
    </row>
    <row r="177" spans="1:33" ht="14.25" customHeight="1">
      <c r="A177" s="18"/>
      <c r="B177" s="175" t="s">
        <v>124</v>
      </c>
      <c r="C177" s="157"/>
      <c r="D177" s="172"/>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191"/>
    </row>
    <row r="178" spans="1:33" ht="14.25" customHeight="1">
      <c r="A178" s="18"/>
      <c r="B178" s="157" t="s">
        <v>125</v>
      </c>
      <c r="C178" s="157" t="s">
        <v>35</v>
      </c>
      <c r="D178" s="184">
        <v>0.85</v>
      </c>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191"/>
    </row>
    <row r="179" spans="1:33" ht="14.25" customHeight="1">
      <c r="A179" s="18"/>
      <c r="B179" s="157" t="s">
        <v>126</v>
      </c>
      <c r="C179" s="157" t="s">
        <v>35</v>
      </c>
      <c r="D179" s="184">
        <v>1</v>
      </c>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191"/>
    </row>
    <row r="180" spans="1:33" ht="14.25" customHeight="1">
      <c r="A180" s="18"/>
      <c r="B180" s="157"/>
      <c r="C180" s="157"/>
      <c r="D180" s="172"/>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191"/>
    </row>
    <row r="181" spans="1:33" s="181" customFormat="1" ht="14.25" customHeight="1">
      <c r="A181" s="179"/>
      <c r="B181" s="149" t="s">
        <v>196</v>
      </c>
      <c r="C181" s="149" t="s">
        <v>77</v>
      </c>
      <c r="D181" s="149"/>
      <c r="E181" s="149"/>
      <c r="F181" s="149"/>
      <c r="G181" s="10">
        <v>0</v>
      </c>
      <c r="H181" s="10">
        <v>0</v>
      </c>
      <c r="I181" s="10">
        <v>0</v>
      </c>
      <c r="J181" s="10">
        <v>0</v>
      </c>
      <c r="K181" s="10">
        <v>0</v>
      </c>
      <c r="L181" s="10">
        <v>0</v>
      </c>
      <c r="M181" s="10">
        <v>0</v>
      </c>
      <c r="N181" s="10">
        <v>0</v>
      </c>
      <c r="O181" s="10">
        <v>0</v>
      </c>
      <c r="P181" s="10">
        <v>0</v>
      </c>
      <c r="Q181" s="10">
        <v>0</v>
      </c>
      <c r="R181" s="10">
        <v>0</v>
      </c>
      <c r="S181" s="180"/>
      <c r="T181" s="180"/>
      <c r="U181" s="180"/>
      <c r="V181" s="180"/>
      <c r="W181" s="180"/>
      <c r="X181" s="180"/>
      <c r="Y181" s="180"/>
      <c r="Z181" s="180"/>
      <c r="AA181" s="180"/>
      <c r="AB181" s="180"/>
      <c r="AC181" s="180"/>
      <c r="AD181" s="180"/>
      <c r="AE181" s="180"/>
      <c r="AF181" s="180"/>
      <c r="AG181" s="183"/>
    </row>
    <row r="182" spans="1:33" s="181" customFormat="1" ht="14.25" customHeight="1">
      <c r="A182" s="179"/>
      <c r="B182" s="149"/>
      <c r="C182" s="149"/>
      <c r="D182" s="149"/>
      <c r="E182" s="149"/>
      <c r="F182" s="149"/>
      <c r="G182" s="186"/>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3"/>
    </row>
    <row r="183" spans="1:33" s="181" customFormat="1" ht="14.25" customHeight="1">
      <c r="A183" s="179"/>
      <c r="B183" s="149" t="s">
        <v>164</v>
      </c>
      <c r="C183" s="149" t="s">
        <v>66</v>
      </c>
      <c r="D183" s="149"/>
      <c r="E183" s="149"/>
      <c r="F183" s="149"/>
      <c r="G183" s="185">
        <v>8.3333333333333329E-2</v>
      </c>
      <c r="H183" s="185">
        <v>8.3333333333333329E-2</v>
      </c>
      <c r="I183" s="185">
        <v>8.3333333333333329E-2</v>
      </c>
      <c r="J183" s="185">
        <v>8.3333333333333329E-2</v>
      </c>
      <c r="K183" s="185">
        <v>8.3333333333333329E-2</v>
      </c>
      <c r="L183" s="185">
        <v>8.3333333333333329E-2</v>
      </c>
      <c r="M183" s="185">
        <v>8.3333333333333329E-2</v>
      </c>
      <c r="N183" s="185">
        <v>8.3333333333333329E-2</v>
      </c>
      <c r="O183" s="185">
        <v>8.3333333333333329E-2</v>
      </c>
      <c r="P183" s="185">
        <v>7.7777777777777779E-2</v>
      </c>
      <c r="Q183" s="185">
        <v>8.611111111111111E-2</v>
      </c>
      <c r="R183" s="185">
        <v>8.3333333333333329E-2</v>
      </c>
      <c r="S183" s="185"/>
      <c r="T183" s="185"/>
      <c r="U183" s="185"/>
      <c r="V183" s="185"/>
      <c r="W183" s="185"/>
      <c r="X183" s="185"/>
      <c r="Y183" s="185"/>
      <c r="Z183" s="185"/>
      <c r="AA183" s="185"/>
      <c r="AB183" s="185"/>
      <c r="AC183" s="185"/>
      <c r="AD183" s="185"/>
      <c r="AE183" s="185"/>
      <c r="AF183" s="185"/>
      <c r="AG183" s="196"/>
    </row>
    <row r="184" spans="1:33" ht="14.25" customHeight="1">
      <c r="A184" s="18"/>
      <c r="B184" s="157"/>
      <c r="C184" s="157"/>
      <c r="D184" s="172"/>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191"/>
    </row>
    <row r="185" spans="1:33" ht="14.25" customHeight="1">
      <c r="A185" s="18"/>
      <c r="B185" s="6" t="s">
        <v>181</v>
      </c>
      <c r="C185" s="6" t="s">
        <v>35</v>
      </c>
      <c r="D185" s="161"/>
      <c r="E185" s="6"/>
      <c r="F185" s="6"/>
      <c r="G185" s="21">
        <v>0</v>
      </c>
      <c r="H185" s="21">
        <v>0.85</v>
      </c>
      <c r="I185" s="21">
        <v>0.85</v>
      </c>
      <c r="J185" s="21">
        <v>0.85</v>
      </c>
      <c r="K185" s="21">
        <v>0.85</v>
      </c>
      <c r="L185" s="21">
        <v>0.85</v>
      </c>
      <c r="M185" s="21">
        <v>0.85</v>
      </c>
      <c r="N185" s="21">
        <v>0.85</v>
      </c>
      <c r="O185" s="21">
        <v>0.85</v>
      </c>
      <c r="P185" s="21">
        <v>0.85</v>
      </c>
      <c r="Q185" s="21">
        <v>0.85</v>
      </c>
      <c r="R185" s="21">
        <v>0.85</v>
      </c>
      <c r="S185" s="21"/>
      <c r="T185" s="21"/>
      <c r="U185" s="21"/>
      <c r="V185" s="21"/>
      <c r="W185" s="21"/>
      <c r="X185" s="21"/>
      <c r="Y185" s="21"/>
      <c r="Z185" s="21"/>
      <c r="AA185" s="21"/>
      <c r="AB185" s="21"/>
      <c r="AC185" s="21"/>
      <c r="AD185" s="21"/>
      <c r="AE185" s="21"/>
      <c r="AF185" s="21"/>
      <c r="AG185" s="197"/>
    </row>
    <row r="186" spans="1:33" ht="14.25" customHeight="1">
      <c r="A186" s="18"/>
      <c r="B186" s="6" t="s">
        <v>181</v>
      </c>
      <c r="C186" s="6" t="s">
        <v>168</v>
      </c>
      <c r="D186" s="161"/>
      <c r="E186" s="6"/>
      <c r="F186" s="6"/>
      <c r="G186" s="10">
        <v>0</v>
      </c>
      <c r="H186" s="10">
        <v>0</v>
      </c>
      <c r="I186" s="10">
        <v>0</v>
      </c>
      <c r="J186" s="10">
        <v>0</v>
      </c>
      <c r="K186" s="10">
        <v>0</v>
      </c>
      <c r="L186" s="10">
        <v>0</v>
      </c>
      <c r="M186" s="10">
        <v>0</v>
      </c>
      <c r="N186" s="10">
        <v>0</v>
      </c>
      <c r="O186" s="10">
        <v>0</v>
      </c>
      <c r="P186" s="10">
        <v>0</v>
      </c>
      <c r="Q186" s="10">
        <v>0</v>
      </c>
      <c r="R186" s="10">
        <v>0</v>
      </c>
      <c r="S186" s="161"/>
      <c r="T186" s="161"/>
      <c r="U186" s="161"/>
      <c r="V186" s="161"/>
      <c r="W186" s="161"/>
      <c r="X186" s="161"/>
      <c r="Y186" s="161"/>
      <c r="Z186" s="161"/>
      <c r="AA186" s="161"/>
      <c r="AB186" s="161"/>
      <c r="AC186" s="161"/>
      <c r="AD186" s="161"/>
      <c r="AE186" s="161"/>
      <c r="AF186" s="161"/>
      <c r="AG186" s="192"/>
    </row>
    <row r="187" spans="1:33" ht="14.25" customHeight="1">
      <c r="A187" s="18"/>
      <c r="B187" s="6" t="s">
        <v>185</v>
      </c>
      <c r="C187" s="6" t="s">
        <v>35</v>
      </c>
      <c r="D187" s="161"/>
      <c r="E187" s="6"/>
      <c r="F187" s="6"/>
      <c r="G187" s="21">
        <v>4.8750000000000002E-2</v>
      </c>
      <c r="H187" s="21">
        <v>4.8750000000000002E-2</v>
      </c>
      <c r="I187" s="21">
        <v>4.8750000000000002E-2</v>
      </c>
      <c r="J187" s="21">
        <v>4.8750000000000002E-2</v>
      </c>
      <c r="K187" s="21">
        <v>4.8750000000000002E-2</v>
      </c>
      <c r="L187" s="21">
        <v>4.8750000000000002E-2</v>
      </c>
      <c r="M187" s="21">
        <v>4.8750000000000002E-2</v>
      </c>
      <c r="N187" s="21">
        <v>4.8750000000000002E-2</v>
      </c>
      <c r="O187" s="21">
        <v>4.8750000000000002E-2</v>
      </c>
      <c r="P187" s="21">
        <v>4.8750000000000002E-2</v>
      </c>
      <c r="Q187" s="21">
        <v>4.8750000000000002E-2</v>
      </c>
      <c r="R187" s="21">
        <v>4.8750000000000002E-2</v>
      </c>
      <c r="S187" s="21"/>
      <c r="T187" s="21"/>
      <c r="U187" s="21"/>
      <c r="V187" s="21"/>
      <c r="W187" s="21"/>
      <c r="X187" s="21"/>
      <c r="Y187" s="21"/>
      <c r="Z187" s="21"/>
      <c r="AA187" s="21"/>
      <c r="AB187" s="21"/>
      <c r="AC187" s="21"/>
      <c r="AD187" s="21"/>
      <c r="AE187" s="21"/>
      <c r="AF187" s="21"/>
      <c r="AG187" s="197"/>
    </row>
    <row r="188" spans="1:33" ht="14.25" customHeight="1">
      <c r="A188" s="18"/>
      <c r="B188" s="6"/>
      <c r="C188" s="6"/>
      <c r="D188" s="161"/>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191"/>
    </row>
    <row r="189" spans="1:33" ht="14.25" customHeight="1">
      <c r="A189" s="18"/>
      <c r="B189" s="6" t="s">
        <v>182</v>
      </c>
      <c r="C189" s="6" t="s">
        <v>77</v>
      </c>
      <c r="D189" s="161"/>
      <c r="E189" s="6"/>
      <c r="F189" s="6"/>
      <c r="G189" s="10">
        <v>0</v>
      </c>
      <c r="H189" s="10">
        <v>0</v>
      </c>
      <c r="I189" s="10">
        <v>0</v>
      </c>
      <c r="J189" s="10">
        <v>0</v>
      </c>
      <c r="K189" s="10">
        <v>0</v>
      </c>
      <c r="L189" s="10">
        <v>0</v>
      </c>
      <c r="M189" s="10">
        <v>0</v>
      </c>
      <c r="N189" s="10">
        <v>0</v>
      </c>
      <c r="O189" s="10">
        <v>0</v>
      </c>
      <c r="P189" s="10">
        <v>0</v>
      </c>
      <c r="Q189" s="10">
        <v>0</v>
      </c>
      <c r="R189" s="10">
        <v>0</v>
      </c>
      <c r="S189" s="161"/>
      <c r="T189" s="161"/>
      <c r="U189" s="161"/>
      <c r="V189" s="161"/>
      <c r="W189" s="161"/>
      <c r="X189" s="161"/>
      <c r="Y189" s="161"/>
      <c r="Z189" s="161"/>
      <c r="AA189" s="161"/>
      <c r="AB189" s="161"/>
      <c r="AC189" s="161"/>
      <c r="AD189" s="161"/>
      <c r="AE189" s="161"/>
      <c r="AF189" s="161"/>
      <c r="AG189" s="192"/>
    </row>
    <row r="190" spans="1:33" ht="14.25" customHeight="1">
      <c r="A190" s="18"/>
      <c r="B190" s="6"/>
      <c r="C190" s="6"/>
      <c r="D190" s="161"/>
      <c r="E190" s="6"/>
      <c r="F190" s="6"/>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92"/>
    </row>
    <row r="191" spans="1:33" ht="14.25" customHeight="1">
      <c r="A191" s="18"/>
      <c r="B191" s="6" t="s">
        <v>183</v>
      </c>
      <c r="C191" s="6" t="s">
        <v>168</v>
      </c>
      <c r="D191" s="161"/>
      <c r="E191" s="6"/>
      <c r="F191" s="6"/>
      <c r="G191" s="10">
        <v>0</v>
      </c>
      <c r="H191" s="10">
        <v>0</v>
      </c>
      <c r="I191" s="10">
        <v>0</v>
      </c>
      <c r="J191" s="10">
        <v>0</v>
      </c>
      <c r="K191" s="10">
        <v>0</v>
      </c>
      <c r="L191" s="10">
        <v>0</v>
      </c>
      <c r="M191" s="10">
        <v>0</v>
      </c>
      <c r="N191" s="10">
        <v>0</v>
      </c>
      <c r="O191" s="10">
        <v>0</v>
      </c>
      <c r="P191" s="10">
        <v>0</v>
      </c>
      <c r="Q191" s="10">
        <v>0</v>
      </c>
      <c r="R191" s="10">
        <v>0</v>
      </c>
      <c r="S191" s="161"/>
      <c r="T191" s="161"/>
      <c r="U191" s="161"/>
      <c r="V191" s="161"/>
      <c r="W191" s="161"/>
      <c r="X191" s="161"/>
      <c r="Y191" s="161"/>
      <c r="Z191" s="161"/>
      <c r="AA191" s="161"/>
      <c r="AB191" s="161"/>
      <c r="AC191" s="161"/>
      <c r="AD191" s="161"/>
      <c r="AE191" s="161"/>
      <c r="AF191" s="161"/>
      <c r="AG191" s="192"/>
    </row>
    <row r="192" spans="1:33" ht="14.25" customHeight="1">
      <c r="A192" s="18"/>
      <c r="B192" s="6" t="s">
        <v>184</v>
      </c>
      <c r="C192" s="6" t="s">
        <v>35</v>
      </c>
      <c r="D192" s="161"/>
      <c r="E192" s="6"/>
      <c r="F192" s="6"/>
      <c r="G192" s="12">
        <v>0.08</v>
      </c>
      <c r="H192" s="12">
        <v>0.08</v>
      </c>
      <c r="I192" s="12">
        <v>0.08</v>
      </c>
      <c r="J192" s="12">
        <v>0.08</v>
      </c>
      <c r="K192" s="12">
        <v>0.08</v>
      </c>
      <c r="L192" s="12">
        <v>0.08</v>
      </c>
      <c r="M192" s="12">
        <v>0.08</v>
      </c>
      <c r="N192" s="12">
        <v>0.08</v>
      </c>
      <c r="O192" s="12">
        <v>0.08</v>
      </c>
      <c r="P192" s="12">
        <v>0.08</v>
      </c>
      <c r="Q192" s="12">
        <v>0.08</v>
      </c>
      <c r="R192" s="12">
        <v>0.08</v>
      </c>
      <c r="S192" s="12"/>
      <c r="T192" s="12"/>
      <c r="U192" s="12"/>
      <c r="V192" s="12"/>
      <c r="W192" s="12"/>
      <c r="X192" s="12"/>
      <c r="Y192" s="12"/>
      <c r="Z192" s="12"/>
      <c r="AA192" s="12"/>
      <c r="AB192" s="12"/>
      <c r="AC192" s="12"/>
      <c r="AD192" s="12"/>
      <c r="AE192" s="12"/>
      <c r="AF192" s="12"/>
      <c r="AG192" s="198"/>
    </row>
    <row r="193" spans="1:33" ht="14.25" customHeight="1">
      <c r="A193" s="18"/>
      <c r="B193" s="6"/>
      <c r="C193" s="6"/>
      <c r="D193" s="161"/>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191"/>
    </row>
    <row r="194" spans="1:33" ht="14.25" customHeight="1">
      <c r="A194" s="18"/>
      <c r="B194" s="6" t="s">
        <v>186</v>
      </c>
      <c r="C194" s="6" t="s">
        <v>77</v>
      </c>
      <c r="D194" s="161"/>
      <c r="E194" s="6"/>
      <c r="F194" s="6"/>
      <c r="G194" s="10">
        <v>0</v>
      </c>
      <c r="H194" s="10">
        <v>0</v>
      </c>
      <c r="I194" s="10">
        <v>0</v>
      </c>
      <c r="J194" s="10">
        <v>0</v>
      </c>
      <c r="K194" s="10">
        <v>0</v>
      </c>
      <c r="L194" s="10">
        <v>0</v>
      </c>
      <c r="M194" s="10">
        <v>0</v>
      </c>
      <c r="N194" s="10">
        <v>0</v>
      </c>
      <c r="O194" s="10">
        <v>0</v>
      </c>
      <c r="P194" s="10">
        <v>0</v>
      </c>
      <c r="Q194" s="10">
        <v>0</v>
      </c>
      <c r="R194" s="10">
        <v>0</v>
      </c>
      <c r="S194" s="161"/>
      <c r="T194" s="161"/>
      <c r="U194" s="161"/>
      <c r="V194" s="161"/>
      <c r="W194" s="161"/>
      <c r="X194" s="161"/>
      <c r="Y194" s="161"/>
      <c r="Z194" s="161"/>
      <c r="AA194" s="161"/>
      <c r="AB194" s="161"/>
      <c r="AC194" s="161"/>
      <c r="AD194" s="161"/>
      <c r="AE194" s="161"/>
      <c r="AF194" s="161"/>
      <c r="AG194" s="192"/>
    </row>
    <row r="195" spans="1:33" ht="14.25" customHeight="1">
      <c r="A195" s="18"/>
      <c r="B195" s="6"/>
      <c r="C195" s="6"/>
      <c r="D195" s="161"/>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191"/>
    </row>
    <row r="196" spans="1:33" ht="14.25" customHeight="1">
      <c r="A196" s="18"/>
      <c r="B196" s="6" t="s">
        <v>172</v>
      </c>
      <c r="C196" s="6" t="s">
        <v>77</v>
      </c>
      <c r="D196" s="161"/>
      <c r="E196" s="10">
        <v>0</v>
      </c>
      <c r="F196" s="161"/>
      <c r="G196" s="10">
        <v>0</v>
      </c>
      <c r="H196" s="10">
        <v>0</v>
      </c>
      <c r="I196" s="10">
        <v>0</v>
      </c>
      <c r="J196" s="10">
        <v>0</v>
      </c>
      <c r="K196" s="10">
        <v>0</v>
      </c>
      <c r="L196" s="10">
        <v>0</v>
      </c>
      <c r="M196" s="10">
        <v>0</v>
      </c>
      <c r="N196" s="10">
        <v>0</v>
      </c>
      <c r="O196" s="10">
        <v>0</v>
      </c>
      <c r="P196" s="10">
        <v>0</v>
      </c>
      <c r="Q196" s="10">
        <v>0</v>
      </c>
      <c r="R196" s="10">
        <v>0</v>
      </c>
      <c r="S196" s="161"/>
      <c r="T196" s="161"/>
      <c r="U196" s="161"/>
      <c r="V196" s="161"/>
      <c r="W196" s="161"/>
      <c r="X196" s="161"/>
      <c r="Y196" s="161"/>
      <c r="Z196" s="161"/>
      <c r="AA196" s="161"/>
      <c r="AB196" s="161"/>
      <c r="AC196" s="161"/>
      <c r="AD196" s="161"/>
      <c r="AE196" s="161"/>
      <c r="AF196" s="161"/>
      <c r="AG196" s="192"/>
    </row>
    <row r="197" spans="1:33" ht="14.25" customHeight="1">
      <c r="A197" s="18"/>
      <c r="B197" s="157"/>
      <c r="C197" s="157"/>
      <c r="D197" s="172"/>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row>
    <row r="198" spans="1:33" ht="14.25" customHeight="1">
      <c r="A198" s="18"/>
      <c r="B198" s="157"/>
      <c r="C198" s="157"/>
      <c r="D198" s="172"/>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row>
    <row r="199" spans="1:33" ht="14.25" customHeight="1">
      <c r="A199" s="135" t="s">
        <v>189</v>
      </c>
      <c r="B199" s="157"/>
      <c r="C199" s="157"/>
      <c r="D199" s="172"/>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row>
    <row r="200" spans="1:33" ht="14.25" customHeight="1">
      <c r="A200" s="18"/>
      <c r="B200" s="157"/>
      <c r="C200" s="157"/>
      <c r="D200" s="172"/>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row>
    <row r="201" spans="1:33" ht="14.25" customHeight="1">
      <c r="A201" s="18"/>
      <c r="B201" s="157" t="s">
        <v>435</v>
      </c>
      <c r="C201" s="157" t="s">
        <v>35</v>
      </c>
      <c r="D201" s="157"/>
      <c r="E201" s="184">
        <v>0</v>
      </c>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row>
    <row r="202" spans="1:33" s="181" customFormat="1" ht="14.25" customHeight="1">
      <c r="A202" s="179"/>
      <c r="B202" s="149" t="s">
        <v>149</v>
      </c>
      <c r="C202" s="149" t="s">
        <v>77</v>
      </c>
      <c r="D202" s="149"/>
      <c r="E202" s="10">
        <v>0</v>
      </c>
      <c r="F202" s="180"/>
      <c r="G202" s="615">
        <v>0</v>
      </c>
      <c r="H202" s="615">
        <v>0</v>
      </c>
      <c r="I202" s="615">
        <v>0</v>
      </c>
      <c r="J202" s="615">
        <v>0</v>
      </c>
      <c r="K202" s="615">
        <v>0</v>
      </c>
      <c r="L202" s="615">
        <v>0</v>
      </c>
      <c r="M202" s="615">
        <v>0</v>
      </c>
      <c r="N202" s="615">
        <v>0</v>
      </c>
      <c r="O202" s="615">
        <v>0</v>
      </c>
      <c r="P202" s="615">
        <v>0</v>
      </c>
      <c r="Q202" s="615">
        <v>0</v>
      </c>
      <c r="R202" s="615">
        <v>0</v>
      </c>
      <c r="S202" s="180"/>
      <c r="T202" s="180"/>
      <c r="U202" s="180"/>
      <c r="V202" s="180"/>
      <c r="W202" s="180"/>
      <c r="X202" s="180"/>
      <c r="Y202" s="180"/>
      <c r="Z202" s="180"/>
      <c r="AA202" s="180"/>
      <c r="AB202" s="180"/>
      <c r="AC202" s="180"/>
      <c r="AD202" s="180"/>
      <c r="AE202" s="180"/>
      <c r="AF202" s="180"/>
      <c r="AG202" s="183"/>
    </row>
    <row r="203" spans="1:33" ht="14.25" customHeight="1">
      <c r="A203" s="18"/>
      <c r="B203" s="157"/>
      <c r="C203" s="157"/>
      <c r="D203" s="172"/>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183"/>
    </row>
    <row r="204" spans="1:33" s="226" customFormat="1" ht="14.25" customHeight="1">
      <c r="A204" s="355"/>
      <c r="B204" s="227" t="s">
        <v>436</v>
      </c>
      <c r="C204" s="227" t="s">
        <v>77</v>
      </c>
      <c r="D204" s="227"/>
      <c r="E204" s="10">
        <v>0</v>
      </c>
      <c r="F204" s="497"/>
      <c r="G204" s="10">
        <v>0</v>
      </c>
      <c r="H204" s="10">
        <v>0</v>
      </c>
      <c r="I204" s="10">
        <v>0</v>
      </c>
      <c r="J204" s="10">
        <v>0</v>
      </c>
      <c r="K204" s="10">
        <v>0</v>
      </c>
      <c r="L204" s="10">
        <v>0</v>
      </c>
      <c r="M204" s="10">
        <v>0</v>
      </c>
      <c r="N204" s="10">
        <v>0</v>
      </c>
      <c r="O204" s="10">
        <v>0</v>
      </c>
      <c r="P204" s="10">
        <v>0</v>
      </c>
      <c r="Q204" s="10">
        <v>0</v>
      </c>
      <c r="R204" s="10">
        <v>0</v>
      </c>
      <c r="S204" s="497"/>
      <c r="T204" s="497"/>
      <c r="U204" s="497"/>
      <c r="V204" s="497"/>
      <c r="W204" s="497"/>
      <c r="X204" s="497"/>
      <c r="Y204" s="497"/>
      <c r="Z204" s="497"/>
      <c r="AA204" s="497"/>
      <c r="AB204" s="497"/>
      <c r="AC204" s="497"/>
      <c r="AD204" s="497"/>
      <c r="AE204" s="497"/>
      <c r="AF204" s="497"/>
      <c r="AG204" s="498"/>
    </row>
    <row r="205" spans="1:33" s="181" customFormat="1" ht="14.25" customHeight="1">
      <c r="A205" s="179"/>
      <c r="B205" s="149" t="s">
        <v>151</v>
      </c>
      <c r="C205" s="149" t="s">
        <v>77</v>
      </c>
      <c r="D205" s="149"/>
      <c r="E205" s="615">
        <v>0</v>
      </c>
      <c r="F205" s="180"/>
      <c r="G205" s="615">
        <v>0</v>
      </c>
      <c r="H205" s="615">
        <v>0</v>
      </c>
      <c r="I205" s="615">
        <v>0</v>
      </c>
      <c r="J205" s="615">
        <v>0</v>
      </c>
      <c r="K205" s="615">
        <v>0</v>
      </c>
      <c r="L205" s="615">
        <v>0</v>
      </c>
      <c r="M205" s="615">
        <v>0</v>
      </c>
      <c r="N205" s="615">
        <v>0</v>
      </c>
      <c r="O205" s="615">
        <v>0</v>
      </c>
      <c r="P205" s="615">
        <v>0</v>
      </c>
      <c r="Q205" s="615">
        <v>0</v>
      </c>
      <c r="R205" s="615">
        <v>0</v>
      </c>
      <c r="S205" s="180"/>
      <c r="T205" s="180"/>
      <c r="U205" s="180"/>
      <c r="V205" s="180"/>
      <c r="W205" s="180"/>
      <c r="X205" s="180"/>
      <c r="Y205" s="180"/>
      <c r="Z205" s="180"/>
      <c r="AA205" s="180"/>
      <c r="AB205" s="180"/>
      <c r="AC205" s="180"/>
      <c r="AD205" s="180"/>
      <c r="AE205" s="180"/>
      <c r="AF205" s="180"/>
      <c r="AG205" s="183"/>
    </row>
    <row r="206" spans="1:33" s="181" customFormat="1" ht="14.25" customHeight="1" thickBot="1">
      <c r="A206" s="179"/>
      <c r="B206" s="149" t="s">
        <v>169</v>
      </c>
      <c r="C206" s="149" t="s">
        <v>168</v>
      </c>
      <c r="D206" s="149"/>
      <c r="E206" s="615">
        <v>0</v>
      </c>
      <c r="F206" s="180"/>
      <c r="G206" s="615">
        <v>0</v>
      </c>
      <c r="H206" s="615">
        <v>0</v>
      </c>
      <c r="I206" s="615">
        <v>0</v>
      </c>
      <c r="J206" s="615">
        <v>0</v>
      </c>
      <c r="K206" s="615">
        <v>0</v>
      </c>
      <c r="L206" s="615">
        <v>0</v>
      </c>
      <c r="M206" s="615">
        <v>0</v>
      </c>
      <c r="N206" s="615">
        <v>0</v>
      </c>
      <c r="O206" s="615">
        <v>0</v>
      </c>
      <c r="P206" s="615">
        <v>0</v>
      </c>
      <c r="Q206" s="615">
        <v>0</v>
      </c>
      <c r="R206" s="615">
        <v>0</v>
      </c>
      <c r="S206" s="180"/>
      <c r="T206" s="180"/>
      <c r="U206" s="180"/>
      <c r="V206" s="180"/>
      <c r="W206" s="180"/>
      <c r="X206" s="180"/>
      <c r="Y206" s="180"/>
      <c r="Z206" s="180"/>
      <c r="AA206" s="180"/>
      <c r="AB206" s="180"/>
      <c r="AC206" s="180"/>
      <c r="AD206" s="180"/>
      <c r="AE206" s="180"/>
      <c r="AF206" s="180"/>
      <c r="AG206" s="183"/>
    </row>
    <row r="207" spans="1:33" s="181" customFormat="1" ht="14.25" customHeight="1" thickBot="1">
      <c r="A207" s="179"/>
      <c r="B207" s="149" t="s">
        <v>172</v>
      </c>
      <c r="C207" s="149" t="s">
        <v>77</v>
      </c>
      <c r="D207" s="149"/>
      <c r="E207" s="615">
        <v>0</v>
      </c>
      <c r="F207" s="180"/>
      <c r="G207" s="615">
        <v>0</v>
      </c>
      <c r="H207" s="615">
        <v>0</v>
      </c>
      <c r="I207" s="615">
        <v>0</v>
      </c>
      <c r="J207" s="615">
        <v>0</v>
      </c>
      <c r="K207" s="615">
        <v>0</v>
      </c>
      <c r="L207" s="615">
        <v>0</v>
      </c>
      <c r="M207" s="615">
        <v>0</v>
      </c>
      <c r="N207" s="615">
        <v>0</v>
      </c>
      <c r="O207" s="615">
        <v>0</v>
      </c>
      <c r="P207" s="615">
        <v>0</v>
      </c>
      <c r="Q207" s="615">
        <v>0</v>
      </c>
      <c r="R207" s="615">
        <v>0</v>
      </c>
      <c r="S207" s="180"/>
      <c r="T207" s="581"/>
      <c r="U207" s="581"/>
      <c r="V207" s="180"/>
      <c r="W207" s="180"/>
      <c r="X207" s="180"/>
      <c r="Y207" s="180"/>
      <c r="Z207" s="180"/>
      <c r="AA207" s="180"/>
      <c r="AB207" s="180"/>
      <c r="AC207" s="180"/>
      <c r="AD207" s="180"/>
      <c r="AE207" s="180"/>
      <c r="AF207" s="180"/>
      <c r="AG207" s="183"/>
    </row>
    <row r="208" spans="1:33" s="181" customFormat="1" ht="14.25" customHeight="1">
      <c r="A208" s="179"/>
      <c r="B208" s="149" t="s">
        <v>152</v>
      </c>
      <c r="C208" s="149" t="s">
        <v>77</v>
      </c>
      <c r="D208" s="149"/>
      <c r="E208" s="615">
        <v>0</v>
      </c>
      <c r="F208" s="180"/>
      <c r="G208" s="615">
        <v>0</v>
      </c>
      <c r="H208" s="615">
        <v>0</v>
      </c>
      <c r="I208" s="615">
        <v>0</v>
      </c>
      <c r="J208" s="615">
        <v>0</v>
      </c>
      <c r="K208" s="615">
        <v>0</v>
      </c>
      <c r="L208" s="615">
        <v>0</v>
      </c>
      <c r="M208" s="615">
        <v>0</v>
      </c>
      <c r="N208" s="615">
        <v>0</v>
      </c>
      <c r="O208" s="615">
        <v>0</v>
      </c>
      <c r="P208" s="615">
        <v>0</v>
      </c>
      <c r="Q208" s="615">
        <v>0</v>
      </c>
      <c r="R208" s="615">
        <v>0</v>
      </c>
      <c r="S208" s="180"/>
      <c r="T208" s="180"/>
      <c r="U208" s="180"/>
      <c r="V208" s="180"/>
      <c r="W208" s="180"/>
      <c r="X208" s="180"/>
      <c r="Y208" s="180"/>
      <c r="Z208" s="180"/>
      <c r="AA208" s="180"/>
      <c r="AB208" s="180"/>
      <c r="AC208" s="180"/>
      <c r="AD208" s="180"/>
      <c r="AE208" s="180"/>
      <c r="AF208" s="180"/>
      <c r="AG208" s="183"/>
    </row>
    <row r="209" spans="1:33" s="181" customFormat="1" ht="14.25" customHeight="1">
      <c r="A209" s="179"/>
      <c r="B209" s="149" t="s">
        <v>154</v>
      </c>
      <c r="C209" s="149" t="s">
        <v>77</v>
      </c>
      <c r="D209" s="149"/>
      <c r="E209" s="615">
        <v>0</v>
      </c>
      <c r="F209" s="180"/>
      <c r="G209" s="615">
        <v>0</v>
      </c>
      <c r="H209" s="615">
        <v>0</v>
      </c>
      <c r="I209" s="615">
        <v>0</v>
      </c>
      <c r="J209" s="615">
        <v>0</v>
      </c>
      <c r="K209" s="615">
        <v>0</v>
      </c>
      <c r="L209" s="615">
        <v>0</v>
      </c>
      <c r="M209" s="615">
        <v>0</v>
      </c>
      <c r="N209" s="615">
        <v>0</v>
      </c>
      <c r="O209" s="615">
        <v>0</v>
      </c>
      <c r="P209" s="615">
        <v>0</v>
      </c>
      <c r="Q209" s="615">
        <v>0</v>
      </c>
      <c r="R209" s="615">
        <v>0</v>
      </c>
      <c r="S209" s="180"/>
      <c r="T209" s="180"/>
      <c r="U209" s="180"/>
      <c r="V209" s="180"/>
      <c r="W209" s="180"/>
      <c r="X209" s="180"/>
      <c r="Y209" s="180"/>
      <c r="Z209" s="180"/>
      <c r="AA209" s="180"/>
      <c r="AB209" s="180"/>
      <c r="AC209" s="180"/>
      <c r="AD209" s="180"/>
      <c r="AE209" s="180"/>
      <c r="AF209" s="180"/>
      <c r="AG209" s="183"/>
    </row>
    <row r="210" spans="1:33" s="181" customFormat="1" ht="14.25" customHeight="1">
      <c r="A210" s="179"/>
      <c r="B210" s="149" t="s">
        <v>165</v>
      </c>
      <c r="C210" s="149" t="s">
        <v>77</v>
      </c>
      <c r="D210" s="149"/>
      <c r="E210" s="615">
        <v>0</v>
      </c>
      <c r="F210" s="180"/>
      <c r="G210" s="615">
        <v>0</v>
      </c>
      <c r="H210" s="615">
        <v>0</v>
      </c>
      <c r="I210" s="615">
        <v>0</v>
      </c>
      <c r="J210" s="615">
        <v>0</v>
      </c>
      <c r="K210" s="615">
        <v>0</v>
      </c>
      <c r="L210" s="615">
        <v>0</v>
      </c>
      <c r="M210" s="615">
        <v>0</v>
      </c>
      <c r="N210" s="615">
        <v>0</v>
      </c>
      <c r="O210" s="615">
        <v>0</v>
      </c>
      <c r="P210" s="615">
        <v>0</v>
      </c>
      <c r="Q210" s="615">
        <v>0</v>
      </c>
      <c r="R210" s="615">
        <v>0</v>
      </c>
      <c r="S210" s="180"/>
      <c r="T210" s="180"/>
      <c r="U210" s="180"/>
      <c r="V210" s="180"/>
      <c r="W210" s="180"/>
      <c r="X210" s="180"/>
      <c r="Y210" s="180"/>
      <c r="Z210" s="180"/>
      <c r="AA210" s="180"/>
      <c r="AB210" s="180"/>
      <c r="AC210" s="180"/>
      <c r="AD210" s="180"/>
      <c r="AE210" s="180"/>
      <c r="AF210" s="180"/>
      <c r="AG210" s="183"/>
    </row>
    <row r="211" spans="1:33" s="181" customFormat="1" ht="14.25" customHeight="1">
      <c r="A211" s="179"/>
      <c r="B211" s="149" t="s">
        <v>166</v>
      </c>
      <c r="C211" s="149" t="s">
        <v>77</v>
      </c>
      <c r="D211" s="149"/>
      <c r="E211" s="615">
        <v>0</v>
      </c>
      <c r="F211" s="180"/>
      <c r="G211" s="615">
        <v>0</v>
      </c>
      <c r="H211" s="615">
        <v>0</v>
      </c>
      <c r="I211" s="615">
        <v>0</v>
      </c>
      <c r="J211" s="615">
        <v>0</v>
      </c>
      <c r="K211" s="615">
        <v>0</v>
      </c>
      <c r="L211" s="615">
        <v>0</v>
      </c>
      <c r="M211" s="615">
        <v>0</v>
      </c>
      <c r="N211" s="615">
        <v>0</v>
      </c>
      <c r="O211" s="615">
        <v>0</v>
      </c>
      <c r="P211" s="615">
        <v>0</v>
      </c>
      <c r="Q211" s="615">
        <v>0</v>
      </c>
      <c r="R211" s="615">
        <v>0</v>
      </c>
      <c r="S211" s="180"/>
      <c r="T211" s="180"/>
      <c r="U211" s="180"/>
      <c r="V211" s="180"/>
      <c r="W211" s="180"/>
      <c r="X211" s="180"/>
      <c r="Y211" s="180"/>
      <c r="Z211" s="180"/>
      <c r="AA211" s="180"/>
      <c r="AB211" s="180"/>
      <c r="AC211" s="180"/>
      <c r="AD211" s="180"/>
      <c r="AE211" s="180"/>
      <c r="AF211" s="180"/>
      <c r="AG211" s="183"/>
    </row>
    <row r="212" spans="1:33" s="181" customFormat="1" ht="14.25" customHeight="1">
      <c r="A212" s="179"/>
      <c r="B212" s="149" t="s">
        <v>167</v>
      </c>
      <c r="C212" s="149" t="s">
        <v>77</v>
      </c>
      <c r="D212" s="149"/>
      <c r="E212" s="615">
        <v>0</v>
      </c>
      <c r="F212" s="180"/>
      <c r="G212" s="615">
        <v>0</v>
      </c>
      <c r="H212" s="615">
        <v>0</v>
      </c>
      <c r="I212" s="615">
        <v>0</v>
      </c>
      <c r="J212" s="615">
        <v>0</v>
      </c>
      <c r="K212" s="615">
        <v>0</v>
      </c>
      <c r="L212" s="615">
        <v>0</v>
      </c>
      <c r="M212" s="615">
        <v>0</v>
      </c>
      <c r="N212" s="615">
        <v>0</v>
      </c>
      <c r="O212" s="615">
        <v>0</v>
      </c>
      <c r="P212" s="615">
        <v>0</v>
      </c>
      <c r="Q212" s="615">
        <v>0</v>
      </c>
      <c r="R212" s="615">
        <v>0</v>
      </c>
      <c r="S212" s="180"/>
      <c r="T212" s="180"/>
      <c r="U212" s="180"/>
      <c r="V212" s="180"/>
      <c r="W212" s="180"/>
      <c r="X212" s="180"/>
      <c r="Y212" s="180"/>
      <c r="Z212" s="180"/>
      <c r="AA212" s="180"/>
      <c r="AB212" s="180"/>
      <c r="AC212" s="180"/>
      <c r="AD212" s="180"/>
      <c r="AE212" s="180"/>
      <c r="AF212" s="180"/>
      <c r="AG212" s="183"/>
    </row>
    <row r="213" spans="1:33" s="181" customFormat="1" ht="14.25" customHeight="1">
      <c r="A213" s="179"/>
      <c r="B213" s="149" t="s">
        <v>173</v>
      </c>
      <c r="C213" s="149" t="s">
        <v>77</v>
      </c>
      <c r="D213" s="149"/>
      <c r="E213" s="615">
        <v>0</v>
      </c>
      <c r="F213" s="180"/>
      <c r="G213" s="615">
        <v>0</v>
      </c>
      <c r="H213" s="615">
        <v>0</v>
      </c>
      <c r="I213" s="615">
        <v>0</v>
      </c>
      <c r="J213" s="615">
        <v>0</v>
      </c>
      <c r="K213" s="615">
        <v>0</v>
      </c>
      <c r="L213" s="615">
        <v>0</v>
      </c>
      <c r="M213" s="615">
        <v>0</v>
      </c>
      <c r="N213" s="615">
        <v>0</v>
      </c>
      <c r="O213" s="615">
        <v>0</v>
      </c>
      <c r="P213" s="615">
        <v>0</v>
      </c>
      <c r="Q213" s="615">
        <v>0</v>
      </c>
      <c r="R213" s="615">
        <v>0</v>
      </c>
      <c r="S213" s="180"/>
      <c r="T213" s="180"/>
      <c r="U213" s="180"/>
      <c r="V213" s="180"/>
      <c r="W213" s="180"/>
      <c r="X213" s="180"/>
      <c r="Y213" s="180"/>
      <c r="Z213" s="180"/>
      <c r="AA213" s="180"/>
      <c r="AB213" s="180"/>
      <c r="AC213" s="180"/>
      <c r="AD213" s="180"/>
      <c r="AE213" s="180"/>
      <c r="AF213" s="180"/>
      <c r="AG213" s="183"/>
    </row>
    <row r="214" spans="1:33" s="181" customFormat="1" ht="14.25" customHeight="1">
      <c r="A214" s="179"/>
      <c r="B214" s="149" t="s">
        <v>150</v>
      </c>
      <c r="C214" s="149" t="s">
        <v>77</v>
      </c>
      <c r="D214" s="149"/>
      <c r="E214" s="615">
        <v>0</v>
      </c>
      <c r="F214" s="180"/>
      <c r="G214" s="615">
        <v>0</v>
      </c>
      <c r="H214" s="615">
        <v>0</v>
      </c>
      <c r="I214" s="615">
        <v>0</v>
      </c>
      <c r="J214" s="615">
        <v>0</v>
      </c>
      <c r="K214" s="615">
        <v>0</v>
      </c>
      <c r="L214" s="615">
        <v>0</v>
      </c>
      <c r="M214" s="615">
        <v>0</v>
      </c>
      <c r="N214" s="615">
        <v>0</v>
      </c>
      <c r="O214" s="615">
        <v>0</v>
      </c>
      <c r="P214" s="615">
        <v>0</v>
      </c>
      <c r="Q214" s="615">
        <v>0</v>
      </c>
      <c r="R214" s="615">
        <v>0</v>
      </c>
      <c r="S214" s="180"/>
      <c r="T214" s="180"/>
      <c r="U214" s="180"/>
      <c r="V214" s="180"/>
      <c r="W214" s="180"/>
      <c r="X214" s="180"/>
      <c r="Y214" s="180"/>
      <c r="Z214" s="180"/>
      <c r="AA214" s="180"/>
      <c r="AB214" s="180"/>
      <c r="AC214" s="180"/>
      <c r="AD214" s="180"/>
      <c r="AE214" s="180"/>
      <c r="AF214" s="180"/>
      <c r="AG214" s="180"/>
    </row>
    <row r="215" spans="1:33" s="181" customFormat="1" ht="14.25" customHeight="1" thickBot="1">
      <c r="A215" s="179"/>
      <c r="B215" s="149" t="s">
        <v>344</v>
      </c>
      <c r="C215" s="149" t="s">
        <v>77</v>
      </c>
      <c r="D215" s="149"/>
      <c r="E215" s="616">
        <v>0</v>
      </c>
      <c r="F215" s="180"/>
      <c r="G215" s="616">
        <v>0</v>
      </c>
      <c r="H215" s="616">
        <v>0</v>
      </c>
      <c r="I215" s="616">
        <v>0</v>
      </c>
      <c r="J215" s="616">
        <v>0</v>
      </c>
      <c r="K215" s="616">
        <v>0</v>
      </c>
      <c r="L215" s="616">
        <v>0</v>
      </c>
      <c r="M215" s="616">
        <v>0</v>
      </c>
      <c r="N215" s="616">
        <v>0</v>
      </c>
      <c r="O215" s="616">
        <v>0</v>
      </c>
      <c r="P215" s="616">
        <v>0</v>
      </c>
      <c r="Q215" s="616">
        <v>0</v>
      </c>
      <c r="R215" s="616">
        <v>0</v>
      </c>
      <c r="S215" s="180"/>
      <c r="T215" s="180"/>
      <c r="U215" s="180"/>
      <c r="V215" s="180"/>
      <c r="W215" s="180"/>
      <c r="X215" s="180"/>
      <c r="Y215" s="180"/>
      <c r="Z215" s="180"/>
      <c r="AA215" s="180"/>
      <c r="AB215" s="180"/>
      <c r="AC215" s="180"/>
      <c r="AD215" s="180"/>
      <c r="AE215" s="180"/>
      <c r="AF215" s="180"/>
      <c r="AG215" s="180"/>
    </row>
    <row r="216" spans="1:33" ht="14.25" customHeight="1" thickBot="1">
      <c r="A216" s="18"/>
      <c r="B216" s="225" t="s">
        <v>189</v>
      </c>
      <c r="C216" s="225" t="s">
        <v>77</v>
      </c>
      <c r="D216" s="438"/>
      <c r="E216" s="10">
        <v>0</v>
      </c>
      <c r="F216" s="438"/>
      <c r="G216" s="10">
        <v>0</v>
      </c>
      <c r="H216" s="10">
        <v>0</v>
      </c>
      <c r="I216" s="10">
        <v>0</v>
      </c>
      <c r="J216" s="10">
        <v>0</v>
      </c>
      <c r="K216" s="10">
        <v>0</v>
      </c>
      <c r="L216" s="10">
        <v>0</v>
      </c>
      <c r="M216" s="10">
        <v>0</v>
      </c>
      <c r="N216" s="10">
        <v>0</v>
      </c>
      <c r="O216" s="10">
        <v>0</v>
      </c>
      <c r="P216" s="10">
        <v>0</v>
      </c>
      <c r="Q216" s="10">
        <v>0</v>
      </c>
      <c r="R216" s="10">
        <v>0</v>
      </c>
      <c r="S216" s="161"/>
      <c r="T216" s="582"/>
      <c r="U216" s="582"/>
      <c r="V216" s="438"/>
      <c r="W216" s="438"/>
      <c r="X216" s="438"/>
      <c r="Y216" s="438"/>
      <c r="Z216" s="438"/>
      <c r="AA216" s="438"/>
      <c r="AB216" s="438"/>
      <c r="AC216" s="438"/>
      <c r="AD216" s="438"/>
      <c r="AE216" s="438"/>
      <c r="AF216" s="438"/>
      <c r="AG216" s="438"/>
    </row>
    <row r="217" spans="1:33" s="181" customFormat="1" ht="14.25" customHeight="1">
      <c r="A217" s="179"/>
      <c r="B217" s="149"/>
      <c r="C217" s="149"/>
      <c r="D217" s="180"/>
      <c r="E217" s="149"/>
      <c r="F217" s="149"/>
      <c r="G217" s="149"/>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c r="AG217" s="149"/>
    </row>
    <row r="218" spans="1:33" ht="14.25" customHeight="1">
      <c r="A218" s="18"/>
      <c r="B218" s="6" t="s">
        <v>313</v>
      </c>
      <c r="C218" s="6" t="s">
        <v>77</v>
      </c>
      <c r="D218" s="10">
        <v>0</v>
      </c>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row>
    <row r="219" spans="1:33" ht="14.25" customHeight="1">
      <c r="A219" s="18"/>
      <c r="B219" s="6" t="s">
        <v>258</v>
      </c>
      <c r="C219" s="6" t="s">
        <v>77</v>
      </c>
      <c r="D219" s="10">
        <v>0</v>
      </c>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row>
    <row r="220" spans="1:33" ht="14.25" customHeight="1">
      <c r="A220" s="18"/>
      <c r="B220" s="6"/>
      <c r="C220" s="6"/>
      <c r="D220" s="161"/>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row>
    <row r="221" spans="1:33" s="181" customFormat="1" ht="14.25" customHeight="1">
      <c r="A221" s="135" t="s">
        <v>175</v>
      </c>
      <c r="B221" s="149"/>
      <c r="C221" s="149"/>
      <c r="D221" s="180"/>
      <c r="E221" s="149"/>
      <c r="F221" s="149"/>
      <c r="G221" s="149"/>
      <c r="H221" s="149"/>
      <c r="I221" s="149"/>
      <c r="J221" s="149"/>
      <c r="K221" s="149"/>
      <c r="L221" s="149"/>
      <c r="M221" s="149"/>
      <c r="N221" s="149"/>
      <c r="O221" s="149"/>
      <c r="P221" s="149"/>
      <c r="Q221" s="149"/>
      <c r="R221" s="149"/>
      <c r="S221" s="149"/>
      <c r="T221" s="149"/>
      <c r="U221" s="149"/>
      <c r="V221" s="149"/>
      <c r="W221" s="149"/>
      <c r="X221" s="149"/>
      <c r="Y221" s="149"/>
      <c r="Z221" s="149"/>
      <c r="AA221" s="149"/>
      <c r="AB221" s="149"/>
      <c r="AC221" s="149"/>
      <c r="AD221" s="149"/>
      <c r="AE221" s="149"/>
      <c r="AF221" s="149"/>
      <c r="AG221" s="149"/>
    </row>
    <row r="222" spans="1:33" ht="14.25" customHeight="1">
      <c r="A222" s="18"/>
      <c r="B222" s="6"/>
      <c r="C222" s="6"/>
      <c r="D222" s="161"/>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row>
    <row r="223" spans="1:33" ht="14.25" customHeight="1">
      <c r="A223" s="135" t="s">
        <v>176</v>
      </c>
      <c r="B223" s="6"/>
      <c r="C223" s="6"/>
      <c r="D223" s="161"/>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row>
    <row r="224" spans="1:33" ht="14.25" customHeight="1">
      <c r="A224" s="18"/>
      <c r="B224" s="6"/>
      <c r="C224" s="6"/>
      <c r="D224" s="161"/>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row>
    <row r="225" spans="1:33" ht="14.25" customHeight="1">
      <c r="A225" s="156"/>
      <c r="B225" s="157" t="s">
        <v>57</v>
      </c>
      <c r="C225" s="157" t="s">
        <v>58</v>
      </c>
      <c r="D225" s="613">
        <v>43101</v>
      </c>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row>
    <row r="226" spans="1:33" ht="14.25" customHeight="1">
      <c r="A226" s="18"/>
      <c r="B226" s="157" t="s">
        <v>177</v>
      </c>
      <c r="C226" s="157" t="s">
        <v>77</v>
      </c>
      <c r="D226" s="611">
        <v>0</v>
      </c>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row>
    <row r="227" spans="1:33" ht="14.25" customHeight="1" thickBot="1">
      <c r="A227" s="18"/>
      <c r="B227" s="6"/>
      <c r="C227" s="6"/>
      <c r="D227" s="161"/>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row>
    <row r="228" spans="1:33" ht="14.25" customHeight="1">
      <c r="A228" s="18"/>
      <c r="B228" s="6" t="s">
        <v>178</v>
      </c>
      <c r="C228" s="6" t="s">
        <v>77</v>
      </c>
      <c r="D228" s="161"/>
      <c r="E228" s="6"/>
      <c r="F228" s="6"/>
      <c r="G228" s="10">
        <v>0</v>
      </c>
      <c r="H228" s="10">
        <v>0</v>
      </c>
      <c r="I228" s="10">
        <v>0</v>
      </c>
      <c r="J228" s="10">
        <v>0</v>
      </c>
      <c r="K228" s="10">
        <v>0</v>
      </c>
      <c r="L228" s="10">
        <v>0</v>
      </c>
      <c r="M228" s="10">
        <v>0</v>
      </c>
      <c r="N228" s="10">
        <v>0</v>
      </c>
      <c r="O228" s="10">
        <v>0</v>
      </c>
      <c r="P228" s="10">
        <v>0</v>
      </c>
      <c r="Q228" s="10">
        <v>0</v>
      </c>
      <c r="R228" s="10">
        <v>0</v>
      </c>
      <c r="S228" s="161"/>
      <c r="T228" s="583"/>
      <c r="U228" s="161"/>
      <c r="V228" s="161"/>
      <c r="W228" s="161"/>
      <c r="X228" s="161"/>
      <c r="Y228" s="161"/>
      <c r="Z228" s="161"/>
      <c r="AA228" s="161"/>
      <c r="AB228" s="161"/>
      <c r="AC228" s="161"/>
      <c r="AD228" s="161"/>
      <c r="AE228" s="161"/>
      <c r="AF228" s="161"/>
      <c r="AG228" s="161"/>
    </row>
    <row r="229" spans="1:33" ht="14.25" customHeight="1">
      <c r="A229" s="18"/>
      <c r="B229" s="6" t="s">
        <v>196</v>
      </c>
      <c r="C229" s="6" t="s">
        <v>77</v>
      </c>
      <c r="D229" s="161"/>
      <c r="E229" s="6"/>
      <c r="F229" s="6"/>
      <c r="G229" s="10">
        <v>0</v>
      </c>
      <c r="H229" s="10">
        <v>0</v>
      </c>
      <c r="I229" s="10">
        <v>0</v>
      </c>
      <c r="J229" s="10">
        <v>0</v>
      </c>
      <c r="K229" s="10">
        <v>0</v>
      </c>
      <c r="L229" s="10">
        <v>0</v>
      </c>
      <c r="M229" s="10">
        <v>0</v>
      </c>
      <c r="N229" s="10">
        <v>0</v>
      </c>
      <c r="O229" s="10">
        <v>0</v>
      </c>
      <c r="P229" s="10">
        <v>0</v>
      </c>
      <c r="Q229" s="10">
        <v>0</v>
      </c>
      <c r="R229" s="10">
        <v>0</v>
      </c>
      <c r="S229" s="161"/>
      <c r="T229" s="584"/>
      <c r="U229" s="161"/>
      <c r="V229" s="161"/>
      <c r="W229" s="161"/>
      <c r="X229" s="161"/>
      <c r="Y229" s="161"/>
      <c r="Z229" s="161"/>
      <c r="AA229" s="161"/>
      <c r="AB229" s="161"/>
      <c r="AC229" s="161"/>
      <c r="AD229" s="161"/>
      <c r="AE229" s="161"/>
      <c r="AF229" s="161"/>
      <c r="AG229" s="161"/>
    </row>
    <row r="230" spans="1:33" ht="14.25" customHeight="1">
      <c r="A230" s="18"/>
      <c r="B230" s="6"/>
      <c r="C230" s="6"/>
      <c r="D230" s="161"/>
      <c r="E230" s="6"/>
      <c r="F230" s="6"/>
      <c r="G230" s="161"/>
      <c r="H230" s="161"/>
      <c r="I230" s="161"/>
      <c r="J230" s="161"/>
      <c r="K230" s="161"/>
      <c r="L230" s="161"/>
      <c r="M230" s="161"/>
      <c r="N230" s="161"/>
      <c r="O230" s="161"/>
      <c r="P230" s="161"/>
      <c r="Q230" s="161"/>
      <c r="R230" s="161"/>
      <c r="S230" s="161"/>
      <c r="T230" s="584"/>
      <c r="U230" s="161"/>
      <c r="V230" s="161"/>
      <c r="W230" s="161"/>
      <c r="X230" s="161"/>
      <c r="Y230" s="161"/>
      <c r="Z230" s="161"/>
      <c r="AA230" s="161"/>
      <c r="AB230" s="161"/>
      <c r="AC230" s="161"/>
      <c r="AD230" s="161"/>
      <c r="AE230" s="161"/>
      <c r="AF230" s="161"/>
      <c r="AG230" s="161"/>
    </row>
    <row r="231" spans="1:33" ht="14.25" customHeight="1">
      <c r="A231" s="18"/>
      <c r="B231" s="6" t="s">
        <v>191</v>
      </c>
      <c r="C231" s="6" t="s">
        <v>77</v>
      </c>
      <c r="D231" s="161"/>
      <c r="E231" s="10">
        <v>0</v>
      </c>
      <c r="F231" s="161"/>
      <c r="G231" s="10">
        <v>0</v>
      </c>
      <c r="H231" s="10">
        <v>0</v>
      </c>
      <c r="I231" s="10">
        <v>0</v>
      </c>
      <c r="J231" s="10">
        <v>0</v>
      </c>
      <c r="K231" s="10">
        <v>0</v>
      </c>
      <c r="L231" s="10">
        <v>0</v>
      </c>
      <c r="M231" s="10">
        <v>0</v>
      </c>
      <c r="N231" s="10">
        <v>0</v>
      </c>
      <c r="O231" s="10">
        <v>0</v>
      </c>
      <c r="P231" s="10">
        <v>0</v>
      </c>
      <c r="Q231" s="10">
        <v>0</v>
      </c>
      <c r="R231" s="10">
        <v>0</v>
      </c>
      <c r="S231" s="161"/>
      <c r="T231" s="584"/>
      <c r="U231" s="161"/>
      <c r="V231" s="161"/>
      <c r="W231" s="161"/>
      <c r="X231" s="161"/>
      <c r="Y231" s="161"/>
      <c r="Z231" s="161"/>
      <c r="AA231" s="161"/>
      <c r="AB231" s="161"/>
      <c r="AC231" s="161"/>
      <c r="AD231" s="161"/>
      <c r="AE231" s="161"/>
      <c r="AF231" s="161"/>
      <c r="AG231" s="161"/>
    </row>
    <row r="232" spans="1:33" ht="14.25" customHeight="1">
      <c r="A232" s="18"/>
      <c r="B232" s="6"/>
      <c r="C232" s="6"/>
      <c r="D232" s="161"/>
      <c r="E232" s="6"/>
      <c r="F232" s="6"/>
      <c r="G232" s="161"/>
      <c r="H232" s="161"/>
      <c r="I232" s="161"/>
      <c r="J232" s="161"/>
      <c r="K232" s="161"/>
      <c r="L232" s="161"/>
      <c r="M232" s="161"/>
      <c r="N232" s="161"/>
      <c r="O232" s="161"/>
      <c r="P232" s="161"/>
      <c r="Q232" s="161"/>
      <c r="R232" s="161"/>
      <c r="S232" s="161"/>
      <c r="T232" s="584"/>
      <c r="U232" s="161"/>
      <c r="V232" s="161"/>
      <c r="W232" s="161"/>
      <c r="X232" s="161"/>
      <c r="Y232" s="161"/>
      <c r="Z232" s="161"/>
      <c r="AA232" s="161"/>
      <c r="AB232" s="161"/>
      <c r="AC232" s="161"/>
      <c r="AD232" s="161"/>
      <c r="AE232" s="161"/>
      <c r="AF232" s="161"/>
      <c r="AG232" s="161"/>
    </row>
    <row r="233" spans="1:33" ht="14.25" customHeight="1">
      <c r="A233" s="18"/>
      <c r="B233" s="6" t="s">
        <v>179</v>
      </c>
      <c r="C233" s="6" t="s">
        <v>77</v>
      </c>
      <c r="D233" s="161"/>
      <c r="E233" s="6"/>
      <c r="F233" s="6"/>
      <c r="G233" s="10">
        <v>0</v>
      </c>
      <c r="H233" s="10">
        <v>0</v>
      </c>
      <c r="I233" s="10">
        <v>0</v>
      </c>
      <c r="J233" s="10">
        <v>0</v>
      </c>
      <c r="K233" s="10">
        <v>0</v>
      </c>
      <c r="L233" s="10">
        <v>0</v>
      </c>
      <c r="M233" s="10">
        <v>0</v>
      </c>
      <c r="N233" s="10">
        <v>0</v>
      </c>
      <c r="O233" s="10">
        <v>0</v>
      </c>
      <c r="P233" s="10">
        <v>0</v>
      </c>
      <c r="Q233" s="10">
        <v>0</v>
      </c>
      <c r="R233" s="10">
        <v>0</v>
      </c>
      <c r="S233" s="584"/>
      <c r="T233" s="584"/>
      <c r="U233" s="161"/>
      <c r="V233" s="161"/>
      <c r="W233" s="161"/>
      <c r="X233" s="161"/>
      <c r="Y233" s="161"/>
      <c r="Z233" s="161"/>
      <c r="AA233" s="161"/>
      <c r="AB233" s="161"/>
      <c r="AC233" s="161"/>
      <c r="AD233" s="161"/>
      <c r="AE233" s="161"/>
      <c r="AF233" s="161"/>
      <c r="AG233" s="161"/>
    </row>
    <row r="234" spans="1:33" ht="14.25" customHeight="1" thickBot="1">
      <c r="A234" s="18"/>
      <c r="B234" s="6" t="s">
        <v>197</v>
      </c>
      <c r="C234" s="6" t="s">
        <v>77</v>
      </c>
      <c r="D234" s="161"/>
      <c r="E234" s="6"/>
      <c r="F234" s="6"/>
      <c r="G234" s="10">
        <v>0</v>
      </c>
      <c r="H234" s="10">
        <v>0</v>
      </c>
      <c r="I234" s="10">
        <v>0</v>
      </c>
      <c r="J234" s="10">
        <v>0</v>
      </c>
      <c r="K234" s="10">
        <v>0</v>
      </c>
      <c r="L234" s="10">
        <v>0</v>
      </c>
      <c r="M234" s="10">
        <v>0</v>
      </c>
      <c r="N234" s="10">
        <v>0</v>
      </c>
      <c r="O234" s="10">
        <v>0</v>
      </c>
      <c r="P234" s="10">
        <v>0</v>
      </c>
      <c r="Q234" s="10">
        <v>0</v>
      </c>
      <c r="R234" s="10">
        <v>0</v>
      </c>
      <c r="S234" s="161"/>
      <c r="T234" s="585"/>
      <c r="U234" s="161"/>
      <c r="V234" s="161"/>
      <c r="W234" s="161"/>
      <c r="X234" s="161"/>
      <c r="Y234" s="161"/>
      <c r="Z234" s="161"/>
      <c r="AA234" s="161"/>
      <c r="AB234" s="161"/>
      <c r="AC234" s="161"/>
      <c r="AD234" s="161"/>
      <c r="AE234" s="161"/>
      <c r="AF234" s="161"/>
      <c r="AG234" s="161"/>
    </row>
    <row r="235" spans="1:33" ht="14.25" customHeight="1">
      <c r="A235" s="18"/>
      <c r="B235" s="6"/>
      <c r="C235" s="6"/>
      <c r="D235" s="161"/>
      <c r="E235" s="6"/>
      <c r="F235" s="6"/>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row>
    <row r="236" spans="1:33" ht="14.25" customHeight="1">
      <c r="A236" s="18"/>
      <c r="B236" s="6" t="s">
        <v>214</v>
      </c>
      <c r="C236" s="6" t="s">
        <v>77</v>
      </c>
      <c r="D236" s="10">
        <v>0</v>
      </c>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row>
    <row r="237" spans="1:33" ht="14.25" customHeight="1">
      <c r="A237" s="18"/>
      <c r="B237" s="6"/>
      <c r="C237" s="6"/>
      <c r="D237" s="161"/>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row>
    <row r="238" spans="1:33" ht="14.25" customHeight="1">
      <c r="A238" s="135" t="s">
        <v>180</v>
      </c>
      <c r="B238" s="6"/>
      <c r="C238" s="6"/>
      <c r="D238" s="161"/>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row>
    <row r="239" spans="1:33" ht="14.25" customHeight="1">
      <c r="A239" s="18"/>
      <c r="B239" s="6"/>
      <c r="C239" s="6"/>
      <c r="D239" s="161"/>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row>
    <row r="240" spans="1:33" ht="14.25" customHeight="1">
      <c r="A240" s="18"/>
      <c r="B240" s="6" t="s">
        <v>187</v>
      </c>
      <c r="C240" s="6" t="s">
        <v>77</v>
      </c>
      <c r="D240" s="161"/>
      <c r="E240" s="6"/>
      <c r="F240" s="6"/>
      <c r="G240" s="161">
        <v>0</v>
      </c>
      <c r="H240" s="161">
        <v>0</v>
      </c>
      <c r="I240" s="161">
        <v>0</v>
      </c>
      <c r="J240" s="161">
        <v>0</v>
      </c>
      <c r="K240" s="161">
        <v>0</v>
      </c>
      <c r="L240" s="161">
        <v>0</v>
      </c>
      <c r="M240" s="161">
        <v>0</v>
      </c>
      <c r="N240" s="161">
        <v>0</v>
      </c>
      <c r="O240" s="161">
        <v>0</v>
      </c>
      <c r="P240" s="161">
        <v>0</v>
      </c>
      <c r="Q240" s="161">
        <v>0</v>
      </c>
      <c r="R240" s="161">
        <v>0</v>
      </c>
      <c r="S240" s="161"/>
      <c r="T240" s="161"/>
      <c r="U240" s="161"/>
      <c r="V240" s="161"/>
      <c r="W240" s="161"/>
      <c r="X240" s="161"/>
      <c r="Y240" s="161"/>
      <c r="Z240" s="161"/>
      <c r="AA240" s="161"/>
      <c r="AB240" s="161"/>
      <c r="AC240" s="161"/>
      <c r="AD240" s="161"/>
      <c r="AE240" s="161"/>
      <c r="AF240" s="161"/>
      <c r="AG240" s="161"/>
    </row>
    <row r="241" spans="1:33" ht="14.25" customHeight="1">
      <c r="A241" s="18"/>
      <c r="B241" s="6"/>
      <c r="C241" s="6"/>
      <c r="D241" s="161"/>
      <c r="E241" s="6"/>
      <c r="F241" s="6"/>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row>
    <row r="242" spans="1:33" s="158" customFormat="1" ht="14.25" customHeight="1" thickBot="1">
      <c r="A242" s="156"/>
      <c r="B242" s="157" t="s">
        <v>404</v>
      </c>
      <c r="C242" s="157" t="s">
        <v>77</v>
      </c>
      <c r="D242" s="611">
        <v>0</v>
      </c>
      <c r="E242" s="157"/>
      <c r="F242" s="157"/>
      <c r="G242" s="172"/>
      <c r="H242" s="172"/>
      <c r="I242" s="172"/>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row>
    <row r="243" spans="1:33" ht="14.25" customHeight="1" thickBot="1">
      <c r="A243" s="18"/>
      <c r="B243" s="6" t="s">
        <v>400</v>
      </c>
      <c r="C243" s="6" t="s">
        <v>77</v>
      </c>
      <c r="D243" s="161"/>
      <c r="E243" s="6"/>
      <c r="F243" s="6"/>
      <c r="G243" s="10">
        <v>0</v>
      </c>
      <c r="H243" s="10">
        <v>0</v>
      </c>
      <c r="I243" s="10">
        <v>0</v>
      </c>
      <c r="J243" s="10">
        <v>0</v>
      </c>
      <c r="K243" s="10">
        <v>0</v>
      </c>
      <c r="L243" s="10">
        <v>0</v>
      </c>
      <c r="M243" s="10">
        <v>0</v>
      </c>
      <c r="N243" s="10">
        <v>0</v>
      </c>
      <c r="O243" s="10">
        <v>0</v>
      </c>
      <c r="P243" s="10">
        <v>0</v>
      </c>
      <c r="Q243" s="10">
        <v>0</v>
      </c>
      <c r="R243" s="10">
        <v>0</v>
      </c>
      <c r="S243" s="17"/>
      <c r="T243" s="586"/>
      <c r="U243" s="17"/>
      <c r="V243" s="17"/>
      <c r="W243" s="17"/>
      <c r="X243" s="17"/>
      <c r="Y243" s="17"/>
      <c r="Z243" s="17"/>
      <c r="AA243" s="17"/>
      <c r="AB243" s="17"/>
      <c r="AC243" s="17"/>
      <c r="AD243" s="17"/>
      <c r="AE243" s="17"/>
      <c r="AF243" s="17"/>
      <c r="AG243" s="17"/>
    </row>
    <row r="244" spans="1:33" ht="14.25" customHeight="1">
      <c r="A244" s="18"/>
      <c r="B244" s="6" t="s">
        <v>401</v>
      </c>
      <c r="C244" s="6" t="s">
        <v>77</v>
      </c>
      <c r="D244" s="161"/>
      <c r="E244" s="6"/>
      <c r="F244" s="6"/>
      <c r="G244" s="161">
        <v>0</v>
      </c>
      <c r="H244" s="161">
        <v>0</v>
      </c>
      <c r="I244" s="161">
        <v>0</v>
      </c>
      <c r="J244" s="161">
        <v>0</v>
      </c>
      <c r="K244" s="161">
        <v>0</v>
      </c>
      <c r="L244" s="161">
        <v>0</v>
      </c>
      <c r="M244" s="161">
        <v>0</v>
      </c>
      <c r="N244" s="161">
        <v>0</v>
      </c>
      <c r="O244" s="161">
        <v>0</v>
      </c>
      <c r="P244" s="161">
        <v>0</v>
      </c>
      <c r="Q244" s="161">
        <v>0</v>
      </c>
      <c r="R244" s="161">
        <v>0</v>
      </c>
      <c r="S244" s="161"/>
      <c r="T244" s="161"/>
      <c r="U244" s="161"/>
      <c r="V244" s="161"/>
      <c r="W244" s="161"/>
      <c r="X244" s="161"/>
      <c r="Y244" s="161"/>
      <c r="Z244" s="161"/>
      <c r="AA244" s="161"/>
      <c r="AB244" s="161"/>
      <c r="AC244" s="161"/>
      <c r="AD244" s="161"/>
      <c r="AE244" s="161"/>
      <c r="AF244" s="161"/>
      <c r="AG244" s="161"/>
    </row>
    <row r="245" spans="1:33" ht="14.25" customHeight="1" thickBot="1">
      <c r="A245" s="18"/>
      <c r="B245" s="6"/>
      <c r="C245" s="6"/>
      <c r="D245" s="161"/>
      <c r="E245" s="6"/>
      <c r="F245" s="6"/>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row>
    <row r="246" spans="1:33" ht="14.25" customHeight="1" thickBot="1">
      <c r="A246" s="18"/>
      <c r="B246" s="6" t="s">
        <v>399</v>
      </c>
      <c r="C246" s="6" t="s">
        <v>77</v>
      </c>
      <c r="D246" s="161"/>
      <c r="E246" s="10">
        <v>0</v>
      </c>
      <c r="F246" s="10">
        <v>0</v>
      </c>
      <c r="G246" s="10">
        <v>0</v>
      </c>
      <c r="H246" s="10">
        <v>0</v>
      </c>
      <c r="I246" s="10">
        <v>0</v>
      </c>
      <c r="J246" s="10">
        <v>0</v>
      </c>
      <c r="K246" s="10">
        <v>0</v>
      </c>
      <c r="L246" s="10">
        <v>0</v>
      </c>
      <c r="M246" s="10">
        <v>0</v>
      </c>
      <c r="N246" s="10">
        <v>0</v>
      </c>
      <c r="O246" s="10">
        <v>0</v>
      </c>
      <c r="P246" s="10">
        <v>0</v>
      </c>
      <c r="Q246" s="161">
        <v>0</v>
      </c>
      <c r="R246" s="161">
        <v>0</v>
      </c>
      <c r="S246" s="161"/>
      <c r="T246" s="582"/>
      <c r="U246" s="582"/>
      <c r="V246" s="161"/>
      <c r="W246" s="161"/>
      <c r="X246" s="161"/>
      <c r="Y246" s="161"/>
      <c r="Z246" s="161"/>
      <c r="AA246" s="161"/>
      <c r="AB246" s="161"/>
      <c r="AC246" s="161"/>
      <c r="AD246" s="161"/>
      <c r="AE246" s="161"/>
      <c r="AF246" s="161"/>
      <c r="AG246" s="161"/>
    </row>
    <row r="247" spans="1:33" ht="14.25" customHeight="1" thickBot="1">
      <c r="A247" s="18"/>
      <c r="B247" s="6"/>
      <c r="C247" s="6"/>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row>
    <row r="248" spans="1:33" ht="14.25" customHeight="1" thickBot="1">
      <c r="A248" s="18"/>
      <c r="B248" s="6" t="s">
        <v>413</v>
      </c>
      <c r="C248" s="6" t="s">
        <v>77</v>
      </c>
      <c r="D248" s="161"/>
      <c r="E248" s="6"/>
      <c r="F248" s="6"/>
      <c r="G248" s="10">
        <v>0</v>
      </c>
      <c r="H248" s="10">
        <v>0</v>
      </c>
      <c r="I248" s="10">
        <v>0</v>
      </c>
      <c r="J248" s="10">
        <v>0</v>
      </c>
      <c r="K248" s="10">
        <v>0</v>
      </c>
      <c r="L248" s="10">
        <v>0</v>
      </c>
      <c r="M248" s="10">
        <v>0</v>
      </c>
      <c r="N248" s="10">
        <v>0</v>
      </c>
      <c r="O248" s="10">
        <v>0</v>
      </c>
      <c r="P248" s="10">
        <v>0</v>
      </c>
      <c r="Q248" s="10">
        <v>0</v>
      </c>
      <c r="R248" s="10">
        <v>0</v>
      </c>
      <c r="S248" s="161"/>
      <c r="T248" s="582"/>
      <c r="U248" s="161"/>
      <c r="V248" s="161"/>
      <c r="W248" s="161"/>
      <c r="X248" s="161"/>
      <c r="Y248" s="161"/>
      <c r="Z248" s="161"/>
      <c r="AA248" s="161"/>
      <c r="AB248" s="161"/>
      <c r="AC248" s="161"/>
      <c r="AD248" s="161"/>
      <c r="AE248" s="161"/>
      <c r="AF248" s="161"/>
      <c r="AG248" s="161"/>
    </row>
    <row r="249" spans="1:33" ht="14.25" customHeight="1" thickBot="1">
      <c r="A249" s="18"/>
      <c r="B249" s="6" t="s">
        <v>402</v>
      </c>
      <c r="C249" s="6" t="s">
        <v>77</v>
      </c>
      <c r="D249" s="161"/>
      <c r="E249" s="6"/>
      <c r="F249" s="6"/>
      <c r="G249" s="161">
        <v>0</v>
      </c>
      <c r="H249" s="161">
        <v>0</v>
      </c>
      <c r="I249" s="161">
        <v>0</v>
      </c>
      <c r="J249" s="161">
        <v>0</v>
      </c>
      <c r="K249" s="161">
        <v>0</v>
      </c>
      <c r="L249" s="161">
        <v>0</v>
      </c>
      <c r="M249" s="161">
        <v>0</v>
      </c>
      <c r="N249" s="161">
        <v>0</v>
      </c>
      <c r="O249" s="161">
        <v>0</v>
      </c>
      <c r="P249" s="161">
        <v>0</v>
      </c>
      <c r="Q249" s="161">
        <v>0</v>
      </c>
      <c r="R249" s="161">
        <v>0</v>
      </c>
      <c r="S249" s="161"/>
      <c r="T249" s="582"/>
      <c r="U249" s="161"/>
      <c r="V249" s="161"/>
      <c r="W249" s="161"/>
      <c r="X249" s="161"/>
      <c r="Y249" s="161"/>
      <c r="Z249" s="161"/>
      <c r="AA249" s="161"/>
      <c r="AB249" s="161"/>
      <c r="AC249" s="161"/>
      <c r="AD249" s="161"/>
      <c r="AE249" s="161"/>
      <c r="AF249" s="161"/>
      <c r="AG249" s="161"/>
    </row>
    <row r="250" spans="1:33" ht="14.25" customHeight="1">
      <c r="A250" s="18"/>
      <c r="B250" s="6"/>
      <c r="C250" s="6"/>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row>
    <row r="251" spans="1:33" s="158" customFormat="1" ht="14.25" customHeight="1">
      <c r="A251" s="156"/>
      <c r="B251" s="157" t="s">
        <v>403</v>
      </c>
      <c r="C251" s="157" t="s">
        <v>77</v>
      </c>
      <c r="D251" s="611">
        <v>0</v>
      </c>
      <c r="E251" s="157"/>
      <c r="F251" s="172"/>
      <c r="G251" s="172"/>
      <c r="H251" s="172"/>
      <c r="I251" s="172"/>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c r="AG251" s="172"/>
    </row>
    <row r="252" spans="1:33" ht="14.25" customHeight="1">
      <c r="A252" s="18"/>
      <c r="B252" s="6" t="s">
        <v>405</v>
      </c>
      <c r="C252" s="6" t="s">
        <v>77</v>
      </c>
      <c r="D252" s="17"/>
      <c r="E252" s="10">
        <v>0</v>
      </c>
      <c r="F252" s="10">
        <v>0</v>
      </c>
      <c r="G252" s="10">
        <v>0</v>
      </c>
      <c r="H252" s="10">
        <v>0</v>
      </c>
      <c r="I252" s="10">
        <v>0</v>
      </c>
      <c r="J252" s="10">
        <v>0</v>
      </c>
      <c r="K252" s="10">
        <v>0</v>
      </c>
      <c r="L252" s="10">
        <v>0</v>
      </c>
      <c r="M252" s="10">
        <v>0</v>
      </c>
      <c r="N252" s="10">
        <v>0</v>
      </c>
      <c r="O252" s="10">
        <v>0</v>
      </c>
      <c r="P252" s="10">
        <v>0</v>
      </c>
      <c r="Q252" s="161">
        <v>0</v>
      </c>
      <c r="R252" s="161">
        <v>0</v>
      </c>
      <c r="S252" s="161"/>
      <c r="T252" s="161"/>
      <c r="U252" s="161"/>
      <c r="V252" s="161"/>
      <c r="W252" s="161"/>
      <c r="X252" s="161"/>
      <c r="Y252" s="161"/>
      <c r="Z252" s="161"/>
      <c r="AA252" s="161"/>
      <c r="AB252" s="161"/>
      <c r="AC252" s="161"/>
      <c r="AD252" s="161"/>
      <c r="AE252" s="161"/>
      <c r="AF252" s="161"/>
      <c r="AG252" s="161"/>
    </row>
    <row r="253" spans="1:33" ht="14.25" customHeight="1">
      <c r="A253" s="18"/>
      <c r="B253" s="6" t="s">
        <v>406</v>
      </c>
      <c r="C253" s="6" t="s">
        <v>199</v>
      </c>
      <c r="D253" s="17">
        <v>0</v>
      </c>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row>
    <row r="254" spans="1:33" ht="14.25" customHeight="1">
      <c r="A254" s="18"/>
      <c r="B254" s="6"/>
      <c r="C254" s="6"/>
      <c r="D254" s="161"/>
      <c r="E254" s="6"/>
      <c r="F254" s="6"/>
      <c r="G254" s="161"/>
      <c r="H254" s="161"/>
      <c r="I254" s="161"/>
      <c r="J254" s="161"/>
      <c r="K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c r="AG254" s="161"/>
    </row>
    <row r="255" spans="1:33" ht="14.25" customHeight="1">
      <c r="A255" s="18"/>
      <c r="B255" s="6" t="s">
        <v>188</v>
      </c>
      <c r="C255" s="6" t="s">
        <v>77</v>
      </c>
      <c r="D255" s="161"/>
      <c r="E255" s="6"/>
      <c r="F255" s="6"/>
      <c r="G255" s="161">
        <v>0</v>
      </c>
      <c r="H255" s="161">
        <v>0</v>
      </c>
      <c r="I255" s="161">
        <v>0</v>
      </c>
      <c r="J255" s="161">
        <v>0</v>
      </c>
      <c r="K255" s="161">
        <v>0</v>
      </c>
      <c r="L255" s="161">
        <v>0</v>
      </c>
      <c r="M255" s="161">
        <v>0</v>
      </c>
      <c r="N255" s="161">
        <v>0</v>
      </c>
      <c r="O255" s="161">
        <v>0</v>
      </c>
      <c r="P255" s="161">
        <v>0</v>
      </c>
      <c r="Q255" s="161">
        <v>0</v>
      </c>
      <c r="R255" s="161">
        <v>0</v>
      </c>
      <c r="S255" s="161"/>
      <c r="T255" s="161"/>
      <c r="U255" s="161"/>
      <c r="V255" s="161"/>
      <c r="W255" s="161"/>
      <c r="X255" s="161"/>
      <c r="Y255" s="161"/>
      <c r="Z255" s="161"/>
      <c r="AA255" s="161"/>
      <c r="AB255" s="161"/>
      <c r="AC255" s="161"/>
      <c r="AD255" s="161"/>
      <c r="AE255" s="161"/>
      <c r="AF255" s="161"/>
      <c r="AG255" s="161"/>
    </row>
    <row r="256" spans="1:33" ht="14.25" customHeight="1">
      <c r="A256" s="18"/>
      <c r="B256" s="6"/>
      <c r="C256" s="6"/>
      <c r="D256" s="161"/>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row>
    <row r="257" spans="1:35" s="181" customFormat="1" ht="14.25" customHeight="1">
      <c r="A257" s="179"/>
      <c r="B257" s="149"/>
      <c r="C257" s="149"/>
      <c r="D257" s="180"/>
      <c r="E257" s="149"/>
      <c r="F257" s="149"/>
      <c r="G257" s="149"/>
      <c r="H257" s="149"/>
      <c r="I257" s="149"/>
      <c r="J257" s="149"/>
      <c r="K257" s="149"/>
      <c r="L257" s="149"/>
      <c r="M257" s="149"/>
      <c r="N257" s="149"/>
      <c r="O257" s="149"/>
      <c r="P257" s="149"/>
      <c r="Q257" s="149"/>
      <c r="R257" s="149"/>
      <c r="S257" s="149"/>
      <c r="T257" s="149"/>
      <c r="U257" s="149"/>
      <c r="V257" s="149"/>
      <c r="W257" s="149"/>
      <c r="X257" s="149"/>
      <c r="Y257" s="149"/>
      <c r="Z257" s="149"/>
      <c r="AA257" s="149"/>
      <c r="AB257" s="149"/>
      <c r="AC257" s="149"/>
      <c r="AD257" s="149"/>
      <c r="AE257" s="149"/>
      <c r="AF257" s="149"/>
      <c r="AG257" s="149"/>
    </row>
    <row r="258" spans="1:35" ht="14.25" customHeight="1">
      <c r="A258" s="135" t="s">
        <v>190</v>
      </c>
      <c r="B258" s="157"/>
      <c r="C258" s="157"/>
      <c r="D258" s="172"/>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row>
    <row r="259" spans="1:35" ht="14.25" customHeight="1">
      <c r="A259" s="18"/>
      <c r="B259" s="6"/>
      <c r="C259" s="9"/>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row>
    <row r="260" spans="1:35" s="181" customFormat="1" ht="14.25" customHeight="1">
      <c r="B260" s="181" t="s">
        <v>191</v>
      </c>
      <c r="C260" s="181" t="s">
        <v>77</v>
      </c>
      <c r="E260" s="615">
        <v>0</v>
      </c>
      <c r="F260" s="180"/>
      <c r="G260" s="615">
        <v>0</v>
      </c>
      <c r="H260" s="615">
        <v>0</v>
      </c>
      <c r="I260" s="615">
        <v>0</v>
      </c>
      <c r="J260" s="615">
        <v>0</v>
      </c>
      <c r="K260" s="615">
        <v>0</v>
      </c>
      <c r="L260" s="615">
        <v>0</v>
      </c>
      <c r="M260" s="615">
        <v>0</v>
      </c>
      <c r="N260" s="615">
        <v>0</v>
      </c>
      <c r="O260" s="615">
        <v>0</v>
      </c>
      <c r="P260" s="615">
        <v>0</v>
      </c>
      <c r="Q260" s="615">
        <v>0</v>
      </c>
      <c r="R260" s="615">
        <v>0</v>
      </c>
      <c r="S260" s="180"/>
      <c r="T260" s="180"/>
      <c r="U260" s="180"/>
      <c r="V260" s="180"/>
      <c r="W260" s="180"/>
      <c r="X260" s="180"/>
      <c r="Y260" s="180"/>
      <c r="Z260" s="180"/>
      <c r="AA260" s="180"/>
      <c r="AB260" s="180"/>
      <c r="AC260" s="180"/>
      <c r="AD260" s="180"/>
      <c r="AE260" s="180"/>
      <c r="AF260" s="180"/>
      <c r="AG260" s="180"/>
    </row>
    <row r="261" spans="1:35" s="181" customFormat="1" ht="14.25" customHeight="1">
      <c r="B261" s="181" t="s">
        <v>397</v>
      </c>
      <c r="C261" s="181" t="s">
        <v>77</v>
      </c>
      <c r="E261" s="615">
        <v>0</v>
      </c>
      <c r="F261" s="180"/>
      <c r="G261" s="615">
        <v>0</v>
      </c>
      <c r="H261" s="615">
        <v>0</v>
      </c>
      <c r="I261" s="615">
        <v>0</v>
      </c>
      <c r="J261" s="615">
        <v>0</v>
      </c>
      <c r="K261" s="615">
        <v>0</v>
      </c>
      <c r="L261" s="615">
        <v>0</v>
      </c>
      <c r="M261" s="615">
        <v>0</v>
      </c>
      <c r="N261" s="615">
        <v>0</v>
      </c>
      <c r="O261" s="615">
        <v>0</v>
      </c>
      <c r="P261" s="615">
        <v>0</v>
      </c>
      <c r="Q261" s="615">
        <v>0</v>
      </c>
      <c r="R261" s="615">
        <v>0</v>
      </c>
      <c r="S261" s="180"/>
      <c r="T261" s="180"/>
      <c r="U261" s="180"/>
      <c r="V261" s="180"/>
      <c r="W261" s="180"/>
      <c r="X261" s="180"/>
      <c r="Y261" s="180"/>
      <c r="Z261" s="180"/>
      <c r="AA261" s="180"/>
      <c r="AB261" s="180"/>
      <c r="AC261" s="180"/>
      <c r="AD261" s="180"/>
      <c r="AE261" s="180"/>
      <c r="AF261" s="180"/>
      <c r="AG261" s="180"/>
    </row>
    <row r="262" spans="1:35" s="199" customFormat="1" ht="14.25" customHeight="1">
      <c r="B262" s="199" t="s">
        <v>398</v>
      </c>
      <c r="C262" s="199" t="s">
        <v>77</v>
      </c>
      <c r="E262" s="616">
        <v>0</v>
      </c>
      <c r="F262" s="180" t="s">
        <v>153</v>
      </c>
      <c r="G262" s="615">
        <v>0</v>
      </c>
      <c r="H262" s="615">
        <v>0</v>
      </c>
      <c r="I262" s="615">
        <v>0</v>
      </c>
      <c r="J262" s="615">
        <v>0</v>
      </c>
      <c r="K262" s="615">
        <v>0</v>
      </c>
      <c r="L262" s="615">
        <v>0</v>
      </c>
      <c r="M262" s="615">
        <v>0</v>
      </c>
      <c r="N262" s="615">
        <v>0</v>
      </c>
      <c r="O262" s="615">
        <v>0</v>
      </c>
      <c r="P262" s="615">
        <v>0</v>
      </c>
      <c r="Q262" s="615">
        <v>0</v>
      </c>
      <c r="R262" s="615">
        <v>0</v>
      </c>
      <c r="S262" s="182"/>
      <c r="T262" s="182"/>
      <c r="U262" s="182"/>
      <c r="V262" s="182"/>
      <c r="W262" s="182"/>
      <c r="X262" s="182"/>
      <c r="Y262" s="182"/>
      <c r="Z262" s="182"/>
      <c r="AA262" s="182"/>
      <c r="AB262" s="182"/>
      <c r="AC262" s="182"/>
      <c r="AD262" s="182"/>
      <c r="AE262" s="182"/>
      <c r="AF262" s="182"/>
      <c r="AG262" s="182"/>
    </row>
    <row r="263" spans="1:35" s="6" customFormat="1" ht="14.25" customHeight="1">
      <c r="B263" s="8"/>
      <c r="C263" s="9"/>
      <c r="E263" s="161"/>
      <c r="G263" s="190"/>
      <c r="H263" s="503"/>
      <c r="I263" s="503"/>
      <c r="J263" s="503"/>
      <c r="K263" s="503"/>
      <c r="L263" s="503"/>
      <c r="M263" s="503"/>
      <c r="N263" s="503"/>
      <c r="O263" s="503"/>
      <c r="P263" s="503"/>
      <c r="Q263" s="503"/>
      <c r="R263" s="503"/>
      <c r="S263" s="503"/>
      <c r="T263" s="503"/>
      <c r="U263" s="503"/>
      <c r="V263" s="503"/>
      <c r="W263" s="503"/>
      <c r="X263" s="503"/>
      <c r="Y263" s="503"/>
      <c r="Z263" s="503"/>
      <c r="AA263" s="503"/>
      <c r="AB263" s="503"/>
      <c r="AC263" s="503"/>
      <c r="AD263" s="503"/>
      <c r="AE263" s="503"/>
      <c r="AF263" s="503"/>
      <c r="AG263" s="503"/>
    </row>
    <row r="264" spans="1:35" s="6" customFormat="1" ht="14.25" customHeight="1">
      <c r="B264" s="3" t="s">
        <v>190</v>
      </c>
      <c r="C264" s="9" t="s">
        <v>77</v>
      </c>
      <c r="E264" s="615">
        <v>0</v>
      </c>
      <c r="F264" s="161"/>
      <c r="G264" s="615">
        <v>0</v>
      </c>
      <c r="H264" s="615">
        <v>0</v>
      </c>
      <c r="I264" s="615">
        <v>0</v>
      </c>
      <c r="J264" s="615">
        <v>0</v>
      </c>
      <c r="K264" s="615">
        <v>0</v>
      </c>
      <c r="L264" s="615">
        <v>0</v>
      </c>
      <c r="M264" s="615">
        <v>0</v>
      </c>
      <c r="N264" s="615">
        <v>0</v>
      </c>
      <c r="O264" s="615">
        <v>0</v>
      </c>
      <c r="P264" s="615">
        <v>0</v>
      </c>
      <c r="Q264" s="615">
        <v>0</v>
      </c>
      <c r="R264" s="615">
        <v>0</v>
      </c>
      <c r="S264" s="200"/>
      <c r="T264" s="200"/>
      <c r="U264" s="200"/>
      <c r="V264" s="200"/>
      <c r="W264" s="200"/>
      <c r="X264" s="200"/>
      <c r="Y264" s="200"/>
      <c r="Z264" s="200"/>
      <c r="AA264" s="200"/>
      <c r="AB264" s="200"/>
      <c r="AC264" s="200"/>
      <c r="AD264" s="200"/>
      <c r="AE264" s="200"/>
      <c r="AF264" s="200"/>
      <c r="AG264" s="200"/>
      <c r="AI264" s="51"/>
    </row>
    <row r="265" spans="1:35" s="6" customFormat="1" ht="14.25" customHeight="1">
      <c r="B265" s="3"/>
      <c r="C265" s="9"/>
      <c r="E265" s="161"/>
      <c r="F265" s="161"/>
      <c r="G265" s="200"/>
      <c r="H265" s="200"/>
      <c r="I265" s="200"/>
      <c r="J265" s="200"/>
      <c r="K265" s="200"/>
      <c r="L265" s="200"/>
      <c r="M265" s="200"/>
      <c r="N265" s="200"/>
      <c r="O265" s="200"/>
      <c r="P265" s="200"/>
      <c r="Q265" s="200"/>
      <c r="R265" s="200"/>
      <c r="S265" s="200"/>
      <c r="T265" s="200"/>
      <c r="U265" s="200"/>
      <c r="V265" s="200"/>
      <c r="W265" s="200"/>
      <c r="X265" s="200"/>
      <c r="Y265" s="200"/>
      <c r="Z265" s="200"/>
      <c r="AA265" s="200"/>
      <c r="AB265" s="200"/>
      <c r="AC265" s="200"/>
      <c r="AD265" s="200"/>
      <c r="AE265" s="200"/>
      <c r="AF265" s="200"/>
      <c r="AG265" s="200"/>
      <c r="AI265" s="51"/>
    </row>
    <row r="266" spans="1:35" ht="14.25" customHeight="1">
      <c r="B266" s="42"/>
    </row>
    <row r="267" spans="1:35" s="6" customFormat="1" ht="14.25" customHeight="1">
      <c r="B267" s="3" t="s">
        <v>192</v>
      </c>
      <c r="C267" s="9"/>
      <c r="G267" s="16">
        <v>0</v>
      </c>
      <c r="H267" s="16">
        <v>0</v>
      </c>
      <c r="I267" s="16">
        <v>0</v>
      </c>
      <c r="J267" s="16">
        <v>0</v>
      </c>
      <c r="K267" s="16">
        <v>0</v>
      </c>
      <c r="L267" s="16">
        <v>0</v>
      </c>
      <c r="M267" s="16">
        <v>0</v>
      </c>
      <c r="N267" s="16">
        <v>0</v>
      </c>
      <c r="O267" s="16">
        <v>0</v>
      </c>
      <c r="P267" s="16">
        <v>0</v>
      </c>
      <c r="Q267" s="16">
        <v>0</v>
      </c>
      <c r="R267" s="16">
        <v>0</v>
      </c>
      <c r="S267" s="16"/>
      <c r="T267" s="16"/>
      <c r="U267" s="16"/>
      <c r="V267" s="16"/>
      <c r="W267" s="16"/>
      <c r="X267" s="16"/>
      <c r="Y267" s="16"/>
      <c r="Z267" s="16"/>
      <c r="AA267" s="16"/>
      <c r="AB267" s="16"/>
      <c r="AC267" s="16"/>
      <c r="AD267" s="16"/>
      <c r="AE267" s="16"/>
      <c r="AF267" s="16"/>
      <c r="AG267" s="16"/>
      <c r="AI267" s="17"/>
    </row>
    <row r="268" spans="1:35" s="6" customFormat="1" ht="14.25" customHeight="1">
      <c r="B268" s="3" t="s">
        <v>192</v>
      </c>
      <c r="C268" s="9"/>
      <c r="G268" s="17">
        <v>0</v>
      </c>
      <c r="H268" s="17">
        <v>0</v>
      </c>
      <c r="I268" s="17">
        <v>0</v>
      </c>
      <c r="J268" s="17">
        <v>0</v>
      </c>
      <c r="K268" s="17">
        <v>0</v>
      </c>
      <c r="L268" s="17">
        <v>0</v>
      </c>
      <c r="M268" s="17">
        <v>0</v>
      </c>
      <c r="N268" s="17">
        <v>0</v>
      </c>
      <c r="O268" s="17">
        <v>0</v>
      </c>
      <c r="P268" s="17">
        <v>0</v>
      </c>
      <c r="Q268" s="17">
        <v>0</v>
      </c>
      <c r="R268" s="17">
        <v>0</v>
      </c>
      <c r="S268" s="17"/>
      <c r="T268" s="17"/>
      <c r="U268" s="17"/>
      <c r="V268" s="17"/>
      <c r="W268" s="17"/>
      <c r="X268" s="17"/>
      <c r="Y268" s="17"/>
      <c r="Z268" s="17"/>
      <c r="AA268" s="17"/>
      <c r="AB268" s="17"/>
      <c r="AC268" s="17"/>
      <c r="AD268" s="17"/>
      <c r="AE268" s="17"/>
      <c r="AF268" s="17"/>
      <c r="AG268" s="17"/>
      <c r="AI268" s="17"/>
    </row>
    <row r="269" spans="1:35" s="6" customFormat="1" ht="14.25" customHeight="1">
      <c r="B269" s="43"/>
      <c r="C269" s="9"/>
      <c r="G269" s="17"/>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I269" s="17"/>
    </row>
    <row r="270" spans="1:35" s="6" customFormat="1" ht="14.25" customHeight="1">
      <c r="B270" s="43" t="s">
        <v>289</v>
      </c>
      <c r="C270" s="9" t="s">
        <v>77</v>
      </c>
      <c r="D270" s="615">
        <v>0</v>
      </c>
      <c r="G270" s="17"/>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I270" s="17"/>
    </row>
    <row r="271" spans="1:35" s="6" customFormat="1" ht="14.25" customHeight="1">
      <c r="B271" s="43"/>
      <c r="C271" s="9"/>
      <c r="G271" s="17"/>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I271" s="17"/>
    </row>
    <row r="272" spans="1:35" s="6" customFormat="1" ht="14.25" customHeight="1">
      <c r="B272" s="43" t="s">
        <v>363</v>
      </c>
      <c r="C272" s="9"/>
      <c r="G272" s="471">
        <v>1</v>
      </c>
      <c r="H272" s="471">
        <v>1</v>
      </c>
      <c r="I272" s="471">
        <v>1</v>
      </c>
      <c r="J272" s="471">
        <v>1</v>
      </c>
      <c r="K272" s="471">
        <v>1</v>
      </c>
      <c r="L272" s="471">
        <v>1</v>
      </c>
      <c r="M272" s="471">
        <v>1</v>
      </c>
      <c r="N272" s="471">
        <v>1</v>
      </c>
      <c r="O272" s="471">
        <v>1</v>
      </c>
      <c r="P272" s="471">
        <v>1</v>
      </c>
      <c r="Q272" s="471">
        <v>1</v>
      </c>
      <c r="R272" s="471">
        <v>1</v>
      </c>
      <c r="S272" s="471"/>
      <c r="T272" s="471"/>
      <c r="U272" s="471"/>
      <c r="V272" s="471"/>
      <c r="W272" s="471"/>
      <c r="X272" s="471"/>
      <c r="Y272" s="471"/>
      <c r="Z272" s="471"/>
      <c r="AA272" s="471"/>
      <c r="AB272" s="471"/>
      <c r="AC272" s="471"/>
      <c r="AD272" s="471"/>
      <c r="AE272" s="471"/>
      <c r="AF272" s="471"/>
      <c r="AG272" s="471"/>
      <c r="AI272" s="17"/>
    </row>
    <row r="273" spans="2:35" s="6" customFormat="1" ht="14.25" customHeight="1">
      <c r="B273" s="43"/>
      <c r="C273" s="9"/>
      <c r="G273" s="17"/>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I273" s="17"/>
    </row>
    <row r="274" spans="2:35" s="6" customFormat="1" ht="14.25" customHeight="1">
      <c r="B274" s="43"/>
      <c r="C274" s="9"/>
      <c r="G274" s="17"/>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I274" s="17"/>
    </row>
    <row r="275" spans="2:35" s="6" customFormat="1" ht="14.25" customHeight="1">
      <c r="B275" s="43"/>
      <c r="C275" s="9"/>
      <c r="G275" s="17"/>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I275" s="17"/>
    </row>
    <row r="276" spans="2:35" s="6" customFormat="1" ht="14.25" customHeight="1">
      <c r="B276" s="43"/>
      <c r="C276" s="9"/>
      <c r="G276" s="17"/>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I276" s="17"/>
    </row>
    <row r="277" spans="2:35" s="6" customFormat="1" ht="14.25" customHeight="1">
      <c r="B277" s="43"/>
      <c r="C277" s="9"/>
      <c r="G277" s="17"/>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I277" s="17"/>
    </row>
    <row r="278" spans="2:35" s="6" customFormat="1" ht="14.25" customHeight="1">
      <c r="B278" s="43"/>
      <c r="C278" s="9"/>
      <c r="G278" s="17"/>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I278" s="17"/>
    </row>
    <row r="279" spans="2:35" s="6" customFormat="1" ht="14.25" customHeight="1">
      <c r="B279" s="43"/>
      <c r="C279" s="9"/>
      <c r="G279" s="17"/>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I279" s="17"/>
    </row>
    <row r="280" spans="2:35" s="6" customFormat="1" ht="14.25" customHeight="1">
      <c r="B280" s="43"/>
      <c r="C280" s="9"/>
      <c r="G280" s="17"/>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I280" s="17"/>
    </row>
    <row r="281" spans="2:35" s="6" customFormat="1" ht="14.25" customHeight="1">
      <c r="B281" s="43"/>
      <c r="C281" s="9"/>
      <c r="G281" s="17"/>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I281" s="17"/>
    </row>
    <row r="282" spans="2:35" s="6" customFormat="1" ht="14.25" customHeight="1">
      <c r="B282" s="44"/>
      <c r="C282" s="189"/>
      <c r="D282" s="18"/>
      <c r="E282" s="18"/>
      <c r="F282" s="18"/>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I282" s="16"/>
    </row>
    <row r="283" spans="2:35" s="6" customFormat="1" ht="14.25" customHeight="1">
      <c r="B283" s="44"/>
      <c r="C283" s="189"/>
      <c r="D283" s="18"/>
      <c r="E283" s="18"/>
      <c r="F283" s="18"/>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I283" s="16"/>
    </row>
    <row r="284" spans="2:35" s="6" customFormat="1" ht="14.25" customHeight="1">
      <c r="C284" s="9"/>
    </row>
    <row r="285" spans="2:35" s="6" customFormat="1" ht="14.25" customHeight="1">
      <c r="B285" s="45"/>
      <c r="C285" s="9"/>
      <c r="H285" s="17"/>
    </row>
    <row r="286" spans="2:35" s="6" customFormat="1" ht="14.25" customHeight="1">
      <c r="B286" s="15"/>
      <c r="C286" s="9"/>
      <c r="G286" s="22"/>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row>
    <row r="287" spans="2:35" s="6" customFormat="1" ht="14.25" customHeight="1">
      <c r="B287" s="15"/>
      <c r="C287" s="9"/>
      <c r="G287" s="18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row>
    <row r="288" spans="2:35" s="6" customFormat="1" ht="14.25" customHeight="1">
      <c r="C288" s="9"/>
    </row>
    <row r="289" spans="2:35" s="6" customFormat="1" ht="14.25" customHeight="1">
      <c r="B289" s="45"/>
      <c r="C289" s="9"/>
    </row>
    <row r="290" spans="2:35" s="6" customFormat="1" ht="14.25" customHeight="1">
      <c r="B290" s="48"/>
      <c r="C290" s="9"/>
      <c r="E290" s="180"/>
      <c r="F290" s="180"/>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I290" s="22"/>
    </row>
    <row r="291" spans="2:35" s="6" customFormat="1" ht="14.25" customHeight="1">
      <c r="B291" s="48"/>
      <c r="C291" s="9"/>
      <c r="E291" s="180"/>
      <c r="F291" s="180"/>
      <c r="G291" s="17"/>
      <c r="AI291" s="22"/>
    </row>
    <row r="292" spans="2:35" s="6" customFormat="1" ht="14.25" customHeight="1">
      <c r="B292" s="48"/>
      <c r="C292" s="9"/>
      <c r="E292" s="180"/>
      <c r="F292" s="180"/>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I292" s="22"/>
    </row>
    <row r="293" spans="2:35" s="6" customFormat="1" ht="14.25" customHeight="1">
      <c r="B293" s="48"/>
      <c r="C293" s="9"/>
      <c r="E293" s="180"/>
      <c r="F293" s="180"/>
      <c r="G293" s="17"/>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47"/>
      <c r="AI293" s="22"/>
    </row>
    <row r="294" spans="2:35" s="6" customFormat="1" ht="14.25" customHeight="1">
      <c r="B294" s="48"/>
      <c r="C294" s="9"/>
      <c r="E294" s="180"/>
      <c r="F294" s="180"/>
      <c r="G294" s="17"/>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I294" s="22"/>
    </row>
    <row r="295" spans="2:35" s="6" customFormat="1" ht="14.25" customHeight="1">
      <c r="B295" s="48"/>
      <c r="C295" s="9"/>
      <c r="E295" s="180"/>
      <c r="F295" s="180"/>
      <c r="G295" s="17"/>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I295" s="22"/>
    </row>
    <row r="296" spans="2:35" s="6" customFormat="1" ht="14.25" customHeight="1">
      <c r="B296" s="48"/>
      <c r="C296" s="9"/>
      <c r="E296" s="180"/>
      <c r="F296" s="180"/>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47"/>
      <c r="AI296" s="22"/>
    </row>
    <row r="297" spans="2:35" s="6" customFormat="1" ht="14.25" customHeight="1">
      <c r="B297" s="48"/>
      <c r="C297" s="9"/>
      <c r="E297" s="180"/>
      <c r="F297" s="180"/>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47"/>
      <c r="AI297" s="22"/>
    </row>
    <row r="298" spans="2:35" s="6" customFormat="1" ht="14.25" customHeight="1">
      <c r="B298" s="48"/>
      <c r="C298" s="9"/>
      <c r="E298" s="180"/>
      <c r="F298" s="180"/>
      <c r="G298" s="17"/>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47"/>
      <c r="AI298" s="22"/>
    </row>
    <row r="299" spans="2:35" s="6" customFormat="1" ht="14.25" customHeight="1">
      <c r="B299" s="48"/>
      <c r="C299" s="9"/>
      <c r="E299" s="180"/>
      <c r="F299" s="180"/>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47"/>
      <c r="AI299" s="22"/>
    </row>
    <row r="300" spans="2:35" s="6" customFormat="1" ht="14.25" customHeight="1">
      <c r="C300" s="9"/>
      <c r="E300" s="180"/>
      <c r="F300" s="180"/>
    </row>
    <row r="301" spans="2:35" s="6" customFormat="1" ht="14.25" customHeight="1">
      <c r="B301" s="188"/>
      <c r="C301" s="9"/>
    </row>
    <row r="302" spans="2:35" s="6" customFormat="1" ht="14.25" customHeight="1">
      <c r="B302" s="48"/>
      <c r="C302" s="9"/>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I302" s="22"/>
    </row>
    <row r="303" spans="2:35" s="6" customFormat="1" ht="14.25" customHeight="1">
      <c r="B303" s="48"/>
      <c r="C303" s="9"/>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I303" s="22"/>
    </row>
    <row r="304" spans="2:35" s="6" customFormat="1" ht="14.25" customHeight="1">
      <c r="C304" s="9"/>
    </row>
    <row r="305" spans="2:33" s="6" customFormat="1" ht="14.25" customHeight="1">
      <c r="B305" s="45"/>
      <c r="C305" s="9"/>
    </row>
    <row r="306" spans="2:33" s="6" customFormat="1" ht="14.25" customHeight="1">
      <c r="B306" s="15"/>
      <c r="C306" s="9"/>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row>
    <row r="307" spans="2:33" s="6" customFormat="1" ht="14.25" customHeight="1">
      <c r="B307" s="15"/>
      <c r="C307" s="9"/>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row>
    <row r="308" spans="2:33" s="6" customFormat="1" ht="14.25" customHeight="1">
      <c r="C308" s="9"/>
    </row>
    <row r="309" spans="2:33" s="6" customFormat="1" ht="14.25" customHeight="1">
      <c r="B309" s="45"/>
      <c r="C309" s="9"/>
    </row>
    <row r="310" spans="2:33" s="6" customFormat="1" ht="14.25" customHeight="1">
      <c r="B310" s="15"/>
      <c r="C310" s="9"/>
      <c r="G310" s="17"/>
      <c r="H310" s="28"/>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row>
    <row r="311" spans="2:33" s="6" customFormat="1" ht="14.25" customHeight="1">
      <c r="B311" s="15"/>
      <c r="C311" s="9"/>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row>
    <row r="312" spans="2:33" s="6" customFormat="1" ht="14.25" customHeight="1">
      <c r="C312" s="9"/>
    </row>
    <row r="314" spans="2:33" ht="14.25" customHeight="1">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row>
    <row r="315" spans="2:33" ht="14.25" customHeight="1">
      <c r="H315" s="26"/>
      <c r="U315" s="26"/>
    </row>
    <row r="316" spans="2:33" ht="14.25" customHeight="1">
      <c r="H316" s="26"/>
      <c r="U316" s="49"/>
    </row>
    <row r="317" spans="2:33" ht="14.25" customHeight="1">
      <c r="H317" s="26"/>
    </row>
    <row r="318" spans="2:33" ht="14.25" customHeight="1">
      <c r="H318" s="37"/>
    </row>
  </sheetData>
  <phoneticPr fontId="49" type="noConversion"/>
  <printOptions gridLines="1"/>
  <pageMargins left="0.25" right="0.25" top="0.75" bottom="0.75" header="0.25" footer="0.25"/>
  <pageSetup paperSize="5" scale="70" orientation="landscape" r:id="rId1"/>
  <headerFooter alignWithMargins="0">
    <oddHeader>&amp;L&amp;"Arial,Bold"NYSERDA NY PRIZE MICROGRID PROGRAM RFP No. 3044, ATTACHMENT D: ALL INFORMATION CONTAINED HEREIN is for INDICATIVE PURPOSES.</oddHeader>
    <oddFooter>&amp;L&amp;F&amp;C&amp;A, P.&amp;P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sheetPr>
  <dimension ref="B3:E12"/>
  <sheetViews>
    <sheetView zoomScaleNormal="100" workbookViewId="0">
      <selection activeCell="B4" sqref="B4"/>
    </sheetView>
  </sheetViews>
  <sheetFormatPr defaultRowHeight="12.75"/>
  <cols>
    <col min="1" max="16384" width="9.140625" style="78"/>
  </cols>
  <sheetData>
    <row r="3" spans="2:5">
      <c r="B3" s="680" t="s">
        <v>585</v>
      </c>
    </row>
    <row r="7" spans="2:5">
      <c r="B7" s="256" t="s">
        <v>270</v>
      </c>
      <c r="E7" s="256" t="s">
        <v>271</v>
      </c>
    </row>
    <row r="8" spans="2:5">
      <c r="B8" s="514" t="s">
        <v>277</v>
      </c>
      <c r="E8" s="255" t="s">
        <v>282</v>
      </c>
    </row>
    <row r="9" spans="2:5">
      <c r="B9" s="514" t="s">
        <v>278</v>
      </c>
      <c r="E9" s="680" t="s">
        <v>583</v>
      </c>
    </row>
    <row r="10" spans="2:5">
      <c r="B10" s="514" t="s">
        <v>279</v>
      </c>
      <c r="E10" s="680" t="s">
        <v>584</v>
      </c>
    </row>
    <row r="11" spans="2:5">
      <c r="B11" s="514" t="s">
        <v>280</v>
      </c>
      <c r="E11" s="255" t="s">
        <v>283</v>
      </c>
    </row>
    <row r="12" spans="2:5">
      <c r="B12" s="514" t="s">
        <v>281</v>
      </c>
      <c r="E12" s="255" t="s">
        <v>284</v>
      </c>
    </row>
  </sheetData>
  <hyperlinks>
    <hyperlink ref="B8" location="'Inc&amp;Pen'!A1" display="Inc&amp;Pen"/>
    <hyperlink ref="B9" location="'Monthly Ops'!A1" display="Monthly Ops"/>
    <hyperlink ref="B10" location="'Annual Summary'!A1" display="Annual Summary"/>
    <hyperlink ref="B11" location="'Debt Service'!A1" display="Debt Service"/>
    <hyperlink ref="B12" location="'Tax &amp; Depreciation'!A1" display="Tax &amp; Depreciation"/>
  </hyperlinks>
  <pageMargins left="0.7" right="0.7" top="0.75" bottom="0.75" header="0.3" footer="0.3"/>
  <pageSetup orientation="landscape" r:id="rId1"/>
  <headerFooter>
    <oddFooter>&amp;L&amp;F&amp;C&amp;A&amp;R&amp;D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59999389629810485"/>
  </sheetPr>
  <dimension ref="A1:AH96"/>
  <sheetViews>
    <sheetView showGridLines="0" zoomScaleNormal="100" workbookViewId="0">
      <pane xSplit="5" ySplit="3" topLeftCell="I70" activePane="bottomRight" state="frozen"/>
      <selection pane="topRight"/>
      <selection pane="bottomLeft"/>
      <selection pane="bottomRight" activeCell="J2" sqref="J2"/>
    </sheetView>
  </sheetViews>
  <sheetFormatPr defaultColWidth="0" defaultRowHeight="14.25" customHeight="1"/>
  <cols>
    <col min="1" max="1" width="2.7109375" style="24" customWidth="1"/>
    <col min="2" max="2" width="49.7109375" style="24" bestFit="1" customWidth="1"/>
    <col min="3" max="3" width="14.28515625" style="24" bestFit="1" customWidth="1"/>
    <col min="4" max="4" width="10.85546875" style="138" customWidth="1"/>
    <col min="5" max="5" width="11.5703125" style="24" bestFit="1" customWidth="1"/>
    <col min="6" max="6" width="11.5703125" style="24" customWidth="1"/>
    <col min="7" max="7" width="12.5703125" style="24" bestFit="1" customWidth="1"/>
    <col min="8" max="15" width="9.28515625" style="24" bestFit="1" customWidth="1"/>
    <col min="16" max="27" width="9.42578125" style="24" bestFit="1" customWidth="1"/>
    <col min="28" max="16384" width="0" style="24" hidden="1"/>
  </cols>
  <sheetData>
    <row r="1" spans="1:27" ht="14.25" customHeight="1">
      <c r="A1" s="295" t="s">
        <v>493</v>
      </c>
      <c r="C1" s="496">
        <v>0</v>
      </c>
      <c r="D1" s="24"/>
    </row>
    <row r="2" spans="1:27" ht="14.25" customHeight="1">
      <c r="A2" s="295" t="s">
        <v>497</v>
      </c>
      <c r="C2" s="293"/>
      <c r="D2" s="313"/>
      <c r="E2" s="313" t="s">
        <v>42</v>
      </c>
      <c r="F2" s="222"/>
      <c r="G2" s="609">
        <v>43585</v>
      </c>
      <c r="H2" s="609">
        <v>43769</v>
      </c>
      <c r="I2" s="609">
        <v>43951</v>
      </c>
      <c r="J2" s="609">
        <v>44135</v>
      </c>
      <c r="K2" s="609">
        <v>44316</v>
      </c>
      <c r="L2" s="609">
        <v>44500</v>
      </c>
      <c r="M2" s="609">
        <v>44681</v>
      </c>
      <c r="N2" s="609">
        <v>44865</v>
      </c>
      <c r="O2" s="609">
        <v>45046</v>
      </c>
      <c r="P2" s="609">
        <v>45230</v>
      </c>
      <c r="Q2" s="609">
        <v>45412</v>
      </c>
      <c r="R2" s="609">
        <v>45596</v>
      </c>
      <c r="S2" s="609">
        <v>45777</v>
      </c>
      <c r="T2" s="609">
        <v>45961</v>
      </c>
      <c r="U2" s="609">
        <v>46142</v>
      </c>
      <c r="V2" s="609">
        <v>46326</v>
      </c>
      <c r="W2" s="609">
        <v>46507</v>
      </c>
      <c r="X2" s="609">
        <v>46691</v>
      </c>
      <c r="Y2" s="609">
        <v>46873</v>
      </c>
      <c r="Z2" s="609">
        <v>47057</v>
      </c>
      <c r="AA2" s="609">
        <v>47238</v>
      </c>
    </row>
    <row r="3" spans="1:27" ht="14.25" customHeight="1">
      <c r="A3" s="1" t="s">
        <v>428</v>
      </c>
      <c r="C3" s="293" t="s">
        <v>93</v>
      </c>
      <c r="D3" s="314" t="s">
        <v>304</v>
      </c>
      <c r="E3" s="315"/>
      <c r="F3" s="223"/>
      <c r="G3" s="730" t="s">
        <v>19</v>
      </c>
      <c r="H3" s="730" t="s">
        <v>18</v>
      </c>
      <c r="I3" s="730" t="s">
        <v>19</v>
      </c>
      <c r="J3" s="730" t="s">
        <v>18</v>
      </c>
      <c r="K3" s="730" t="s">
        <v>19</v>
      </c>
      <c r="L3" s="730" t="s">
        <v>18</v>
      </c>
      <c r="M3" s="730" t="s">
        <v>19</v>
      </c>
      <c r="N3" s="730" t="s">
        <v>18</v>
      </c>
      <c r="O3" s="730" t="s">
        <v>19</v>
      </c>
      <c r="P3" s="730" t="s">
        <v>18</v>
      </c>
      <c r="Q3" s="730" t="s">
        <v>19</v>
      </c>
      <c r="R3" s="730" t="s">
        <v>18</v>
      </c>
      <c r="S3" s="730" t="s">
        <v>19</v>
      </c>
      <c r="T3" s="730" t="s">
        <v>18</v>
      </c>
      <c r="U3" s="730" t="s">
        <v>19</v>
      </c>
      <c r="V3" s="730" t="s">
        <v>18</v>
      </c>
      <c r="W3" s="730" t="s">
        <v>19</v>
      </c>
      <c r="X3" s="730" t="s">
        <v>18</v>
      </c>
      <c r="Y3" s="730" t="s">
        <v>19</v>
      </c>
      <c r="Z3" s="730" t="s">
        <v>18</v>
      </c>
      <c r="AA3" s="730" t="s">
        <v>19</v>
      </c>
    </row>
    <row r="4" spans="1:27" s="148" customFormat="1" ht="14.25" customHeight="1">
      <c r="A4" s="146"/>
      <c r="B4" s="731" t="s">
        <v>134</v>
      </c>
      <c r="C4" s="731" t="s">
        <v>355</v>
      </c>
      <c r="D4" s="147"/>
      <c r="E4" s="147"/>
      <c r="F4" s="147"/>
      <c r="G4" s="731">
        <v>1</v>
      </c>
      <c r="H4" s="731">
        <v>1</v>
      </c>
      <c r="I4" s="731">
        <v>1.02</v>
      </c>
      <c r="J4" s="731">
        <v>1.02</v>
      </c>
      <c r="K4" s="731">
        <v>1.04</v>
      </c>
      <c r="L4" s="731">
        <v>1.04</v>
      </c>
      <c r="M4" s="731">
        <v>1.06</v>
      </c>
      <c r="N4" s="731">
        <v>1.06</v>
      </c>
      <c r="O4" s="731">
        <v>1.08</v>
      </c>
      <c r="P4" s="731">
        <v>1.08</v>
      </c>
      <c r="Q4" s="731">
        <v>1.1000000000000001</v>
      </c>
      <c r="R4" s="731">
        <v>1.1000000000000001</v>
      </c>
      <c r="S4" s="731">
        <v>1.1200000000000001</v>
      </c>
      <c r="T4" s="731">
        <v>1.1200000000000001</v>
      </c>
      <c r="U4" s="731">
        <v>1.1399999999999999</v>
      </c>
      <c r="V4" s="731">
        <v>1.1399999999999999</v>
      </c>
      <c r="W4" s="731">
        <v>1.1599999999999999</v>
      </c>
      <c r="X4" s="731">
        <v>1.1599999999999999</v>
      </c>
      <c r="Y4" s="731">
        <v>1.18</v>
      </c>
      <c r="Z4" s="731">
        <v>1.18</v>
      </c>
      <c r="AA4" s="731">
        <v>1.2</v>
      </c>
    </row>
    <row r="5" spans="1:27" ht="14.25" customHeight="1" thickBot="1">
      <c r="A5" s="1"/>
      <c r="D5" s="24"/>
    </row>
    <row r="6" spans="1:27" ht="14.25" customHeight="1" thickBot="1">
      <c r="A6" s="587" t="s">
        <v>136</v>
      </c>
      <c r="B6" s="588"/>
      <c r="D6" s="24"/>
    </row>
    <row r="7" spans="1:27" ht="14.25" customHeight="1">
      <c r="D7" s="24"/>
    </row>
    <row r="8" spans="1:27" ht="14.25" customHeight="1">
      <c r="B8" s="119" t="s">
        <v>64</v>
      </c>
      <c r="C8" s="119" t="s">
        <v>58</v>
      </c>
      <c r="D8" s="609">
        <v>43466</v>
      </c>
    </row>
    <row r="9" spans="1:27" ht="14.25" customHeight="1">
      <c r="B9" s="119" t="s">
        <v>128</v>
      </c>
      <c r="C9" s="119" t="s">
        <v>80</v>
      </c>
      <c r="D9" s="119">
        <v>1</v>
      </c>
    </row>
    <row r="10" spans="1:27" ht="14.25" customHeight="1">
      <c r="B10" s="119"/>
      <c r="C10" s="119"/>
      <c r="D10" s="120"/>
    </row>
    <row r="11" spans="1:27" ht="14.25" customHeight="1">
      <c r="B11" s="121" t="s">
        <v>79</v>
      </c>
      <c r="C11" s="119"/>
      <c r="D11" s="119"/>
    </row>
    <row r="12" spans="1:27" ht="14.25" customHeight="1">
      <c r="B12" s="119" t="s">
        <v>18</v>
      </c>
      <c r="C12" s="119" t="s">
        <v>80</v>
      </c>
      <c r="D12" s="119">
        <v>10</v>
      </c>
    </row>
    <row r="13" spans="1:27" ht="14.25" customHeight="1">
      <c r="B13" s="119" t="s">
        <v>19</v>
      </c>
      <c r="C13" s="119" t="s">
        <v>80</v>
      </c>
      <c r="D13" s="119">
        <v>4</v>
      </c>
      <c r="AA13" s="597"/>
    </row>
    <row r="14" spans="1:27" ht="14.25" customHeight="1">
      <c r="B14" s="119"/>
      <c r="C14" s="119"/>
      <c r="D14" s="120"/>
    </row>
    <row r="15" spans="1:27" ht="14.25" customHeight="1">
      <c r="B15" s="24" t="s">
        <v>141</v>
      </c>
      <c r="C15" s="24" t="s">
        <v>112</v>
      </c>
      <c r="D15" s="129">
        <v>2019</v>
      </c>
    </row>
    <row r="16" spans="1:27" ht="14.25" customHeight="1">
      <c r="B16" s="24" t="s">
        <v>141</v>
      </c>
      <c r="C16" s="24" t="s">
        <v>80</v>
      </c>
      <c r="D16" s="129">
        <v>1</v>
      </c>
    </row>
    <row r="17" spans="1:34" ht="14.25" customHeight="1">
      <c r="B17" s="24" t="s">
        <v>141</v>
      </c>
      <c r="C17" s="24" t="s">
        <v>129</v>
      </c>
      <c r="D17" s="129">
        <v>1</v>
      </c>
    </row>
    <row r="18" spans="1:34" ht="14.25" customHeight="1">
      <c r="B18" s="24" t="s">
        <v>141</v>
      </c>
      <c r="C18" s="24" t="s">
        <v>58</v>
      </c>
      <c r="D18" s="617">
        <v>43585</v>
      </c>
    </row>
    <row r="19" spans="1:34" ht="14.25" customHeight="1">
      <c r="D19" s="24"/>
    </row>
    <row r="20" spans="1:34" s="2" customFormat="1" ht="14.25" customHeight="1">
      <c r="A20" s="6"/>
      <c r="B20" s="7"/>
      <c r="C20" s="7"/>
      <c r="D20" s="7"/>
      <c r="E20" s="7"/>
      <c r="F20" s="7"/>
      <c r="G20" s="7"/>
      <c r="H20" s="7"/>
      <c r="I20" s="7"/>
      <c r="J20" s="7"/>
      <c r="K20" s="7"/>
      <c r="L20" s="7"/>
      <c r="M20" s="7"/>
      <c r="N20" s="8"/>
      <c r="O20" s="8"/>
      <c r="P20" s="8"/>
      <c r="Q20" s="8"/>
      <c r="R20" s="8"/>
      <c r="S20" s="8"/>
      <c r="T20" s="8"/>
      <c r="U20" s="8"/>
      <c r="V20" s="8"/>
      <c r="W20" s="8"/>
      <c r="X20" s="8"/>
      <c r="Y20" s="8"/>
      <c r="Z20" s="8"/>
      <c r="AA20" s="8"/>
      <c r="AB20" s="6"/>
      <c r="AC20" s="6"/>
      <c r="AD20" s="6"/>
      <c r="AE20" s="6"/>
      <c r="AF20" s="6"/>
      <c r="AG20" s="6"/>
      <c r="AH20" s="6"/>
    </row>
    <row r="21" spans="1:34" s="2" customFormat="1" ht="14.25" customHeight="1">
      <c r="A21" s="6"/>
      <c r="B21" s="6" t="s">
        <v>16</v>
      </c>
      <c r="C21" s="6" t="s">
        <v>80</v>
      </c>
      <c r="D21" s="6"/>
      <c r="E21" s="6"/>
      <c r="F21" s="6"/>
      <c r="G21" s="618">
        <v>43585</v>
      </c>
      <c r="H21" s="618">
        <v>43769</v>
      </c>
      <c r="I21" s="618">
        <v>43951</v>
      </c>
      <c r="J21" s="618">
        <v>44135</v>
      </c>
      <c r="K21" s="618">
        <v>44316</v>
      </c>
      <c r="L21" s="618">
        <v>44500</v>
      </c>
      <c r="M21" s="618">
        <v>44681</v>
      </c>
      <c r="N21" s="618">
        <v>44865</v>
      </c>
      <c r="O21" s="618">
        <v>45046</v>
      </c>
      <c r="P21" s="618">
        <v>45230</v>
      </c>
      <c r="Q21" s="618">
        <v>45412</v>
      </c>
      <c r="R21" s="618">
        <v>45596</v>
      </c>
      <c r="S21" s="618">
        <v>45777</v>
      </c>
      <c r="T21" s="618">
        <v>45961</v>
      </c>
      <c r="U21" s="618">
        <v>46142</v>
      </c>
      <c r="V21" s="618">
        <v>46326</v>
      </c>
      <c r="W21" s="618">
        <v>46507</v>
      </c>
      <c r="X21" s="618">
        <v>46691</v>
      </c>
      <c r="Y21" s="618">
        <v>46873</v>
      </c>
      <c r="Z21" s="618">
        <v>47057</v>
      </c>
      <c r="AA21" s="618">
        <v>47238</v>
      </c>
      <c r="AB21" s="6"/>
      <c r="AC21" s="6"/>
      <c r="AD21" s="6"/>
      <c r="AE21" s="6"/>
      <c r="AF21" s="6"/>
      <c r="AG21" s="6"/>
      <c r="AH21" s="6"/>
    </row>
    <row r="22" spans="1:34" s="2" customFormat="1" ht="14.25" customHeight="1">
      <c r="A22" s="6"/>
      <c r="B22" s="8" t="s">
        <v>17</v>
      </c>
      <c r="C22" s="8" t="s">
        <v>112</v>
      </c>
      <c r="D22" s="8"/>
      <c r="E22" s="8"/>
      <c r="F22" s="8"/>
      <c r="G22" s="133">
        <v>2019</v>
      </c>
      <c r="H22" s="133">
        <v>2019</v>
      </c>
      <c r="I22" s="133">
        <v>2020</v>
      </c>
      <c r="J22" s="133">
        <v>2020</v>
      </c>
      <c r="K22" s="133">
        <v>2021</v>
      </c>
      <c r="L22" s="133">
        <v>2021</v>
      </c>
      <c r="M22" s="133">
        <v>2022</v>
      </c>
      <c r="N22" s="133">
        <v>2022</v>
      </c>
      <c r="O22" s="133">
        <v>2023</v>
      </c>
      <c r="P22" s="133">
        <v>2023</v>
      </c>
      <c r="Q22" s="133">
        <v>2024</v>
      </c>
      <c r="R22" s="133">
        <v>2024</v>
      </c>
      <c r="S22" s="133">
        <v>2025</v>
      </c>
      <c r="T22" s="133">
        <v>2025</v>
      </c>
      <c r="U22" s="133">
        <v>2026</v>
      </c>
      <c r="V22" s="133">
        <v>2026</v>
      </c>
      <c r="W22" s="133">
        <v>2027</v>
      </c>
      <c r="X22" s="133">
        <v>2027</v>
      </c>
      <c r="Y22" s="133">
        <v>2028</v>
      </c>
      <c r="Z22" s="133">
        <v>2028</v>
      </c>
      <c r="AA22" s="133">
        <v>2029</v>
      </c>
      <c r="AB22" s="6"/>
      <c r="AC22" s="6"/>
      <c r="AD22" s="6"/>
      <c r="AE22" s="6"/>
      <c r="AF22" s="6"/>
      <c r="AG22" s="6"/>
      <c r="AH22" s="6"/>
    </row>
    <row r="23" spans="1:34" s="2" customFormat="1" ht="14.25" customHeight="1">
      <c r="A23" s="6"/>
      <c r="B23" s="8" t="s">
        <v>140</v>
      </c>
      <c r="C23" s="8" t="s">
        <v>131</v>
      </c>
      <c r="D23" s="8"/>
      <c r="E23" s="8"/>
      <c r="F23" s="8"/>
      <c r="G23" s="619" t="s">
        <v>19</v>
      </c>
      <c r="H23" s="619" t="s">
        <v>18</v>
      </c>
      <c r="I23" s="619" t="s">
        <v>19</v>
      </c>
      <c r="J23" s="619" t="s">
        <v>18</v>
      </c>
      <c r="K23" s="619" t="s">
        <v>19</v>
      </c>
      <c r="L23" s="619" t="s">
        <v>18</v>
      </c>
      <c r="M23" s="619" t="s">
        <v>19</v>
      </c>
      <c r="N23" s="619" t="s">
        <v>18</v>
      </c>
      <c r="O23" s="619" t="s">
        <v>19</v>
      </c>
      <c r="P23" s="619" t="s">
        <v>18</v>
      </c>
      <c r="Q23" s="619" t="s">
        <v>19</v>
      </c>
      <c r="R23" s="619" t="s">
        <v>18</v>
      </c>
      <c r="S23" s="619" t="s">
        <v>19</v>
      </c>
      <c r="T23" s="619" t="s">
        <v>18</v>
      </c>
      <c r="U23" s="619" t="s">
        <v>19</v>
      </c>
      <c r="V23" s="619" t="s">
        <v>18</v>
      </c>
      <c r="W23" s="619" t="s">
        <v>19</v>
      </c>
      <c r="X23" s="619" t="s">
        <v>18</v>
      </c>
      <c r="Y23" s="619" t="s">
        <v>19</v>
      </c>
      <c r="Z23" s="619" t="s">
        <v>18</v>
      </c>
      <c r="AA23" s="619" t="s">
        <v>19</v>
      </c>
      <c r="AB23" s="6"/>
      <c r="AC23" s="6"/>
      <c r="AD23" s="6"/>
      <c r="AE23" s="6"/>
      <c r="AF23" s="6"/>
      <c r="AG23" s="6"/>
      <c r="AH23" s="6"/>
    </row>
    <row r="24" spans="1:34" s="2" customFormat="1" ht="14.25" customHeight="1">
      <c r="A24" s="6"/>
      <c r="B24" s="8" t="s">
        <v>140</v>
      </c>
      <c r="C24" s="8" t="s">
        <v>102</v>
      </c>
      <c r="D24" s="8"/>
      <c r="E24" s="8"/>
      <c r="F24" s="8"/>
      <c r="G24" s="132">
        <v>1</v>
      </c>
      <c r="H24" s="132">
        <v>2</v>
      </c>
      <c r="I24" s="132">
        <v>3</v>
      </c>
      <c r="J24" s="132">
        <v>4</v>
      </c>
      <c r="K24" s="132">
        <v>5</v>
      </c>
      <c r="L24" s="132">
        <v>6</v>
      </c>
      <c r="M24" s="132">
        <v>7</v>
      </c>
      <c r="N24" s="132">
        <v>8</v>
      </c>
      <c r="O24" s="132">
        <v>9</v>
      </c>
      <c r="P24" s="132">
        <v>10</v>
      </c>
      <c r="Q24" s="132">
        <v>11</v>
      </c>
      <c r="R24" s="132">
        <v>12</v>
      </c>
      <c r="S24" s="132">
        <v>13</v>
      </c>
      <c r="T24" s="132">
        <v>14</v>
      </c>
      <c r="U24" s="132">
        <v>15</v>
      </c>
      <c r="V24" s="132">
        <v>16</v>
      </c>
      <c r="W24" s="132">
        <v>17</v>
      </c>
      <c r="X24" s="132">
        <v>18</v>
      </c>
      <c r="Y24" s="132">
        <v>19</v>
      </c>
      <c r="Z24" s="132">
        <v>20</v>
      </c>
      <c r="AA24" s="132">
        <v>21</v>
      </c>
      <c r="AB24" s="6"/>
      <c r="AC24" s="6"/>
      <c r="AD24" s="6"/>
      <c r="AE24" s="6"/>
      <c r="AF24" s="6"/>
      <c r="AG24" s="6"/>
      <c r="AH24" s="6"/>
    </row>
    <row r="25" spans="1:34" s="2" customFormat="1" ht="14.25" customHeight="1">
      <c r="A25" s="6"/>
      <c r="B25" s="8" t="s">
        <v>130</v>
      </c>
      <c r="C25" s="8" t="s">
        <v>112</v>
      </c>
      <c r="D25" s="8"/>
      <c r="E25" s="8"/>
      <c r="F25" s="8"/>
      <c r="G25" s="132">
        <v>1</v>
      </c>
      <c r="H25" s="132">
        <v>1</v>
      </c>
      <c r="I25" s="132">
        <v>2</v>
      </c>
      <c r="J25" s="132">
        <v>2</v>
      </c>
      <c r="K25" s="132">
        <v>3</v>
      </c>
      <c r="L25" s="132">
        <v>3</v>
      </c>
      <c r="M25" s="132">
        <v>4</v>
      </c>
      <c r="N25" s="132">
        <v>4</v>
      </c>
      <c r="O25" s="132">
        <v>5</v>
      </c>
      <c r="P25" s="132">
        <v>5</v>
      </c>
      <c r="Q25" s="132">
        <v>6</v>
      </c>
      <c r="R25" s="132">
        <v>6</v>
      </c>
      <c r="S25" s="132">
        <v>7</v>
      </c>
      <c r="T25" s="132">
        <v>7</v>
      </c>
      <c r="U25" s="132">
        <v>8</v>
      </c>
      <c r="V25" s="132">
        <v>8</v>
      </c>
      <c r="W25" s="132">
        <v>9</v>
      </c>
      <c r="X25" s="132">
        <v>9</v>
      </c>
      <c r="Y25" s="132">
        <v>10</v>
      </c>
      <c r="Z25" s="132">
        <v>10</v>
      </c>
      <c r="AA25" s="132">
        <v>11</v>
      </c>
      <c r="AB25" s="6"/>
      <c r="AC25" s="6"/>
      <c r="AD25" s="6"/>
      <c r="AE25" s="6"/>
      <c r="AF25" s="6"/>
      <c r="AG25" s="6"/>
      <c r="AH25" s="6"/>
    </row>
    <row r="26" spans="1:34" s="2" customFormat="1" ht="14.25" customHeight="1">
      <c r="A26" s="6"/>
      <c r="B26" s="8"/>
      <c r="C26" s="8"/>
      <c r="D26" s="8"/>
      <c r="E26" s="8"/>
      <c r="F26" s="8"/>
      <c r="G26" s="3"/>
      <c r="H26" s="3"/>
      <c r="I26" s="3"/>
      <c r="J26" s="3"/>
      <c r="K26" s="3"/>
      <c r="L26" s="3"/>
      <c r="M26" s="3"/>
      <c r="N26" s="3"/>
      <c r="O26" s="3"/>
      <c r="P26" s="3"/>
      <c r="Q26" s="3"/>
      <c r="R26" s="3"/>
      <c r="S26" s="3"/>
      <c r="T26" s="3"/>
      <c r="U26" s="3"/>
      <c r="V26" s="3"/>
      <c r="W26" s="3"/>
      <c r="X26" s="3"/>
      <c r="Y26" s="3"/>
      <c r="Z26" s="3"/>
      <c r="AA26" s="3"/>
      <c r="AB26" s="6"/>
      <c r="AC26" s="6"/>
      <c r="AD26" s="6"/>
      <c r="AE26" s="6"/>
      <c r="AF26" s="6"/>
      <c r="AG26" s="6"/>
      <c r="AH26" s="6"/>
    </row>
    <row r="27" spans="1:34" s="2" customFormat="1" ht="14.25" customHeight="1" thickBot="1">
      <c r="A27" s="6"/>
      <c r="B27" s="8"/>
      <c r="C27" s="8"/>
      <c r="D27" s="8"/>
      <c r="E27" s="8"/>
      <c r="F27" s="8"/>
      <c r="G27" s="3"/>
      <c r="H27" s="3"/>
      <c r="I27" s="3"/>
      <c r="J27" s="3"/>
      <c r="K27" s="3"/>
      <c r="L27" s="3"/>
      <c r="M27" s="3"/>
      <c r="N27" s="3"/>
      <c r="O27" s="3"/>
      <c r="P27" s="3"/>
      <c r="Q27" s="3"/>
      <c r="R27" s="3"/>
      <c r="S27" s="3"/>
      <c r="T27" s="3"/>
      <c r="U27" s="3"/>
      <c r="V27" s="3"/>
      <c r="W27" s="3"/>
      <c r="X27" s="3"/>
      <c r="Y27" s="3"/>
      <c r="Z27" s="3"/>
      <c r="AA27" s="3"/>
      <c r="AB27" s="6"/>
      <c r="AC27" s="6"/>
      <c r="AD27" s="6"/>
      <c r="AE27" s="6"/>
      <c r="AF27" s="6"/>
      <c r="AG27" s="6"/>
      <c r="AH27" s="6"/>
    </row>
    <row r="28" spans="1:34" s="2" customFormat="1" ht="14.25" customHeight="1" thickBot="1">
      <c r="A28" s="587" t="s">
        <v>137</v>
      </c>
      <c r="B28" s="589"/>
      <c r="C28" s="8"/>
      <c r="D28" s="8"/>
      <c r="E28" s="8"/>
      <c r="F28" s="8"/>
      <c r="G28" s="3"/>
      <c r="H28" s="3"/>
      <c r="I28" s="3"/>
      <c r="J28" s="3"/>
      <c r="K28" s="3"/>
      <c r="L28" s="3"/>
      <c r="M28" s="3"/>
      <c r="N28" s="3"/>
      <c r="O28" s="3"/>
      <c r="P28" s="3"/>
      <c r="Q28" s="3"/>
      <c r="R28" s="3"/>
      <c r="S28" s="3"/>
      <c r="T28" s="3"/>
      <c r="U28" s="3"/>
      <c r="V28" s="3"/>
      <c r="W28" s="3"/>
      <c r="X28" s="3"/>
      <c r="Y28" s="3"/>
      <c r="Z28" s="3"/>
      <c r="AA28" s="3"/>
      <c r="AB28" s="6"/>
      <c r="AC28" s="6"/>
      <c r="AD28" s="6"/>
      <c r="AE28" s="6"/>
      <c r="AF28" s="6"/>
      <c r="AG28" s="6"/>
      <c r="AH28" s="6"/>
    </row>
    <row r="29" spans="1:34" s="2" customFormat="1" ht="14.25" customHeight="1" thickBot="1">
      <c r="A29" s="135"/>
      <c r="B29" s="8"/>
      <c r="C29" s="8"/>
      <c r="D29" s="8"/>
      <c r="E29" s="8"/>
      <c r="F29" s="8"/>
      <c r="G29" s="3"/>
      <c r="H29" s="3"/>
      <c r="I29" s="3"/>
      <c r="J29" s="3"/>
      <c r="K29" s="3"/>
      <c r="L29" s="3"/>
      <c r="M29" s="3"/>
      <c r="N29" s="3"/>
      <c r="O29" s="3"/>
      <c r="P29" s="3"/>
      <c r="Q29" s="3"/>
      <c r="R29" s="3"/>
      <c r="S29" s="3"/>
      <c r="T29" s="3"/>
      <c r="U29" s="3"/>
      <c r="V29" s="3"/>
      <c r="W29" s="3"/>
      <c r="X29" s="3"/>
      <c r="Y29" s="3"/>
      <c r="Z29" s="3"/>
      <c r="AA29" s="3"/>
      <c r="AB29" s="6"/>
      <c r="AC29" s="6"/>
      <c r="AD29" s="6"/>
      <c r="AE29" s="6"/>
      <c r="AF29" s="6"/>
      <c r="AG29" s="6"/>
      <c r="AH29" s="6"/>
    </row>
    <row r="30" spans="1:34" ht="14.25" customHeight="1" thickBot="1">
      <c r="B30" s="590" t="s">
        <v>6</v>
      </c>
      <c r="C30" s="591" t="s">
        <v>35</v>
      </c>
      <c r="D30" s="592">
        <v>0.02</v>
      </c>
    </row>
    <row r="31" spans="1:34" ht="14.25" customHeight="1">
      <c r="D31" s="24"/>
    </row>
    <row r="32" spans="1:34" ht="14.25" customHeight="1">
      <c r="B32" s="121" t="s">
        <v>95</v>
      </c>
      <c r="C32" s="119"/>
      <c r="D32" s="119"/>
    </row>
    <row r="33" spans="1:34" s="2" customFormat="1" ht="14.25" customHeight="1">
      <c r="A33" s="6"/>
      <c r="B33" s="130" t="s">
        <v>96</v>
      </c>
      <c r="C33" s="130" t="s">
        <v>35</v>
      </c>
      <c r="D33" s="131">
        <v>1.4999999999999999E-2</v>
      </c>
      <c r="E33" s="8"/>
      <c r="F33" s="8"/>
      <c r="G33" s="3"/>
      <c r="H33" s="3"/>
      <c r="I33" s="3"/>
      <c r="J33" s="3"/>
      <c r="K33" s="3"/>
      <c r="L33" s="3"/>
      <c r="M33" s="3"/>
      <c r="N33" s="3"/>
      <c r="O33" s="3"/>
      <c r="P33" s="3"/>
      <c r="Q33" s="3"/>
      <c r="R33" s="3"/>
      <c r="S33" s="3"/>
      <c r="T33" s="3"/>
      <c r="U33" s="3"/>
      <c r="V33" s="3"/>
      <c r="W33" s="3"/>
      <c r="X33" s="3"/>
      <c r="Y33" s="3"/>
      <c r="Z33" s="3"/>
      <c r="AA33" s="3"/>
      <c r="AB33" s="6"/>
      <c r="AC33" s="6"/>
      <c r="AD33" s="6"/>
      <c r="AE33" s="6"/>
      <c r="AF33" s="6"/>
      <c r="AG33" s="6"/>
      <c r="AH33" s="6"/>
    </row>
    <row r="34" spans="1:34" s="2" customFormat="1" ht="14.25" customHeight="1">
      <c r="A34" s="6"/>
      <c r="B34" s="130" t="s">
        <v>97</v>
      </c>
      <c r="C34" s="130" t="s">
        <v>35</v>
      </c>
      <c r="D34" s="131">
        <v>3.7999999999999999E-2</v>
      </c>
      <c r="E34" s="8"/>
      <c r="F34" s="8"/>
      <c r="G34" s="3"/>
      <c r="H34" s="3"/>
      <c r="I34" s="3"/>
      <c r="J34" s="3"/>
      <c r="K34" s="3"/>
      <c r="L34" s="3"/>
      <c r="M34" s="3"/>
      <c r="N34" s="3"/>
      <c r="O34" s="3"/>
      <c r="P34" s="3"/>
      <c r="Q34" s="3"/>
      <c r="R34" s="3"/>
      <c r="S34" s="3"/>
      <c r="T34" s="3"/>
      <c r="U34" s="3"/>
      <c r="V34" s="3"/>
      <c r="W34" s="3"/>
      <c r="X34" s="3"/>
      <c r="Y34" s="3"/>
      <c r="Z34" s="3"/>
      <c r="AA34" s="3"/>
      <c r="AB34" s="6"/>
      <c r="AC34" s="6"/>
      <c r="AD34" s="6"/>
      <c r="AE34" s="6"/>
      <c r="AF34" s="6"/>
      <c r="AG34" s="6"/>
      <c r="AH34" s="6"/>
    </row>
    <row r="35" spans="1:34" s="2" customFormat="1" ht="14.25" customHeight="1">
      <c r="A35" s="6"/>
      <c r="B35" s="130" t="s">
        <v>98</v>
      </c>
      <c r="C35" s="130" t="s">
        <v>35</v>
      </c>
      <c r="D35" s="131">
        <v>1.7999999999999999E-2</v>
      </c>
      <c r="E35" s="8"/>
      <c r="F35" s="8"/>
      <c r="G35" s="3"/>
      <c r="H35" s="3"/>
      <c r="I35" s="3"/>
      <c r="J35" s="3"/>
      <c r="K35" s="3"/>
      <c r="L35" s="3"/>
      <c r="M35" s="3"/>
      <c r="N35" s="3"/>
      <c r="O35" s="3"/>
      <c r="P35" s="3"/>
      <c r="Q35" s="3"/>
      <c r="R35" s="3"/>
      <c r="S35" s="3"/>
      <c r="T35" s="3"/>
      <c r="U35" s="3"/>
      <c r="V35" s="3"/>
      <c r="W35" s="3"/>
      <c r="X35" s="3"/>
      <c r="Y35" s="3"/>
      <c r="Z35" s="3"/>
      <c r="AA35" s="3"/>
      <c r="AB35" s="6"/>
      <c r="AC35" s="6"/>
      <c r="AD35" s="6"/>
      <c r="AE35" s="6"/>
      <c r="AF35" s="6"/>
      <c r="AG35" s="6"/>
      <c r="AH35" s="6"/>
    </row>
    <row r="36" spans="1:34" s="2" customFormat="1" ht="14.25" customHeight="1">
      <c r="A36" s="6"/>
      <c r="B36" s="130" t="s">
        <v>99</v>
      </c>
      <c r="C36" s="130" t="s">
        <v>35</v>
      </c>
      <c r="D36" s="131">
        <v>3.5000000000000003E-2</v>
      </c>
      <c r="E36" s="8"/>
      <c r="F36" s="8"/>
      <c r="G36" s="3"/>
      <c r="H36" s="3"/>
      <c r="I36" s="3"/>
      <c r="J36" s="3"/>
      <c r="K36" s="3"/>
      <c r="L36" s="3"/>
      <c r="M36" s="3"/>
      <c r="N36" s="3"/>
      <c r="O36" s="3"/>
      <c r="P36" s="3"/>
      <c r="Q36" s="3"/>
      <c r="R36" s="3"/>
      <c r="S36" s="3"/>
      <c r="T36" s="3"/>
      <c r="U36" s="3"/>
      <c r="V36" s="3"/>
      <c r="W36" s="3"/>
      <c r="X36" s="3"/>
      <c r="Y36" s="3"/>
      <c r="Z36" s="3"/>
      <c r="AA36" s="3"/>
      <c r="AB36" s="6"/>
      <c r="AC36" s="6"/>
      <c r="AD36" s="6"/>
      <c r="AE36" s="6"/>
      <c r="AF36" s="6"/>
      <c r="AG36" s="6"/>
      <c r="AH36" s="6"/>
    </row>
    <row r="37" spans="1:34" s="2" customFormat="1" ht="14.25" customHeight="1">
      <c r="A37" s="6"/>
      <c r="B37" s="8"/>
      <c r="C37" s="8"/>
      <c r="D37" s="8"/>
      <c r="E37" s="8"/>
      <c r="F37" s="8"/>
      <c r="G37" s="3"/>
      <c r="H37" s="3"/>
      <c r="I37" s="3"/>
      <c r="J37" s="3"/>
      <c r="K37" s="3"/>
      <c r="L37" s="3"/>
      <c r="M37" s="3"/>
      <c r="N37" s="3"/>
      <c r="O37" s="3"/>
      <c r="P37" s="3"/>
      <c r="Q37" s="3"/>
      <c r="R37" s="3"/>
      <c r="S37" s="3"/>
      <c r="T37" s="3"/>
      <c r="U37" s="3"/>
      <c r="V37" s="3"/>
      <c r="W37" s="3"/>
      <c r="X37" s="3"/>
      <c r="Y37" s="3"/>
      <c r="Z37" s="3"/>
      <c r="AA37" s="3"/>
      <c r="AB37" s="6"/>
      <c r="AC37" s="6"/>
      <c r="AD37" s="6"/>
      <c r="AE37" s="6"/>
      <c r="AF37" s="6"/>
      <c r="AG37" s="6"/>
      <c r="AH37" s="6"/>
    </row>
    <row r="38" spans="1:34" s="234" customFormat="1" ht="14.25" customHeight="1">
      <c r="A38" s="227"/>
      <c r="B38" s="492" t="s">
        <v>6</v>
      </c>
      <c r="C38" s="492" t="s">
        <v>35</v>
      </c>
      <c r="D38" s="492"/>
      <c r="E38" s="492"/>
      <c r="F38" s="492"/>
      <c r="G38" s="732">
        <v>0.02</v>
      </c>
      <c r="H38" s="732">
        <v>0.02</v>
      </c>
      <c r="I38" s="732">
        <v>0.02</v>
      </c>
      <c r="J38" s="732">
        <v>0.02</v>
      </c>
      <c r="K38" s="732">
        <v>0.02</v>
      </c>
      <c r="L38" s="732">
        <v>0.02</v>
      </c>
      <c r="M38" s="732">
        <v>0.02</v>
      </c>
      <c r="N38" s="732">
        <v>0.02</v>
      </c>
      <c r="O38" s="732">
        <v>0.02</v>
      </c>
      <c r="P38" s="732">
        <v>0.02</v>
      </c>
      <c r="Q38" s="732">
        <v>0.02</v>
      </c>
      <c r="R38" s="732">
        <v>0.02</v>
      </c>
      <c r="S38" s="732">
        <v>0.02</v>
      </c>
      <c r="T38" s="732">
        <v>0.02</v>
      </c>
      <c r="U38" s="732">
        <v>0.02</v>
      </c>
      <c r="V38" s="732">
        <v>0.02</v>
      </c>
      <c r="W38" s="732">
        <v>0.02</v>
      </c>
      <c r="X38" s="732">
        <v>0.02</v>
      </c>
      <c r="Y38" s="732">
        <v>0.02</v>
      </c>
      <c r="Z38" s="732">
        <v>0.02</v>
      </c>
      <c r="AA38" s="732">
        <v>0.02</v>
      </c>
      <c r="AB38" s="227"/>
      <c r="AC38" s="227"/>
      <c r="AD38" s="227"/>
      <c r="AE38" s="227"/>
      <c r="AF38" s="227"/>
      <c r="AG38" s="227"/>
      <c r="AH38" s="227"/>
    </row>
    <row r="39" spans="1:34" s="234" customFormat="1" ht="14.25" customHeight="1">
      <c r="A39" s="227"/>
      <c r="B39" s="492" t="s">
        <v>132</v>
      </c>
      <c r="C39" s="492" t="s">
        <v>35</v>
      </c>
      <c r="D39" s="492"/>
      <c r="E39" s="492"/>
      <c r="F39" s="492"/>
      <c r="G39" s="732">
        <v>1.4999999999999999E-2</v>
      </c>
      <c r="H39" s="732">
        <v>1.4999999999999999E-2</v>
      </c>
      <c r="I39" s="732">
        <v>1.4999999999999999E-2</v>
      </c>
      <c r="J39" s="732">
        <v>1.4999999999999999E-2</v>
      </c>
      <c r="K39" s="732">
        <v>1.4999999999999999E-2</v>
      </c>
      <c r="L39" s="732">
        <v>1.4999999999999999E-2</v>
      </c>
      <c r="M39" s="732">
        <v>1.4999999999999999E-2</v>
      </c>
      <c r="N39" s="732">
        <v>1.4999999999999999E-2</v>
      </c>
      <c r="O39" s="732">
        <v>1.4999999999999999E-2</v>
      </c>
      <c r="P39" s="732">
        <v>1.4999999999999999E-2</v>
      </c>
      <c r="Q39" s="732">
        <v>1.7999999999999999E-2</v>
      </c>
      <c r="R39" s="732">
        <v>1.7999999999999999E-2</v>
      </c>
      <c r="S39" s="732">
        <v>1.7999999999999999E-2</v>
      </c>
      <c r="T39" s="732">
        <v>1.7999999999999999E-2</v>
      </c>
      <c r="U39" s="732">
        <v>1.7999999999999999E-2</v>
      </c>
      <c r="V39" s="732">
        <v>1.7999999999999999E-2</v>
      </c>
      <c r="W39" s="732">
        <v>1.7999999999999999E-2</v>
      </c>
      <c r="X39" s="732">
        <v>1.7999999999999999E-2</v>
      </c>
      <c r="Y39" s="732">
        <v>1.7999999999999999E-2</v>
      </c>
      <c r="Z39" s="732">
        <v>1.7999999999999999E-2</v>
      </c>
      <c r="AA39" s="732">
        <v>1.7999999999999999E-2</v>
      </c>
      <c r="AB39" s="227"/>
      <c r="AC39" s="227"/>
      <c r="AD39" s="227"/>
      <c r="AE39" s="227"/>
      <c r="AF39" s="227"/>
      <c r="AG39" s="227"/>
      <c r="AH39" s="227"/>
    </row>
    <row r="40" spans="1:34" s="234" customFormat="1" ht="14.25" customHeight="1">
      <c r="A40" s="227"/>
      <c r="B40" s="492" t="s">
        <v>133</v>
      </c>
      <c r="C40" s="492" t="s">
        <v>35</v>
      </c>
      <c r="D40" s="492"/>
      <c r="E40" s="492"/>
      <c r="F40" s="492"/>
      <c r="G40" s="732">
        <v>3.7999999999999999E-2</v>
      </c>
      <c r="H40" s="732">
        <v>3.7999999999999999E-2</v>
      </c>
      <c r="I40" s="732">
        <v>3.7999999999999999E-2</v>
      </c>
      <c r="J40" s="732">
        <v>3.7999999999999999E-2</v>
      </c>
      <c r="K40" s="732">
        <v>3.7999999999999999E-2</v>
      </c>
      <c r="L40" s="732">
        <v>3.7999999999999999E-2</v>
      </c>
      <c r="M40" s="732">
        <v>3.7999999999999999E-2</v>
      </c>
      <c r="N40" s="732">
        <v>3.7999999999999999E-2</v>
      </c>
      <c r="O40" s="732">
        <v>3.7999999999999999E-2</v>
      </c>
      <c r="P40" s="732">
        <v>3.7999999999999999E-2</v>
      </c>
      <c r="Q40" s="732">
        <v>3.5000000000000003E-2</v>
      </c>
      <c r="R40" s="732">
        <v>3.5000000000000003E-2</v>
      </c>
      <c r="S40" s="732">
        <v>3.5000000000000003E-2</v>
      </c>
      <c r="T40" s="732">
        <v>3.5000000000000003E-2</v>
      </c>
      <c r="U40" s="732">
        <v>3.5000000000000003E-2</v>
      </c>
      <c r="V40" s="732">
        <v>3.5000000000000003E-2</v>
      </c>
      <c r="W40" s="732">
        <v>3.5000000000000003E-2</v>
      </c>
      <c r="X40" s="732">
        <v>3.5000000000000003E-2</v>
      </c>
      <c r="Y40" s="732">
        <v>3.5000000000000003E-2</v>
      </c>
      <c r="Z40" s="732">
        <v>3.5000000000000003E-2</v>
      </c>
      <c r="AA40" s="732">
        <v>3.3000000000000002E-2</v>
      </c>
      <c r="AB40" s="227"/>
      <c r="AC40" s="227"/>
      <c r="AD40" s="227"/>
      <c r="AE40" s="227"/>
      <c r="AF40" s="227"/>
      <c r="AG40" s="227"/>
      <c r="AH40" s="227"/>
    </row>
    <row r="41" spans="1:34" s="234" customFormat="1" ht="14.25" customHeight="1">
      <c r="A41" s="227"/>
      <c r="B41" s="492" t="s">
        <v>135</v>
      </c>
      <c r="C41" s="492" t="s">
        <v>35</v>
      </c>
      <c r="D41" s="492"/>
      <c r="E41" s="492"/>
      <c r="F41" s="492"/>
      <c r="G41" s="732">
        <v>0.02</v>
      </c>
      <c r="H41" s="732">
        <v>0.02</v>
      </c>
      <c r="I41" s="732">
        <v>0.02</v>
      </c>
      <c r="J41" s="732">
        <v>0.02</v>
      </c>
      <c r="K41" s="732">
        <v>0.02</v>
      </c>
      <c r="L41" s="732">
        <v>0.02</v>
      </c>
      <c r="M41" s="732">
        <v>0.02</v>
      </c>
      <c r="N41" s="732">
        <v>0.02</v>
      </c>
      <c r="O41" s="732">
        <v>0.02</v>
      </c>
      <c r="P41" s="732">
        <v>0.02</v>
      </c>
      <c r="Q41" s="732">
        <v>0.02</v>
      </c>
      <c r="R41" s="732">
        <v>0.02</v>
      </c>
      <c r="S41" s="732">
        <v>0.02</v>
      </c>
      <c r="T41" s="732">
        <v>0.02</v>
      </c>
      <c r="U41" s="732">
        <v>0.02</v>
      </c>
      <c r="V41" s="732">
        <v>0.02</v>
      </c>
      <c r="W41" s="732">
        <v>0.02</v>
      </c>
      <c r="X41" s="732">
        <v>0.02</v>
      </c>
      <c r="Y41" s="732">
        <v>0.02</v>
      </c>
      <c r="Z41" s="732">
        <v>0.02</v>
      </c>
      <c r="AA41" s="732">
        <v>0.02</v>
      </c>
      <c r="AB41" s="227"/>
      <c r="AC41" s="227"/>
      <c r="AD41" s="227"/>
      <c r="AE41" s="227"/>
      <c r="AF41" s="227"/>
      <c r="AG41" s="227"/>
      <c r="AH41" s="227"/>
    </row>
    <row r="42" spans="1:34" s="234" customFormat="1" ht="14.25" customHeight="1">
      <c r="A42" s="227"/>
      <c r="B42" s="492" t="s">
        <v>134</v>
      </c>
      <c r="C42" s="492" t="s">
        <v>355</v>
      </c>
      <c r="D42" s="492"/>
      <c r="E42" s="492"/>
      <c r="F42" s="492"/>
      <c r="G42" s="733">
        <v>1</v>
      </c>
      <c r="H42" s="733">
        <v>1</v>
      </c>
      <c r="I42" s="733">
        <v>1.02</v>
      </c>
      <c r="J42" s="733">
        <v>1.02</v>
      </c>
      <c r="K42" s="733">
        <v>1.04</v>
      </c>
      <c r="L42" s="733">
        <v>1.04</v>
      </c>
      <c r="M42" s="733">
        <v>1.06</v>
      </c>
      <c r="N42" s="733">
        <v>1.06</v>
      </c>
      <c r="O42" s="733">
        <v>1.08</v>
      </c>
      <c r="P42" s="733">
        <v>1.08</v>
      </c>
      <c r="Q42" s="733">
        <v>1.1000000000000001</v>
      </c>
      <c r="R42" s="733">
        <v>1.1000000000000001</v>
      </c>
      <c r="S42" s="733">
        <v>1.1200000000000001</v>
      </c>
      <c r="T42" s="733">
        <v>1.1200000000000001</v>
      </c>
      <c r="U42" s="733">
        <v>1.1399999999999999</v>
      </c>
      <c r="V42" s="733">
        <v>1.1399999999999999</v>
      </c>
      <c r="W42" s="733">
        <v>1.1599999999999999</v>
      </c>
      <c r="X42" s="733">
        <v>1.1599999999999999</v>
      </c>
      <c r="Y42" s="733">
        <v>1.18</v>
      </c>
      <c r="Z42" s="733">
        <v>1.18</v>
      </c>
      <c r="AA42" s="733">
        <v>1.2</v>
      </c>
      <c r="AB42" s="227"/>
      <c r="AC42" s="227"/>
      <c r="AD42" s="227"/>
      <c r="AE42" s="227"/>
      <c r="AF42" s="227"/>
      <c r="AG42" s="227"/>
      <c r="AH42" s="227"/>
    </row>
    <row r="43" spans="1:34" s="2" customFormat="1" ht="14.25" customHeight="1">
      <c r="A43" s="6"/>
      <c r="B43" s="8"/>
      <c r="C43" s="8"/>
      <c r="D43" s="8"/>
      <c r="E43" s="8"/>
      <c r="F43" s="8"/>
      <c r="G43" s="73"/>
      <c r="H43" s="73"/>
      <c r="I43" s="73"/>
      <c r="J43" s="73"/>
      <c r="K43" s="73"/>
      <c r="L43" s="73"/>
      <c r="M43" s="73"/>
      <c r="N43" s="73"/>
      <c r="O43" s="73"/>
      <c r="P43" s="73"/>
      <c r="Q43" s="73"/>
      <c r="R43" s="73"/>
      <c r="S43" s="73"/>
      <c r="T43" s="73"/>
      <c r="U43" s="73"/>
      <c r="V43" s="73"/>
      <c r="W43" s="73"/>
      <c r="X43" s="73"/>
      <c r="Y43" s="73"/>
      <c r="Z43" s="73"/>
      <c r="AA43" s="73"/>
      <c r="AB43" s="6"/>
      <c r="AC43" s="6"/>
      <c r="AD43" s="6"/>
      <c r="AE43" s="6"/>
      <c r="AF43" s="6"/>
      <c r="AG43" s="6"/>
      <c r="AH43" s="6"/>
    </row>
    <row r="44" spans="1:34" s="2" customFormat="1" ht="14.25" customHeight="1">
      <c r="A44" s="6"/>
      <c r="B44" s="8"/>
      <c r="C44" s="8"/>
      <c r="D44" s="8"/>
      <c r="E44" s="8"/>
      <c r="F44" s="8"/>
      <c r="G44" s="73"/>
      <c r="H44" s="73"/>
      <c r="I44" s="73"/>
      <c r="J44" s="73"/>
      <c r="K44" s="73"/>
      <c r="L44" s="73"/>
      <c r="M44" s="73"/>
      <c r="N44" s="73"/>
      <c r="O44" s="73"/>
      <c r="P44" s="73"/>
      <c r="Q44" s="73"/>
      <c r="R44" s="73"/>
      <c r="S44" s="73"/>
      <c r="T44" s="73"/>
      <c r="U44" s="73"/>
      <c r="V44" s="73"/>
      <c r="W44" s="73"/>
      <c r="X44" s="73"/>
      <c r="Y44" s="73"/>
      <c r="Z44" s="73"/>
      <c r="AA44" s="73"/>
      <c r="AB44" s="6"/>
      <c r="AC44" s="6"/>
      <c r="AD44" s="6"/>
      <c r="AE44" s="6"/>
      <c r="AF44" s="6"/>
      <c r="AG44" s="6"/>
      <c r="AH44" s="6"/>
    </row>
    <row r="45" spans="1:34" s="2" customFormat="1" ht="14.25" customHeight="1">
      <c r="A45" s="72" t="s">
        <v>138</v>
      </c>
      <c r="B45" s="8"/>
      <c r="C45" s="8"/>
      <c r="D45" s="8"/>
      <c r="E45" s="8"/>
      <c r="F45" s="8"/>
      <c r="G45" s="73"/>
      <c r="H45" s="73"/>
      <c r="I45" s="73"/>
      <c r="J45" s="73"/>
      <c r="K45" s="73"/>
      <c r="L45" s="73"/>
      <c r="M45" s="73"/>
      <c r="N45" s="73"/>
      <c r="O45" s="73"/>
      <c r="P45" s="73"/>
      <c r="Q45" s="73"/>
      <c r="R45" s="73"/>
      <c r="S45" s="73"/>
      <c r="T45" s="73"/>
      <c r="U45" s="73"/>
      <c r="V45" s="73"/>
      <c r="W45" s="73"/>
      <c r="X45" s="73"/>
      <c r="Y45" s="73"/>
      <c r="Z45" s="73"/>
      <c r="AA45" s="73"/>
      <c r="AB45" s="6"/>
      <c r="AC45" s="6"/>
      <c r="AD45" s="6"/>
      <c r="AE45" s="6"/>
      <c r="AF45" s="6"/>
      <c r="AG45" s="6"/>
      <c r="AH45" s="6"/>
    </row>
    <row r="46" spans="1:34" s="2" customFormat="1" ht="14.25" customHeight="1">
      <c r="A46" s="6"/>
      <c r="B46" s="8"/>
      <c r="C46" s="8"/>
      <c r="D46" s="8"/>
      <c r="E46" s="8"/>
      <c r="F46" s="8"/>
      <c r="G46" s="73"/>
      <c r="H46" s="73"/>
      <c r="I46" s="73"/>
      <c r="J46" s="73"/>
      <c r="K46" s="73"/>
      <c r="L46" s="73"/>
      <c r="M46" s="73"/>
      <c r="N46" s="73"/>
      <c r="O46" s="73"/>
      <c r="P46" s="73"/>
      <c r="Q46" s="73"/>
      <c r="R46" s="73"/>
      <c r="S46" s="73"/>
      <c r="T46" s="73"/>
      <c r="U46" s="73"/>
      <c r="V46" s="73"/>
      <c r="W46" s="73"/>
      <c r="X46" s="73"/>
      <c r="Y46" s="73"/>
      <c r="Z46" s="73"/>
      <c r="AA46" s="73"/>
      <c r="AB46" s="6"/>
      <c r="AC46" s="6"/>
      <c r="AD46" s="6"/>
      <c r="AE46" s="6"/>
      <c r="AF46" s="6"/>
      <c r="AG46" s="6"/>
      <c r="AH46" s="6"/>
    </row>
    <row r="47" spans="1:34" s="2" customFormat="1" ht="14.25" customHeight="1">
      <c r="A47" s="6"/>
      <c r="B47" s="690" t="s">
        <v>69</v>
      </c>
      <c r="C47" s="690"/>
      <c r="D47" s="690"/>
      <c r="E47" s="8"/>
      <c r="F47" s="8"/>
      <c r="G47" s="73"/>
      <c r="H47" s="73"/>
      <c r="I47" s="73"/>
      <c r="J47" s="73"/>
      <c r="K47" s="73"/>
      <c r="L47" s="73"/>
      <c r="M47" s="73"/>
      <c r="N47" s="73"/>
      <c r="O47" s="73"/>
      <c r="P47" s="73"/>
      <c r="Q47" s="73"/>
      <c r="R47" s="73"/>
      <c r="S47" s="73"/>
      <c r="T47" s="73"/>
      <c r="U47" s="73"/>
      <c r="V47" s="73"/>
      <c r="W47" s="73"/>
      <c r="X47" s="73"/>
      <c r="Y47" s="73"/>
      <c r="Z47" s="73"/>
      <c r="AA47" s="73"/>
      <c r="AB47" s="6"/>
      <c r="AC47" s="6"/>
      <c r="AD47" s="6"/>
      <c r="AE47" s="6"/>
      <c r="AF47" s="6"/>
      <c r="AG47" s="6"/>
      <c r="AH47" s="6"/>
    </row>
    <row r="48" spans="1:34" s="2" customFormat="1" ht="14.25" customHeight="1">
      <c r="A48" s="6"/>
      <c r="B48" s="593" t="s">
        <v>556</v>
      </c>
      <c r="C48" s="593" t="s">
        <v>73</v>
      </c>
      <c r="D48" s="691">
        <v>0</v>
      </c>
      <c r="E48" s="8"/>
      <c r="F48" s="8"/>
      <c r="G48" s="73"/>
      <c r="H48" s="73"/>
      <c r="I48" s="73"/>
      <c r="J48" s="73"/>
      <c r="K48" s="73"/>
      <c r="L48" s="73"/>
      <c r="M48" s="73"/>
      <c r="N48" s="73"/>
      <c r="O48" s="73"/>
      <c r="P48" s="73"/>
      <c r="Q48" s="73"/>
      <c r="R48" s="73"/>
      <c r="S48" s="73"/>
      <c r="T48" s="73"/>
      <c r="U48" s="73"/>
      <c r="V48" s="73"/>
      <c r="W48" s="73"/>
      <c r="X48" s="73"/>
      <c r="Y48" s="73"/>
      <c r="Z48" s="73"/>
      <c r="AA48" s="73"/>
      <c r="AB48" s="6"/>
      <c r="AC48" s="6"/>
      <c r="AD48" s="6"/>
      <c r="AE48" s="6"/>
      <c r="AF48" s="6"/>
      <c r="AG48" s="6"/>
      <c r="AH48" s="6"/>
    </row>
    <row r="49" spans="1:34" s="2" customFormat="1" ht="14.25" customHeight="1">
      <c r="A49" s="6"/>
      <c r="B49" s="593" t="s">
        <v>557</v>
      </c>
      <c r="C49" s="593" t="s">
        <v>73</v>
      </c>
      <c r="D49" s="691">
        <v>0</v>
      </c>
      <c r="E49" s="8"/>
      <c r="F49" s="8"/>
      <c r="G49" s="73"/>
      <c r="H49" s="73"/>
      <c r="I49" s="73"/>
      <c r="J49" s="73"/>
      <c r="K49" s="73"/>
      <c r="L49" s="73"/>
      <c r="M49" s="73"/>
      <c r="N49" s="73"/>
      <c r="O49" s="73"/>
      <c r="P49" s="73"/>
      <c r="Q49" s="73"/>
      <c r="R49" s="73"/>
      <c r="S49" s="73"/>
      <c r="T49" s="73"/>
      <c r="U49" s="73"/>
      <c r="V49" s="73"/>
      <c r="W49" s="73"/>
      <c r="X49" s="73"/>
      <c r="Y49" s="73"/>
      <c r="Z49" s="73"/>
      <c r="AA49" s="73"/>
      <c r="AB49" s="6"/>
      <c r="AC49" s="6"/>
      <c r="AD49" s="6"/>
      <c r="AE49" s="6"/>
      <c r="AF49" s="6"/>
      <c r="AG49" s="6"/>
      <c r="AH49" s="6"/>
    </row>
    <row r="50" spans="1:34" s="2" customFormat="1" ht="14.25" customHeight="1">
      <c r="A50" s="6"/>
      <c r="B50" s="593"/>
      <c r="C50" s="593"/>
      <c r="D50" s="692"/>
      <c r="E50" s="8"/>
      <c r="F50" s="8"/>
      <c r="G50" s="73"/>
      <c r="H50" s="73"/>
      <c r="I50" s="73"/>
      <c r="J50" s="73"/>
      <c r="K50" s="73"/>
      <c r="L50" s="73"/>
      <c r="M50" s="73"/>
      <c r="N50" s="73"/>
      <c r="O50" s="73"/>
      <c r="P50" s="73"/>
      <c r="Q50" s="73"/>
      <c r="R50" s="73"/>
      <c r="S50" s="73"/>
      <c r="T50" s="73"/>
      <c r="U50" s="73"/>
      <c r="V50" s="73"/>
      <c r="W50" s="73"/>
      <c r="X50" s="73"/>
      <c r="Y50" s="73"/>
      <c r="Z50" s="73"/>
      <c r="AA50" s="73"/>
      <c r="AB50" s="6"/>
      <c r="AC50" s="6"/>
      <c r="AD50" s="6"/>
      <c r="AE50" s="6"/>
      <c r="AF50" s="6"/>
      <c r="AG50" s="6"/>
      <c r="AH50" s="6"/>
    </row>
    <row r="51" spans="1:34" s="2" customFormat="1" ht="14.25" customHeight="1">
      <c r="A51" s="6"/>
      <c r="B51" s="593" t="s">
        <v>558</v>
      </c>
      <c r="C51" s="593" t="s">
        <v>7</v>
      </c>
      <c r="D51" s="693" t="s">
        <v>153</v>
      </c>
      <c r="E51" s="8"/>
      <c r="F51" s="8"/>
      <c r="G51" s="73"/>
      <c r="H51" s="73"/>
      <c r="I51" s="73"/>
      <c r="J51" s="73"/>
      <c r="K51" s="73"/>
      <c r="L51" s="73"/>
      <c r="M51" s="73"/>
      <c r="N51" s="73"/>
      <c r="O51" s="73"/>
      <c r="P51" s="73"/>
      <c r="Q51" s="73"/>
      <c r="R51" s="73"/>
      <c r="S51" s="73"/>
      <c r="T51" s="73"/>
      <c r="U51" s="73"/>
      <c r="V51" s="73"/>
      <c r="W51" s="73"/>
      <c r="X51" s="73"/>
      <c r="Y51" s="73"/>
      <c r="Z51" s="73"/>
      <c r="AA51" s="73"/>
      <c r="AB51" s="6"/>
      <c r="AC51" s="6"/>
      <c r="AD51" s="6"/>
      <c r="AE51" s="6"/>
      <c r="AF51" s="6"/>
      <c r="AG51" s="6"/>
      <c r="AH51" s="6"/>
    </row>
    <row r="52" spans="1:34" s="2" customFormat="1" ht="14.25" customHeight="1">
      <c r="A52" s="6"/>
      <c r="B52" s="593" t="s">
        <v>559</v>
      </c>
      <c r="C52" s="593" t="s">
        <v>7</v>
      </c>
      <c r="D52" s="693" t="s">
        <v>153</v>
      </c>
      <c r="E52" s="8"/>
      <c r="F52" s="8"/>
      <c r="G52" s="73"/>
      <c r="H52" s="73"/>
      <c r="I52" s="73"/>
      <c r="J52" s="73"/>
      <c r="K52" s="73"/>
      <c r="L52" s="73"/>
      <c r="M52" s="73"/>
      <c r="N52" s="73"/>
      <c r="O52" s="73"/>
      <c r="P52" s="73"/>
      <c r="Q52" s="73"/>
      <c r="R52" s="73"/>
      <c r="S52" s="73"/>
      <c r="T52" s="73"/>
      <c r="U52" s="73"/>
      <c r="V52" s="73"/>
      <c r="W52" s="73"/>
      <c r="X52" s="73"/>
      <c r="Y52" s="73"/>
      <c r="Z52" s="73"/>
      <c r="AA52" s="73"/>
      <c r="AB52" s="6"/>
      <c r="AC52" s="6"/>
      <c r="AD52" s="6"/>
      <c r="AE52" s="6"/>
      <c r="AF52" s="6"/>
      <c r="AG52" s="6"/>
      <c r="AH52" s="6"/>
    </row>
    <row r="53" spans="1:34" s="2" customFormat="1" ht="14.25" customHeight="1">
      <c r="A53" s="6"/>
      <c r="B53" s="8"/>
      <c r="C53" s="8"/>
      <c r="D53" s="134"/>
      <c r="E53" s="8"/>
      <c r="F53" s="8"/>
      <c r="G53" s="73"/>
      <c r="H53" s="73"/>
      <c r="I53" s="73"/>
      <c r="J53" s="73"/>
      <c r="K53" s="73"/>
      <c r="L53" s="73"/>
      <c r="M53" s="73"/>
      <c r="N53" s="73"/>
      <c r="O53" s="73"/>
      <c r="P53" s="73"/>
      <c r="Q53" s="73"/>
      <c r="R53" s="73"/>
      <c r="S53" s="73"/>
      <c r="T53" s="73"/>
      <c r="U53" s="73"/>
      <c r="V53" s="73"/>
      <c r="W53" s="73"/>
      <c r="X53" s="73"/>
      <c r="Y53" s="73"/>
      <c r="Z53" s="73"/>
      <c r="AA53" s="73"/>
      <c r="AB53" s="6"/>
      <c r="AC53" s="6"/>
      <c r="AD53" s="6"/>
      <c r="AE53" s="6"/>
      <c r="AF53" s="6"/>
      <c r="AG53" s="6"/>
      <c r="AH53" s="6"/>
    </row>
    <row r="54" spans="1:34" s="2" customFormat="1" ht="14.25" customHeight="1">
      <c r="A54" s="6"/>
      <c r="B54" s="139" t="s">
        <v>8</v>
      </c>
      <c r="C54" s="130"/>
      <c r="D54" s="140"/>
      <c r="E54" s="8"/>
      <c r="F54" s="8"/>
      <c r="G54" s="73"/>
      <c r="H54" s="73"/>
      <c r="I54" s="73"/>
      <c r="J54" s="73"/>
      <c r="K54" s="73"/>
      <c r="L54" s="73"/>
      <c r="M54" s="73"/>
      <c r="N54" s="73"/>
      <c r="O54" s="73"/>
      <c r="P54" s="73"/>
      <c r="Q54" s="73"/>
      <c r="R54" s="73"/>
      <c r="S54" s="73"/>
      <c r="T54" s="73"/>
      <c r="U54" s="73"/>
      <c r="V54" s="73"/>
      <c r="W54" s="73"/>
      <c r="X54" s="73"/>
      <c r="Y54" s="73"/>
      <c r="Z54" s="73"/>
      <c r="AA54" s="73"/>
      <c r="AB54" s="6"/>
      <c r="AC54" s="6"/>
      <c r="AD54" s="6"/>
      <c r="AE54" s="6"/>
      <c r="AF54" s="6"/>
      <c r="AG54" s="6"/>
      <c r="AH54" s="6"/>
    </row>
    <row r="55" spans="1:34" s="2" customFormat="1" ht="14.25" customHeight="1">
      <c r="A55" s="6"/>
      <c r="B55" s="130" t="s">
        <v>76</v>
      </c>
      <c r="C55" s="130"/>
      <c r="D55" s="620">
        <v>0</v>
      </c>
      <c r="E55" s="8"/>
      <c r="F55" s="8"/>
      <c r="G55" s="73"/>
      <c r="H55" s="73"/>
      <c r="I55" s="73"/>
      <c r="J55" s="73"/>
      <c r="K55" s="73"/>
      <c r="L55" s="73"/>
      <c r="M55" s="73"/>
      <c r="N55" s="73"/>
      <c r="O55" s="73"/>
      <c r="P55" s="73"/>
      <c r="Q55" s="73"/>
      <c r="R55" s="73"/>
      <c r="S55" s="73"/>
      <c r="T55" s="73"/>
      <c r="U55" s="73"/>
      <c r="V55" s="73"/>
      <c r="W55" s="73"/>
      <c r="X55" s="73"/>
      <c r="Y55" s="73"/>
      <c r="Z55" s="73"/>
      <c r="AA55" s="73"/>
      <c r="AB55" s="6"/>
      <c r="AC55" s="6"/>
      <c r="AD55" s="6"/>
      <c r="AE55" s="6"/>
      <c r="AF55" s="6"/>
      <c r="AG55" s="6"/>
      <c r="AH55" s="6"/>
    </row>
    <row r="56" spans="1:34" s="2" customFormat="1" ht="14.25" customHeight="1">
      <c r="A56" s="6"/>
      <c r="B56" s="130" t="s">
        <v>429</v>
      </c>
      <c r="C56" s="130" t="s">
        <v>35</v>
      </c>
      <c r="D56" s="491">
        <v>0</v>
      </c>
      <c r="E56" s="8"/>
      <c r="F56" s="8"/>
      <c r="G56" s="73"/>
      <c r="H56" s="73"/>
      <c r="I56" s="73"/>
      <c r="J56" s="73"/>
      <c r="K56" s="73"/>
      <c r="L56" s="73"/>
      <c r="M56" s="73"/>
      <c r="N56" s="73"/>
      <c r="O56" s="73"/>
      <c r="P56" s="73"/>
      <c r="Q56" s="73"/>
      <c r="R56" s="73"/>
      <c r="S56" s="73"/>
      <c r="T56" s="73"/>
      <c r="U56" s="73"/>
      <c r="V56" s="73"/>
      <c r="W56" s="73"/>
      <c r="X56" s="73"/>
      <c r="Y56" s="73"/>
      <c r="Z56" s="73"/>
      <c r="AA56" s="73"/>
      <c r="AB56" s="6"/>
      <c r="AC56" s="6"/>
      <c r="AD56" s="6"/>
      <c r="AE56" s="6"/>
      <c r="AF56" s="6"/>
      <c r="AG56" s="6"/>
      <c r="AH56" s="6"/>
    </row>
    <row r="57" spans="1:34" s="234" customFormat="1" ht="14.25" customHeight="1">
      <c r="A57" s="227"/>
      <c r="B57" s="492" t="s">
        <v>560</v>
      </c>
      <c r="C57" s="492" t="s">
        <v>7</v>
      </c>
      <c r="D57" s="620">
        <v>0</v>
      </c>
      <c r="E57" s="492"/>
      <c r="F57" s="492"/>
      <c r="G57" s="493"/>
      <c r="H57" s="493"/>
      <c r="I57" s="493"/>
      <c r="J57" s="493"/>
      <c r="K57" s="493"/>
      <c r="L57" s="493"/>
      <c r="M57" s="493"/>
      <c r="N57" s="493"/>
      <c r="O57" s="493"/>
      <c r="P57" s="493"/>
      <c r="Q57" s="493"/>
      <c r="R57" s="493"/>
      <c r="S57" s="493"/>
      <c r="T57" s="493"/>
      <c r="U57" s="493"/>
      <c r="V57" s="493"/>
      <c r="W57" s="493"/>
      <c r="X57" s="493"/>
      <c r="Y57" s="493"/>
      <c r="Z57" s="493"/>
      <c r="AA57" s="493"/>
      <c r="AB57" s="227"/>
      <c r="AC57" s="227"/>
      <c r="AD57" s="227"/>
      <c r="AE57" s="227"/>
      <c r="AF57" s="227"/>
      <c r="AG57" s="227"/>
      <c r="AH57" s="227"/>
    </row>
    <row r="58" spans="1:34" s="2" customFormat="1" ht="14.25" customHeight="1">
      <c r="A58" s="6"/>
      <c r="B58" s="130"/>
      <c r="C58" s="130"/>
      <c r="D58" s="141"/>
      <c r="E58" s="8"/>
      <c r="F58" s="8"/>
      <c r="G58" s="73"/>
      <c r="H58" s="73"/>
      <c r="I58" s="73"/>
      <c r="J58" s="73"/>
      <c r="K58" s="73"/>
      <c r="L58" s="73"/>
      <c r="M58" s="73"/>
      <c r="N58" s="73"/>
      <c r="O58" s="73"/>
      <c r="P58" s="73"/>
      <c r="Q58" s="73"/>
      <c r="R58" s="73"/>
      <c r="S58" s="73"/>
      <c r="T58" s="73"/>
      <c r="U58" s="73"/>
      <c r="V58" s="73"/>
      <c r="W58" s="73"/>
      <c r="X58" s="73"/>
      <c r="Y58" s="73"/>
      <c r="Z58" s="73"/>
      <c r="AA58" s="73"/>
      <c r="AB58" s="6"/>
      <c r="AC58" s="6"/>
      <c r="AD58" s="6"/>
      <c r="AE58" s="6"/>
      <c r="AF58" s="6"/>
      <c r="AG58" s="6"/>
      <c r="AH58" s="6"/>
    </row>
    <row r="59" spans="1:34" s="2" customFormat="1" ht="14.25" customHeight="1">
      <c r="A59" s="6"/>
      <c r="B59" s="130" t="s">
        <v>559</v>
      </c>
      <c r="C59" s="130"/>
      <c r="D59" s="620">
        <v>0</v>
      </c>
      <c r="E59" s="8"/>
      <c r="F59" s="8"/>
      <c r="G59" s="73"/>
      <c r="H59" s="73"/>
      <c r="I59" s="73"/>
      <c r="J59" s="73"/>
      <c r="K59" s="73"/>
      <c r="L59" s="73"/>
      <c r="M59" s="73"/>
      <c r="N59" s="73"/>
      <c r="O59" s="73"/>
      <c r="P59" s="73"/>
      <c r="Q59" s="73"/>
      <c r="R59" s="73"/>
      <c r="S59" s="73"/>
      <c r="T59" s="73"/>
      <c r="U59" s="73"/>
      <c r="V59" s="73"/>
      <c r="W59" s="73"/>
      <c r="X59" s="73"/>
      <c r="Y59" s="73"/>
      <c r="Z59" s="73"/>
      <c r="AA59" s="73"/>
      <c r="AB59" s="6"/>
      <c r="AC59" s="6"/>
      <c r="AD59" s="6"/>
      <c r="AE59" s="6"/>
      <c r="AF59" s="6"/>
      <c r="AG59" s="6"/>
      <c r="AH59" s="6"/>
    </row>
    <row r="60" spans="1:34" s="2" customFormat="1" ht="14.25" customHeight="1">
      <c r="A60" s="6"/>
      <c r="B60" s="130" t="s">
        <v>429</v>
      </c>
      <c r="C60" s="130" t="s">
        <v>35</v>
      </c>
      <c r="D60" s="491">
        <v>0</v>
      </c>
      <c r="E60" s="8"/>
      <c r="F60" s="8"/>
      <c r="G60" s="73"/>
      <c r="H60" s="73"/>
      <c r="I60" s="73"/>
      <c r="J60" s="73"/>
      <c r="K60" s="73"/>
      <c r="L60" s="73"/>
      <c r="M60" s="73"/>
      <c r="N60" s="73"/>
      <c r="O60" s="73"/>
      <c r="P60" s="73"/>
      <c r="Q60" s="73"/>
      <c r="R60" s="73"/>
      <c r="S60" s="73"/>
      <c r="T60" s="73"/>
      <c r="U60" s="73"/>
      <c r="V60" s="73"/>
      <c r="W60" s="73"/>
      <c r="X60" s="73"/>
      <c r="Y60" s="73"/>
      <c r="Z60" s="73"/>
      <c r="AA60" s="73"/>
      <c r="AB60" s="6"/>
      <c r="AC60" s="6"/>
      <c r="AD60" s="6"/>
      <c r="AE60" s="6"/>
      <c r="AF60" s="6"/>
      <c r="AG60" s="6"/>
      <c r="AH60" s="6"/>
    </row>
    <row r="61" spans="1:34" s="234" customFormat="1" ht="14.25" customHeight="1">
      <c r="A61" s="227"/>
      <c r="B61" s="492" t="s">
        <v>561</v>
      </c>
      <c r="C61" s="492" t="s">
        <v>7</v>
      </c>
      <c r="D61" s="620">
        <v>0</v>
      </c>
      <c r="E61" s="492"/>
      <c r="F61" s="492"/>
      <c r="G61" s="493"/>
      <c r="H61" s="493"/>
      <c r="I61" s="493"/>
      <c r="J61" s="493"/>
      <c r="K61" s="493"/>
      <c r="L61" s="493"/>
      <c r="M61" s="493"/>
      <c r="N61" s="493"/>
      <c r="O61" s="493"/>
      <c r="P61" s="493"/>
      <c r="Q61" s="493"/>
      <c r="R61" s="493"/>
      <c r="S61" s="493"/>
      <c r="T61" s="493"/>
      <c r="U61" s="493"/>
      <c r="V61" s="493"/>
      <c r="W61" s="493"/>
      <c r="X61" s="493"/>
      <c r="Y61" s="493"/>
      <c r="Z61" s="493"/>
      <c r="AA61" s="493"/>
      <c r="AB61" s="227"/>
      <c r="AC61" s="227"/>
      <c r="AD61" s="227"/>
      <c r="AE61" s="227"/>
      <c r="AF61" s="227"/>
      <c r="AG61" s="227"/>
      <c r="AH61" s="227"/>
    </row>
    <row r="62" spans="1:34" s="2" customFormat="1" ht="14.25" customHeight="1">
      <c r="A62" s="6"/>
      <c r="C62" s="19"/>
      <c r="D62" s="136"/>
      <c r="E62" s="19"/>
      <c r="F62" s="19"/>
      <c r="G62" s="19"/>
      <c r="H62" s="19"/>
      <c r="I62" s="19"/>
      <c r="J62" s="19"/>
      <c r="K62" s="19"/>
      <c r="L62" s="19"/>
      <c r="M62" s="19"/>
      <c r="N62" s="19"/>
      <c r="O62" s="19"/>
      <c r="P62" s="19"/>
      <c r="Q62" s="19"/>
      <c r="R62" s="19"/>
      <c r="S62" s="19"/>
      <c r="T62" s="19"/>
      <c r="U62" s="19"/>
      <c r="V62" s="19"/>
      <c r="W62" s="19"/>
      <c r="X62" s="19"/>
      <c r="Y62" s="19"/>
      <c r="Z62" s="19"/>
      <c r="AA62" s="19"/>
      <c r="AB62" s="6"/>
      <c r="AC62" s="6"/>
      <c r="AD62" s="6"/>
      <c r="AE62" s="6"/>
      <c r="AF62" s="6"/>
      <c r="AG62" s="6"/>
      <c r="AH62" s="6"/>
    </row>
    <row r="63" spans="1:34" s="2" customFormat="1" ht="14.25" customHeight="1">
      <c r="A63" s="6"/>
      <c r="B63" s="8" t="s">
        <v>562</v>
      </c>
      <c r="C63" s="8" t="s">
        <v>7</v>
      </c>
      <c r="D63" s="620">
        <v>0</v>
      </c>
      <c r="E63" s="8"/>
      <c r="F63" s="8"/>
      <c r="G63" s="620">
        <v>0</v>
      </c>
      <c r="H63" s="620">
        <v>0</v>
      </c>
      <c r="I63" s="620">
        <v>0</v>
      </c>
      <c r="J63" s="620">
        <v>0</v>
      </c>
      <c r="K63" s="620">
        <v>0</v>
      </c>
      <c r="L63" s="620">
        <v>0</v>
      </c>
      <c r="M63" s="620">
        <v>0</v>
      </c>
      <c r="N63" s="620">
        <v>0</v>
      </c>
      <c r="O63" s="620">
        <v>0</v>
      </c>
      <c r="P63" s="620">
        <v>0</v>
      </c>
      <c r="Q63" s="620">
        <v>0</v>
      </c>
      <c r="R63" s="620">
        <v>0</v>
      </c>
      <c r="S63" s="620">
        <v>0</v>
      </c>
      <c r="T63" s="620">
        <v>0</v>
      </c>
      <c r="U63" s="620">
        <v>0</v>
      </c>
      <c r="V63" s="620">
        <v>0</v>
      </c>
      <c r="W63" s="620">
        <v>0</v>
      </c>
      <c r="X63" s="620">
        <v>0</v>
      </c>
      <c r="Y63" s="620">
        <v>0</v>
      </c>
      <c r="Z63" s="620">
        <v>0</v>
      </c>
      <c r="AA63" s="620">
        <v>0</v>
      </c>
      <c r="AB63" s="6"/>
      <c r="AC63" s="6"/>
      <c r="AD63" s="6"/>
      <c r="AE63" s="6"/>
      <c r="AF63" s="6"/>
      <c r="AG63" s="6"/>
      <c r="AH63" s="6"/>
    </row>
    <row r="64" spans="1:34" s="2" customFormat="1" ht="14.25" customHeight="1">
      <c r="A64" s="6"/>
      <c r="B64" s="8" t="s">
        <v>563</v>
      </c>
      <c r="C64" s="8" t="s">
        <v>7</v>
      </c>
      <c r="D64" s="620">
        <v>0</v>
      </c>
      <c r="E64" s="8"/>
      <c r="F64" s="8"/>
      <c r="G64" s="620">
        <v>0</v>
      </c>
      <c r="H64" s="620">
        <v>0</v>
      </c>
      <c r="I64" s="620">
        <v>0</v>
      </c>
      <c r="J64" s="620">
        <v>0</v>
      </c>
      <c r="K64" s="620">
        <v>0</v>
      </c>
      <c r="L64" s="620">
        <v>0</v>
      </c>
      <c r="M64" s="620">
        <v>0</v>
      </c>
      <c r="N64" s="620">
        <v>0</v>
      </c>
      <c r="O64" s="620">
        <v>0</v>
      </c>
      <c r="P64" s="620">
        <v>0</v>
      </c>
      <c r="Q64" s="620">
        <v>0</v>
      </c>
      <c r="R64" s="620">
        <v>0</v>
      </c>
      <c r="S64" s="620">
        <v>0</v>
      </c>
      <c r="T64" s="620">
        <v>0</v>
      </c>
      <c r="U64" s="620">
        <v>0</v>
      </c>
      <c r="V64" s="620">
        <v>0</v>
      </c>
      <c r="W64" s="620">
        <v>0</v>
      </c>
      <c r="X64" s="620">
        <v>0</v>
      </c>
      <c r="Y64" s="620">
        <v>0</v>
      </c>
      <c r="Z64" s="620">
        <v>0</v>
      </c>
      <c r="AA64" s="620">
        <v>0</v>
      </c>
      <c r="AB64" s="6"/>
      <c r="AC64" s="6"/>
      <c r="AD64" s="6"/>
      <c r="AE64" s="6"/>
      <c r="AF64" s="6"/>
      <c r="AG64" s="6"/>
      <c r="AH64" s="6"/>
    </row>
    <row r="65" spans="1:34" s="2" customFormat="1" ht="14.25" customHeight="1">
      <c r="A65" s="6"/>
      <c r="B65" s="492" t="s">
        <v>146</v>
      </c>
      <c r="C65" s="492" t="s">
        <v>77</v>
      </c>
      <c r="D65" s="151"/>
      <c r="E65" s="150"/>
      <c r="F65" s="150"/>
      <c r="G65" s="152">
        <v>0</v>
      </c>
      <c r="H65" s="152">
        <v>0</v>
      </c>
      <c r="I65" s="152">
        <v>0</v>
      </c>
      <c r="J65" s="152">
        <v>0</v>
      </c>
      <c r="K65" s="152">
        <v>0</v>
      </c>
      <c r="L65" s="152">
        <v>0</v>
      </c>
      <c r="M65" s="152">
        <v>0</v>
      </c>
      <c r="N65" s="152">
        <v>0</v>
      </c>
      <c r="O65" s="152">
        <v>0</v>
      </c>
      <c r="P65" s="152">
        <v>0</v>
      </c>
      <c r="Q65" s="152">
        <v>0</v>
      </c>
      <c r="R65" s="152">
        <v>0</v>
      </c>
      <c r="S65" s="152">
        <v>0</v>
      </c>
      <c r="T65" s="152">
        <v>0</v>
      </c>
      <c r="U65" s="152">
        <v>0</v>
      </c>
      <c r="V65" s="152">
        <v>0</v>
      </c>
      <c r="W65" s="152">
        <v>0</v>
      </c>
      <c r="X65" s="152">
        <v>0</v>
      </c>
      <c r="Y65" s="152">
        <v>0</v>
      </c>
      <c r="Z65" s="152">
        <v>0</v>
      </c>
      <c r="AA65" s="152">
        <v>0</v>
      </c>
      <c r="AB65" s="6"/>
      <c r="AC65" s="6"/>
      <c r="AD65" s="6"/>
      <c r="AE65" s="6"/>
      <c r="AF65" s="6"/>
      <c r="AG65" s="6"/>
      <c r="AH65" s="6"/>
    </row>
    <row r="66" spans="1:34" s="2" customFormat="1" ht="14.25" customHeight="1">
      <c r="A66" s="6"/>
      <c r="B66" s="8"/>
      <c r="C66" s="8"/>
      <c r="D66" s="134"/>
      <c r="E66" s="8"/>
      <c r="F66" s="8"/>
      <c r="G66" s="20"/>
      <c r="H66" s="20"/>
      <c r="I66" s="20"/>
      <c r="J66" s="20"/>
      <c r="K66" s="20"/>
      <c r="L66" s="20"/>
      <c r="M66" s="20"/>
      <c r="N66" s="20"/>
      <c r="O66" s="20"/>
      <c r="P66" s="20"/>
      <c r="Q66" s="20"/>
      <c r="R66" s="20"/>
      <c r="S66" s="20"/>
      <c r="T66" s="20"/>
      <c r="U66" s="20"/>
      <c r="V66" s="20"/>
      <c r="W66" s="20"/>
      <c r="X66" s="20"/>
      <c r="Y66" s="20"/>
      <c r="Z66" s="20"/>
      <c r="AA66" s="20"/>
      <c r="AB66" s="6"/>
      <c r="AC66" s="6"/>
      <c r="AD66" s="6"/>
      <c r="AE66" s="6"/>
      <c r="AF66" s="6"/>
      <c r="AG66" s="6"/>
      <c r="AH66" s="6"/>
    </row>
    <row r="67" spans="1:34" s="2" customFormat="1" ht="14.25" customHeight="1">
      <c r="A67" s="6"/>
      <c r="B67" s="8"/>
      <c r="C67" s="8"/>
      <c r="D67" s="134"/>
      <c r="E67" s="8"/>
      <c r="F67" s="8"/>
      <c r="G67" s="20"/>
      <c r="H67" s="20"/>
      <c r="I67" s="20"/>
      <c r="J67" s="20"/>
      <c r="K67" s="20"/>
      <c r="L67" s="20"/>
      <c r="M67" s="20"/>
      <c r="N67" s="20"/>
      <c r="O67" s="20"/>
      <c r="P67" s="20"/>
      <c r="Q67" s="20"/>
      <c r="R67" s="20"/>
      <c r="S67" s="20"/>
      <c r="T67" s="20"/>
      <c r="U67" s="20"/>
      <c r="V67" s="20"/>
      <c r="W67" s="20"/>
      <c r="X67" s="20"/>
      <c r="Y67" s="20"/>
      <c r="Z67" s="20"/>
      <c r="AA67" s="20"/>
      <c r="AB67" s="6"/>
      <c r="AC67" s="6"/>
      <c r="AD67" s="6"/>
      <c r="AE67" s="6"/>
      <c r="AF67" s="6"/>
      <c r="AG67" s="6"/>
      <c r="AH67" s="6"/>
    </row>
    <row r="68" spans="1:34" s="2" customFormat="1" ht="14.25" customHeight="1">
      <c r="A68" s="72" t="s">
        <v>139</v>
      </c>
      <c r="B68" s="8"/>
      <c r="C68" s="8"/>
      <c r="D68" s="134"/>
      <c r="E68" s="8"/>
      <c r="F68" s="8"/>
      <c r="G68" s="20"/>
      <c r="H68" s="20"/>
      <c r="I68" s="20"/>
      <c r="J68" s="20"/>
      <c r="K68" s="20"/>
      <c r="L68" s="20"/>
      <c r="M68" s="20"/>
      <c r="N68" s="20"/>
      <c r="O68" s="20"/>
      <c r="P68" s="20"/>
      <c r="Q68" s="20"/>
      <c r="R68" s="20"/>
      <c r="S68" s="20"/>
      <c r="T68" s="20"/>
      <c r="U68" s="20"/>
      <c r="V68" s="20"/>
      <c r="W68" s="20"/>
      <c r="X68" s="20"/>
      <c r="Y68" s="20"/>
      <c r="Z68" s="20"/>
      <c r="AA68" s="20"/>
      <c r="AB68" s="6"/>
      <c r="AC68" s="6"/>
      <c r="AD68" s="6"/>
      <c r="AE68" s="6"/>
      <c r="AF68" s="6"/>
      <c r="AG68" s="6"/>
      <c r="AH68" s="6"/>
    </row>
    <row r="69" spans="1:34" s="2" customFormat="1" ht="14.25" customHeight="1">
      <c r="A69" s="6"/>
      <c r="B69" s="8"/>
      <c r="C69" s="8"/>
      <c r="D69" s="134"/>
      <c r="E69" s="8"/>
      <c r="F69" s="8"/>
      <c r="G69" s="20"/>
      <c r="H69" s="20"/>
      <c r="I69" s="20"/>
      <c r="J69" s="20"/>
      <c r="K69" s="20"/>
      <c r="L69" s="20"/>
      <c r="M69" s="20"/>
      <c r="N69" s="20"/>
      <c r="O69" s="20"/>
      <c r="P69" s="20"/>
      <c r="Q69" s="20"/>
      <c r="R69" s="20"/>
      <c r="S69" s="20"/>
      <c r="T69" s="20"/>
      <c r="U69" s="20"/>
      <c r="V69" s="20"/>
      <c r="W69" s="20"/>
      <c r="X69" s="20"/>
      <c r="Y69" s="20"/>
      <c r="Z69" s="20"/>
      <c r="AA69" s="20"/>
      <c r="AB69" s="6"/>
      <c r="AC69" s="6"/>
      <c r="AD69" s="6"/>
      <c r="AE69" s="6"/>
      <c r="AF69" s="6"/>
      <c r="AG69" s="6"/>
      <c r="AH69" s="6"/>
    </row>
    <row r="70" spans="1:34" s="2" customFormat="1" ht="14.25" customHeight="1">
      <c r="A70" s="6"/>
      <c r="B70" s="690" t="s">
        <v>69</v>
      </c>
      <c r="C70" s="593"/>
      <c r="D70" s="692"/>
      <c r="E70" s="8"/>
      <c r="F70" s="8"/>
      <c r="G70" s="20"/>
      <c r="H70" s="20"/>
      <c r="I70" s="20"/>
      <c r="J70" s="20"/>
      <c r="K70" s="20"/>
      <c r="L70" s="20"/>
      <c r="M70" s="20"/>
      <c r="N70" s="20"/>
      <c r="O70" s="20"/>
      <c r="P70" s="20"/>
      <c r="Q70" s="20"/>
      <c r="R70" s="20"/>
      <c r="S70" s="20"/>
      <c r="T70" s="20"/>
      <c r="U70" s="20"/>
      <c r="V70" s="20"/>
      <c r="W70" s="20"/>
      <c r="X70" s="20"/>
      <c r="Y70" s="20"/>
      <c r="Z70" s="20"/>
      <c r="AA70" s="20"/>
      <c r="AB70" s="6"/>
      <c r="AC70" s="6"/>
      <c r="AD70" s="6"/>
      <c r="AE70" s="6"/>
      <c r="AF70" s="6"/>
      <c r="AG70" s="6"/>
      <c r="AH70" s="6"/>
    </row>
    <row r="71" spans="1:34" s="2" customFormat="1" ht="14.25" customHeight="1">
      <c r="A71" s="6"/>
      <c r="B71" s="593" t="s">
        <v>9</v>
      </c>
      <c r="C71" s="593" t="s">
        <v>71</v>
      </c>
      <c r="D71" s="694">
        <v>0</v>
      </c>
      <c r="E71" s="8"/>
      <c r="F71" s="8"/>
      <c r="G71" s="20"/>
      <c r="H71" s="20"/>
      <c r="I71" s="20"/>
      <c r="J71" s="20"/>
      <c r="K71" s="20"/>
      <c r="L71" s="20"/>
      <c r="M71" s="20"/>
      <c r="N71" s="20"/>
      <c r="O71" s="20"/>
      <c r="P71" s="20"/>
      <c r="Q71" s="20"/>
      <c r="R71" s="20"/>
      <c r="S71" s="20"/>
      <c r="T71" s="20"/>
      <c r="U71" s="20"/>
      <c r="V71" s="20"/>
      <c r="W71" s="20"/>
      <c r="X71" s="20"/>
      <c r="Y71" s="20"/>
      <c r="Z71" s="20"/>
      <c r="AA71" s="20"/>
      <c r="AB71" s="6"/>
      <c r="AC71" s="6"/>
      <c r="AD71" s="6"/>
      <c r="AE71" s="6"/>
      <c r="AF71" s="6"/>
      <c r="AG71" s="6"/>
      <c r="AH71" s="6"/>
    </row>
    <row r="72" spans="1:34" s="2" customFormat="1" ht="14.25" customHeight="1">
      <c r="A72" s="6"/>
      <c r="B72" s="593" t="s">
        <v>11</v>
      </c>
      <c r="C72" s="593" t="s">
        <v>71</v>
      </c>
      <c r="D72" s="694">
        <v>0</v>
      </c>
      <c r="E72" s="19"/>
      <c r="F72" s="19"/>
      <c r="G72" s="19"/>
      <c r="H72" s="19"/>
      <c r="I72" s="19"/>
      <c r="J72" s="19"/>
      <c r="K72" s="19"/>
      <c r="L72" s="19"/>
      <c r="M72" s="19"/>
      <c r="N72" s="19"/>
      <c r="O72" s="19"/>
      <c r="P72" s="19"/>
      <c r="Q72" s="19"/>
      <c r="R72" s="19"/>
      <c r="S72" s="19"/>
      <c r="T72" s="19"/>
      <c r="U72" s="19"/>
      <c r="V72" s="19"/>
      <c r="W72" s="19"/>
      <c r="X72" s="19"/>
      <c r="Y72" s="19"/>
      <c r="Z72" s="19"/>
      <c r="AA72" s="19"/>
      <c r="AB72" s="6"/>
      <c r="AC72" s="6"/>
      <c r="AD72" s="6"/>
      <c r="AE72" s="6"/>
      <c r="AF72" s="6"/>
      <c r="AG72" s="6"/>
      <c r="AH72" s="6"/>
    </row>
    <row r="73" spans="1:34" ht="14.25" customHeight="1">
      <c r="B73" s="695" t="s">
        <v>13</v>
      </c>
      <c r="C73" s="593" t="s">
        <v>71</v>
      </c>
      <c r="D73" s="694">
        <v>0</v>
      </c>
    </row>
    <row r="74" spans="1:34" ht="14.25" customHeight="1">
      <c r="B74" s="695" t="s">
        <v>14</v>
      </c>
      <c r="C74" s="593" t="s">
        <v>71</v>
      </c>
      <c r="D74" s="694">
        <v>0</v>
      </c>
    </row>
    <row r="75" spans="1:34" ht="14.25" customHeight="1">
      <c r="B75" s="142"/>
      <c r="C75" s="130"/>
      <c r="D75" s="143"/>
    </row>
    <row r="76" spans="1:34" ht="14.25" customHeight="1">
      <c r="B76" s="142" t="s">
        <v>74</v>
      </c>
      <c r="C76" s="130" t="s">
        <v>35</v>
      </c>
      <c r="D76" s="143">
        <v>0</v>
      </c>
    </row>
    <row r="77" spans="1:34" ht="14.25" customHeight="1">
      <c r="B77" s="142" t="s">
        <v>75</v>
      </c>
      <c r="C77" s="130" t="s">
        <v>35</v>
      </c>
      <c r="D77" s="143">
        <v>0</v>
      </c>
    </row>
    <row r="78" spans="1:34" ht="14.25" customHeight="1">
      <c r="B78" s="119"/>
      <c r="C78" s="119"/>
      <c r="D78" s="144"/>
    </row>
    <row r="79" spans="1:34" ht="14.25" customHeight="1">
      <c r="B79" s="119" t="s">
        <v>142</v>
      </c>
      <c r="C79" s="119" t="s">
        <v>35</v>
      </c>
      <c r="D79" s="143">
        <v>0</v>
      </c>
    </row>
    <row r="80" spans="1:34" ht="14.25" customHeight="1">
      <c r="B80" s="119" t="s">
        <v>143</v>
      </c>
      <c r="C80" s="119" t="s">
        <v>35</v>
      </c>
      <c r="D80" s="143">
        <v>0</v>
      </c>
    </row>
    <row r="81" spans="1:34" ht="14.25" customHeight="1">
      <c r="B81" s="119"/>
      <c r="C81" s="119"/>
      <c r="D81" s="144"/>
    </row>
    <row r="82" spans="1:34" ht="14.25" customHeight="1">
      <c r="B82" s="139" t="s">
        <v>8</v>
      </c>
      <c r="C82" s="119"/>
      <c r="D82" s="144"/>
    </row>
    <row r="83" spans="1:34" ht="14.25" customHeight="1">
      <c r="B83" s="119" t="s">
        <v>12</v>
      </c>
      <c r="C83" s="119" t="s">
        <v>35</v>
      </c>
      <c r="D83" s="143">
        <v>0</v>
      </c>
    </row>
    <row r="84" spans="1:34" ht="14.25" customHeight="1">
      <c r="B84" s="119" t="s">
        <v>15</v>
      </c>
      <c r="C84" s="119" t="s">
        <v>35</v>
      </c>
      <c r="D84" s="143">
        <v>0</v>
      </c>
    </row>
    <row r="85" spans="1:34" ht="14.25" customHeight="1">
      <c r="B85" s="119"/>
      <c r="C85" s="119"/>
      <c r="D85" s="145"/>
    </row>
    <row r="86" spans="1:34" ht="14.25" customHeight="1">
      <c r="B86" s="130" t="s">
        <v>430</v>
      </c>
      <c r="C86" s="494" t="s">
        <v>394</v>
      </c>
      <c r="D86" s="144">
        <v>0</v>
      </c>
    </row>
    <row r="87" spans="1:34" ht="14.25" customHeight="1">
      <c r="B87" s="119"/>
      <c r="C87" s="119"/>
      <c r="D87" s="145"/>
    </row>
    <row r="88" spans="1:34" s="233" customFormat="1" ht="14.25" customHeight="1">
      <c r="B88" s="696" t="s">
        <v>140</v>
      </c>
      <c r="C88" s="696" t="s">
        <v>102</v>
      </c>
      <c r="D88" s="696"/>
      <c r="E88" s="696"/>
      <c r="F88" s="696"/>
      <c r="G88" s="697">
        <v>1</v>
      </c>
      <c r="H88" s="697">
        <v>2</v>
      </c>
      <c r="I88" s="697">
        <v>3</v>
      </c>
      <c r="J88" s="697">
        <v>4</v>
      </c>
      <c r="K88" s="697">
        <v>5</v>
      </c>
      <c r="L88" s="697">
        <v>6</v>
      </c>
      <c r="M88" s="697">
        <v>7</v>
      </c>
      <c r="N88" s="697">
        <v>8</v>
      </c>
      <c r="O88" s="697">
        <v>9</v>
      </c>
      <c r="P88" s="697">
        <v>10</v>
      </c>
      <c r="Q88" s="697">
        <v>11</v>
      </c>
      <c r="R88" s="697">
        <v>12</v>
      </c>
      <c r="S88" s="697">
        <v>13</v>
      </c>
      <c r="T88" s="697">
        <v>14</v>
      </c>
      <c r="U88" s="697">
        <v>15</v>
      </c>
      <c r="V88" s="697">
        <v>16</v>
      </c>
      <c r="W88" s="697">
        <v>17</v>
      </c>
      <c r="X88" s="697">
        <v>18</v>
      </c>
      <c r="Y88" s="697">
        <v>19</v>
      </c>
      <c r="Z88" s="697">
        <v>20</v>
      </c>
      <c r="AA88" s="697">
        <v>21</v>
      </c>
    </row>
    <row r="89" spans="1:34" s="2" customFormat="1" ht="14.25" customHeight="1">
      <c r="D89" s="137"/>
    </row>
    <row r="90" spans="1:34" s="2" customFormat="1" ht="14.25" customHeight="1">
      <c r="A90" s="6"/>
      <c r="B90" s="8" t="s">
        <v>20</v>
      </c>
      <c r="C90" s="8" t="s">
        <v>35</v>
      </c>
      <c r="D90" s="134"/>
      <c r="E90" s="8"/>
      <c r="F90" s="8"/>
      <c r="G90" s="21">
        <v>0</v>
      </c>
      <c r="H90" s="21">
        <v>0</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0</v>
      </c>
      <c r="Z90" s="21">
        <v>0</v>
      </c>
      <c r="AA90" s="21">
        <v>0</v>
      </c>
      <c r="AB90" s="6"/>
      <c r="AC90" s="6"/>
      <c r="AD90" s="6"/>
      <c r="AE90" s="6"/>
      <c r="AF90" s="6"/>
      <c r="AG90" s="6"/>
      <c r="AH90" s="6"/>
    </row>
    <row r="91" spans="1:34" s="2" customFormat="1" ht="14.25" customHeight="1">
      <c r="A91" s="6"/>
      <c r="B91" s="8" t="s">
        <v>21</v>
      </c>
      <c r="C91" s="8" t="s">
        <v>35</v>
      </c>
      <c r="D91" s="134"/>
      <c r="E91" s="8"/>
      <c r="F91" s="8"/>
      <c r="G91" s="21">
        <v>0</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6"/>
      <c r="AC91" s="6"/>
      <c r="AD91" s="6"/>
      <c r="AE91" s="6"/>
      <c r="AF91" s="6"/>
      <c r="AG91" s="6"/>
      <c r="AH91" s="6"/>
    </row>
    <row r="92" spans="1:34" s="2" customFormat="1" ht="14.25" customHeight="1">
      <c r="A92" s="6"/>
      <c r="B92" s="8" t="s">
        <v>22</v>
      </c>
      <c r="C92" s="8" t="s">
        <v>35</v>
      </c>
      <c r="D92" s="134"/>
      <c r="E92" s="8"/>
      <c r="F92" s="8"/>
      <c r="G92" s="495">
        <v>0</v>
      </c>
      <c r="H92" s="495">
        <v>0</v>
      </c>
      <c r="I92" s="495">
        <v>0</v>
      </c>
      <c r="J92" s="495">
        <v>0</v>
      </c>
      <c r="K92" s="495">
        <v>0</v>
      </c>
      <c r="L92" s="495">
        <v>0</v>
      </c>
      <c r="M92" s="495">
        <v>0</v>
      </c>
      <c r="N92" s="495">
        <v>0</v>
      </c>
      <c r="O92" s="495">
        <v>0</v>
      </c>
      <c r="P92" s="495">
        <v>0</v>
      </c>
      <c r="Q92" s="495">
        <v>0</v>
      </c>
      <c r="R92" s="495">
        <v>0</v>
      </c>
      <c r="S92" s="495">
        <v>0</v>
      </c>
      <c r="T92" s="495">
        <v>0</v>
      </c>
      <c r="U92" s="495">
        <v>0</v>
      </c>
      <c r="V92" s="495">
        <v>0</v>
      </c>
      <c r="W92" s="495">
        <v>0</v>
      </c>
      <c r="X92" s="495">
        <v>0</v>
      </c>
      <c r="Y92" s="495">
        <v>0</v>
      </c>
      <c r="Z92" s="495">
        <v>0</v>
      </c>
      <c r="AA92" s="495">
        <v>0</v>
      </c>
      <c r="AB92" s="6"/>
      <c r="AC92" s="6"/>
      <c r="AD92" s="6"/>
      <c r="AE92" s="6"/>
      <c r="AF92" s="6"/>
      <c r="AG92" s="6"/>
      <c r="AH92" s="6"/>
    </row>
    <row r="93" spans="1:34" s="234" customFormat="1" ht="14.25" customHeight="1">
      <c r="A93" s="227"/>
      <c r="B93" s="492" t="s">
        <v>144</v>
      </c>
      <c r="C93" s="492" t="s">
        <v>77</v>
      </c>
      <c r="D93" s="698"/>
      <c r="E93" s="492"/>
      <c r="F93" s="492"/>
      <c r="G93" s="620">
        <v>0</v>
      </c>
      <c r="H93" s="620">
        <v>0</v>
      </c>
      <c r="I93" s="620">
        <v>0</v>
      </c>
      <c r="J93" s="620">
        <v>0</v>
      </c>
      <c r="K93" s="620">
        <v>0</v>
      </c>
      <c r="L93" s="620">
        <v>0</v>
      </c>
      <c r="M93" s="620">
        <v>0</v>
      </c>
      <c r="N93" s="620">
        <v>0</v>
      </c>
      <c r="O93" s="620">
        <v>0</v>
      </c>
      <c r="P93" s="620">
        <v>0</v>
      </c>
      <c r="Q93" s="620">
        <v>0</v>
      </c>
      <c r="R93" s="620">
        <v>0</v>
      </c>
      <c r="S93" s="620">
        <v>0</v>
      </c>
      <c r="T93" s="620">
        <v>0</v>
      </c>
      <c r="U93" s="620">
        <v>0</v>
      </c>
      <c r="V93" s="620">
        <v>0</v>
      </c>
      <c r="W93" s="620">
        <v>0</v>
      </c>
      <c r="X93" s="620">
        <v>0</v>
      </c>
      <c r="Y93" s="620">
        <v>0</v>
      </c>
      <c r="Z93" s="620">
        <v>0</v>
      </c>
      <c r="AA93" s="620">
        <v>0</v>
      </c>
      <c r="AB93" s="227"/>
      <c r="AC93" s="227"/>
      <c r="AD93" s="227"/>
      <c r="AE93" s="227"/>
      <c r="AF93" s="227"/>
      <c r="AG93" s="227"/>
      <c r="AH93" s="227"/>
    </row>
    <row r="94" spans="1:34" s="234" customFormat="1" ht="14.25" customHeight="1">
      <c r="A94" s="227"/>
      <c r="B94" s="492" t="s">
        <v>145</v>
      </c>
      <c r="C94" s="492" t="s">
        <v>77</v>
      </c>
      <c r="D94" s="698"/>
      <c r="E94" s="492"/>
      <c r="F94" s="492"/>
      <c r="G94" s="620">
        <v>0</v>
      </c>
      <c r="H94" s="620">
        <v>0</v>
      </c>
      <c r="I94" s="620">
        <v>0</v>
      </c>
      <c r="J94" s="620">
        <v>0</v>
      </c>
      <c r="K94" s="620">
        <v>0</v>
      </c>
      <c r="L94" s="620">
        <v>0</v>
      </c>
      <c r="M94" s="620">
        <v>0</v>
      </c>
      <c r="N94" s="620">
        <v>0</v>
      </c>
      <c r="O94" s="620">
        <v>0</v>
      </c>
      <c r="P94" s="620">
        <v>0</v>
      </c>
      <c r="Q94" s="620">
        <v>0</v>
      </c>
      <c r="R94" s="620">
        <v>0</v>
      </c>
      <c r="S94" s="620">
        <v>0</v>
      </c>
      <c r="T94" s="620">
        <v>0</v>
      </c>
      <c r="U94" s="620">
        <v>0</v>
      </c>
      <c r="V94" s="620">
        <v>0</v>
      </c>
      <c r="W94" s="620">
        <v>0</v>
      </c>
      <c r="X94" s="620">
        <v>0</v>
      </c>
      <c r="Y94" s="620">
        <v>0</v>
      </c>
      <c r="Z94" s="620">
        <v>0</v>
      </c>
      <c r="AA94" s="620">
        <v>0</v>
      </c>
      <c r="AB94" s="227"/>
      <c r="AC94" s="227"/>
      <c r="AD94" s="227"/>
      <c r="AE94" s="227"/>
      <c r="AF94" s="227"/>
      <c r="AG94" s="227"/>
      <c r="AH94" s="227"/>
    </row>
    <row r="95" spans="1:34" s="2" customFormat="1" ht="14.25" customHeight="1">
      <c r="A95" s="6"/>
      <c r="B95" s="8"/>
      <c r="C95" s="8"/>
      <c r="D95" s="134"/>
      <c r="E95" s="8"/>
      <c r="F95" s="8"/>
      <c r="G95" s="20"/>
      <c r="H95" s="20"/>
      <c r="I95" s="20"/>
      <c r="J95" s="20"/>
      <c r="K95" s="20"/>
      <c r="L95" s="20"/>
      <c r="M95" s="20"/>
      <c r="N95" s="20"/>
      <c r="O95" s="20"/>
      <c r="P95" s="20"/>
      <c r="Q95" s="20"/>
      <c r="R95" s="20"/>
      <c r="S95" s="20"/>
      <c r="T95" s="20"/>
      <c r="U95" s="20"/>
      <c r="V95" s="20"/>
      <c r="W95" s="20"/>
      <c r="X95" s="20"/>
      <c r="Y95" s="20"/>
      <c r="Z95" s="20"/>
      <c r="AA95" s="20"/>
      <c r="AB95" s="6"/>
      <c r="AC95" s="6"/>
      <c r="AD95" s="6"/>
      <c r="AE95" s="6"/>
      <c r="AF95" s="6"/>
      <c r="AG95" s="6"/>
      <c r="AH95" s="6"/>
    </row>
    <row r="96" spans="1:34" s="2" customFormat="1" ht="14.25" customHeight="1">
      <c r="A96" s="6"/>
      <c r="B96" s="8"/>
      <c r="C96" s="8"/>
      <c r="D96" s="134"/>
      <c r="E96" s="8"/>
      <c r="F96" s="8"/>
      <c r="G96" s="20"/>
      <c r="H96" s="20"/>
      <c r="I96" s="20"/>
      <c r="J96" s="20"/>
      <c r="K96" s="20"/>
      <c r="L96" s="20"/>
      <c r="M96" s="20"/>
      <c r="N96" s="20"/>
      <c r="O96" s="20"/>
      <c r="P96" s="20"/>
      <c r="Q96" s="20"/>
      <c r="R96" s="20"/>
      <c r="S96" s="20"/>
      <c r="T96" s="20"/>
      <c r="U96" s="20"/>
      <c r="V96" s="20"/>
      <c r="W96" s="20"/>
      <c r="X96" s="20"/>
      <c r="Y96" s="20"/>
      <c r="Z96" s="20"/>
      <c r="AA96" s="20"/>
      <c r="AB96" s="6"/>
      <c r="AC96" s="6"/>
      <c r="AD96" s="6"/>
      <c r="AE96" s="6"/>
      <c r="AF96" s="6"/>
      <c r="AG96" s="6"/>
      <c r="AH96" s="6"/>
    </row>
  </sheetData>
  <printOptions gridLines="1"/>
  <pageMargins left="0.2" right="0.2" top="0.75" bottom="0.75" header="0.3" footer="0.3"/>
  <pageSetup paperSize="5" scale="70" orientation="landscape" r:id="rId1"/>
  <headerFooter>
    <oddHeader>&amp;L&amp;"Arial,Bold"NYSERDA NY PRIZE MICROGRID PROGRAM RFP No. 3044, ATTACHMENT D: ALL INFORMATION CONTAINED HEREIN is for INDICATIVE PURPOSES.</oddHeader>
    <oddFooter>&amp;L&amp;F&amp;C&amp;A, P. &amp;P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59999389629810485"/>
  </sheetPr>
  <dimension ref="A1:IW170"/>
  <sheetViews>
    <sheetView showGridLines="0" zoomScaleNormal="100" workbookViewId="0">
      <pane xSplit="5" ySplit="3" topLeftCell="DD40" activePane="bottomRight" state="frozen"/>
      <selection pane="topRight"/>
      <selection pane="bottomLeft"/>
      <selection pane="bottomRight" activeCell="G52" sqref="G52:DW52"/>
    </sheetView>
  </sheetViews>
  <sheetFormatPr defaultColWidth="0" defaultRowHeight="14.25" customHeight="1"/>
  <cols>
    <col min="1" max="1" width="3.140625" style="2" customWidth="1"/>
    <col min="2" max="2" width="38.5703125" style="2" bestFit="1" customWidth="1"/>
    <col min="3" max="3" width="12.5703125" style="411" bestFit="1" customWidth="1"/>
    <col min="4" max="4" width="11" style="2" bestFit="1" customWidth="1"/>
    <col min="5" max="5" width="11.5703125" style="2" bestFit="1" customWidth="1"/>
    <col min="6" max="6" width="2.42578125" style="2" customWidth="1"/>
    <col min="7" max="7" width="10.5703125" style="2" bestFit="1" customWidth="1"/>
    <col min="8" max="8" width="11.140625" style="2" bestFit="1" customWidth="1"/>
    <col min="9" max="10" width="11" style="2" bestFit="1" customWidth="1"/>
    <col min="11" max="17" width="9.140625" style="2" customWidth="1"/>
    <col min="18" max="18" width="9.5703125" style="2" customWidth="1"/>
    <col min="19" max="127" width="9.140625" style="2" customWidth="1"/>
    <col min="128" max="257" width="0" style="2" hidden="1" customWidth="1"/>
    <col min="258" max="16384" width="9.140625" style="2" hidden="1"/>
  </cols>
  <sheetData>
    <row r="1" spans="1:136" s="6" customFormat="1" ht="14.25" customHeight="1" thickBot="1">
      <c r="A1" s="295" t="s">
        <v>493</v>
      </c>
      <c r="C1" s="476">
        <v>0</v>
      </c>
      <c r="I1" s="18"/>
      <c r="J1" s="18"/>
      <c r="K1" s="623"/>
    </row>
    <row r="2" spans="1:136" s="6" customFormat="1" ht="14.25" customHeight="1">
      <c r="A2" s="295" t="s">
        <v>497</v>
      </c>
      <c r="C2" s="415"/>
      <c r="D2" s="348"/>
      <c r="E2" s="627" t="s">
        <v>42</v>
      </c>
      <c r="F2" s="348"/>
      <c r="G2" s="621">
        <v>43496</v>
      </c>
      <c r="H2" s="621">
        <v>43524</v>
      </c>
      <c r="I2" s="621">
        <v>43555</v>
      </c>
      <c r="J2" s="621">
        <v>43585</v>
      </c>
      <c r="K2" s="621">
        <v>43616</v>
      </c>
      <c r="L2" s="621">
        <v>43646</v>
      </c>
      <c r="M2" s="621">
        <v>43677</v>
      </c>
      <c r="N2" s="621">
        <v>43708</v>
      </c>
      <c r="O2" s="621">
        <v>43738</v>
      </c>
      <c r="P2" s="621">
        <v>43769</v>
      </c>
      <c r="Q2" s="621">
        <v>43799</v>
      </c>
      <c r="R2" s="621">
        <v>43830</v>
      </c>
      <c r="S2" s="621">
        <v>43861</v>
      </c>
      <c r="T2" s="621">
        <v>43890</v>
      </c>
      <c r="U2" s="621">
        <v>43921</v>
      </c>
      <c r="V2" s="621">
        <v>43951</v>
      </c>
      <c r="W2" s="621">
        <v>43982</v>
      </c>
      <c r="X2" s="621">
        <v>44012</v>
      </c>
      <c r="Y2" s="621">
        <v>44043</v>
      </c>
      <c r="Z2" s="621">
        <v>44074</v>
      </c>
      <c r="AA2" s="621">
        <v>44104</v>
      </c>
      <c r="AB2" s="621">
        <v>44135</v>
      </c>
      <c r="AC2" s="621">
        <v>44165</v>
      </c>
      <c r="AD2" s="621">
        <v>44196</v>
      </c>
      <c r="AE2" s="621">
        <v>44227</v>
      </c>
      <c r="AF2" s="621">
        <v>44255</v>
      </c>
      <c r="AG2" s="621">
        <v>44286</v>
      </c>
      <c r="AH2" s="621">
        <v>44316</v>
      </c>
      <c r="AI2" s="621">
        <v>44347</v>
      </c>
      <c r="AJ2" s="621">
        <v>44377</v>
      </c>
      <c r="AK2" s="621">
        <v>44408</v>
      </c>
      <c r="AL2" s="621">
        <v>44439</v>
      </c>
      <c r="AM2" s="621">
        <v>44469</v>
      </c>
      <c r="AN2" s="621">
        <v>44500</v>
      </c>
      <c r="AO2" s="621">
        <v>44530</v>
      </c>
      <c r="AP2" s="621">
        <v>44561</v>
      </c>
      <c r="AQ2" s="621">
        <v>44592</v>
      </c>
      <c r="AR2" s="621">
        <v>44620</v>
      </c>
      <c r="AS2" s="621">
        <v>44651</v>
      </c>
      <c r="AT2" s="621">
        <v>44681</v>
      </c>
      <c r="AU2" s="621">
        <v>44712</v>
      </c>
      <c r="AV2" s="621">
        <v>44742</v>
      </c>
      <c r="AW2" s="621">
        <v>44773</v>
      </c>
      <c r="AX2" s="621">
        <v>44804</v>
      </c>
      <c r="AY2" s="621">
        <v>44834</v>
      </c>
      <c r="AZ2" s="621">
        <v>44865</v>
      </c>
      <c r="BA2" s="621">
        <v>44895</v>
      </c>
      <c r="BB2" s="621">
        <v>44926</v>
      </c>
      <c r="BC2" s="621">
        <v>44957</v>
      </c>
      <c r="BD2" s="621">
        <v>44985</v>
      </c>
      <c r="BE2" s="621">
        <v>45016</v>
      </c>
      <c r="BF2" s="621">
        <v>45046</v>
      </c>
      <c r="BG2" s="621">
        <v>45077</v>
      </c>
      <c r="BH2" s="621">
        <v>45107</v>
      </c>
      <c r="BI2" s="621">
        <v>45138</v>
      </c>
      <c r="BJ2" s="621">
        <v>45169</v>
      </c>
      <c r="BK2" s="621">
        <v>45199</v>
      </c>
      <c r="BL2" s="621">
        <v>45230</v>
      </c>
      <c r="BM2" s="621">
        <v>45260</v>
      </c>
      <c r="BN2" s="621">
        <v>45291</v>
      </c>
      <c r="BO2" s="621">
        <v>45322</v>
      </c>
      <c r="BP2" s="621">
        <v>45351</v>
      </c>
      <c r="BQ2" s="621">
        <v>45382</v>
      </c>
      <c r="BR2" s="621">
        <v>45412</v>
      </c>
      <c r="BS2" s="621">
        <v>45443</v>
      </c>
      <c r="BT2" s="621">
        <v>45473</v>
      </c>
      <c r="BU2" s="621">
        <v>45504</v>
      </c>
      <c r="BV2" s="621">
        <v>45535</v>
      </c>
      <c r="BW2" s="621">
        <v>45565</v>
      </c>
      <c r="BX2" s="621">
        <v>45596</v>
      </c>
      <c r="BY2" s="621">
        <v>45626</v>
      </c>
      <c r="BZ2" s="621">
        <v>45657</v>
      </c>
      <c r="CA2" s="621">
        <v>45688</v>
      </c>
      <c r="CB2" s="621">
        <v>45716</v>
      </c>
      <c r="CC2" s="621">
        <v>45747</v>
      </c>
      <c r="CD2" s="621">
        <v>45777</v>
      </c>
      <c r="CE2" s="621">
        <v>45808</v>
      </c>
      <c r="CF2" s="621">
        <v>45838</v>
      </c>
      <c r="CG2" s="621">
        <v>45869</v>
      </c>
      <c r="CH2" s="621">
        <v>45900</v>
      </c>
      <c r="CI2" s="621">
        <v>45930</v>
      </c>
      <c r="CJ2" s="621">
        <v>45961</v>
      </c>
      <c r="CK2" s="621">
        <v>45991</v>
      </c>
      <c r="CL2" s="621">
        <v>46022</v>
      </c>
      <c r="CM2" s="621">
        <v>46053</v>
      </c>
      <c r="CN2" s="621">
        <v>46081</v>
      </c>
      <c r="CO2" s="621">
        <v>46112</v>
      </c>
      <c r="CP2" s="621">
        <v>46142</v>
      </c>
      <c r="CQ2" s="621">
        <v>46173</v>
      </c>
      <c r="CR2" s="621">
        <v>46203</v>
      </c>
      <c r="CS2" s="621">
        <v>46234</v>
      </c>
      <c r="CT2" s="621">
        <v>46265</v>
      </c>
      <c r="CU2" s="621">
        <v>46295</v>
      </c>
      <c r="CV2" s="621">
        <v>46326</v>
      </c>
      <c r="CW2" s="621">
        <v>46356</v>
      </c>
      <c r="CX2" s="621">
        <v>46387</v>
      </c>
      <c r="CY2" s="621">
        <v>46418</v>
      </c>
      <c r="CZ2" s="621">
        <v>46446</v>
      </c>
      <c r="DA2" s="621">
        <v>46477</v>
      </c>
      <c r="DB2" s="621">
        <v>46507</v>
      </c>
      <c r="DC2" s="621">
        <v>46538</v>
      </c>
      <c r="DD2" s="621">
        <v>46568</v>
      </c>
      <c r="DE2" s="621">
        <v>46599</v>
      </c>
      <c r="DF2" s="621">
        <v>46630</v>
      </c>
      <c r="DG2" s="621">
        <v>46660</v>
      </c>
      <c r="DH2" s="621">
        <v>46691</v>
      </c>
      <c r="DI2" s="621">
        <v>46721</v>
      </c>
      <c r="DJ2" s="621">
        <v>46752</v>
      </c>
      <c r="DK2" s="621">
        <v>46783</v>
      </c>
      <c r="DL2" s="621">
        <v>46812</v>
      </c>
      <c r="DM2" s="621">
        <v>46843</v>
      </c>
      <c r="DN2" s="621">
        <v>46873</v>
      </c>
      <c r="DO2" s="621">
        <v>46904</v>
      </c>
      <c r="DP2" s="621">
        <v>46934</v>
      </c>
      <c r="DQ2" s="621">
        <v>46965</v>
      </c>
      <c r="DR2" s="621">
        <v>46996</v>
      </c>
      <c r="DS2" s="621">
        <v>47026</v>
      </c>
      <c r="DT2" s="621">
        <v>47057</v>
      </c>
      <c r="DU2" s="621">
        <v>47087</v>
      </c>
      <c r="DV2" s="621">
        <v>47118</v>
      </c>
      <c r="DW2" s="621">
        <v>47149</v>
      </c>
      <c r="DX2" s="164"/>
      <c r="DY2" s="164"/>
      <c r="DZ2" s="164"/>
      <c r="EA2" s="164"/>
      <c r="EB2" s="164"/>
      <c r="EC2" s="164"/>
      <c r="ED2" s="164"/>
      <c r="EE2" s="164"/>
      <c r="EF2" s="164"/>
    </row>
    <row r="3" spans="1:136" s="6" customFormat="1" ht="14.25" customHeight="1" thickBot="1">
      <c r="A3" s="1" t="s">
        <v>426</v>
      </c>
      <c r="C3" s="415" t="s">
        <v>93</v>
      </c>
      <c r="D3" s="349" t="s">
        <v>304</v>
      </c>
      <c r="E3" s="628" t="s">
        <v>251</v>
      </c>
      <c r="F3" s="350"/>
      <c r="G3" s="624">
        <v>1</v>
      </c>
      <c r="H3" s="624">
        <v>1</v>
      </c>
      <c r="I3" s="624">
        <v>1</v>
      </c>
      <c r="J3" s="624">
        <v>1</v>
      </c>
      <c r="K3" s="624">
        <v>1</v>
      </c>
      <c r="L3" s="624">
        <v>1</v>
      </c>
      <c r="M3" s="624">
        <v>1</v>
      </c>
      <c r="N3" s="624">
        <v>1</v>
      </c>
      <c r="O3" s="624">
        <v>1</v>
      </c>
      <c r="P3" s="624">
        <v>1</v>
      </c>
      <c r="Q3" s="624">
        <v>1</v>
      </c>
      <c r="R3" s="624">
        <v>1</v>
      </c>
      <c r="S3" s="624">
        <v>2</v>
      </c>
      <c r="T3" s="624">
        <v>2</v>
      </c>
      <c r="U3" s="624">
        <v>2</v>
      </c>
      <c r="V3" s="624">
        <v>2</v>
      </c>
      <c r="W3" s="624">
        <v>2</v>
      </c>
      <c r="X3" s="624">
        <v>2</v>
      </c>
      <c r="Y3" s="624">
        <v>2</v>
      </c>
      <c r="Z3" s="624">
        <v>2</v>
      </c>
      <c r="AA3" s="624">
        <v>2</v>
      </c>
      <c r="AB3" s="624">
        <v>2</v>
      </c>
      <c r="AC3" s="624">
        <v>2</v>
      </c>
      <c r="AD3" s="624">
        <v>2</v>
      </c>
      <c r="AE3" s="624">
        <v>3</v>
      </c>
      <c r="AF3" s="624">
        <v>3</v>
      </c>
      <c r="AG3" s="624">
        <v>3</v>
      </c>
      <c r="AH3" s="624">
        <v>3</v>
      </c>
      <c r="AI3" s="624">
        <v>3</v>
      </c>
      <c r="AJ3" s="624">
        <v>3</v>
      </c>
      <c r="AK3" s="624">
        <v>3</v>
      </c>
      <c r="AL3" s="624">
        <v>3</v>
      </c>
      <c r="AM3" s="624">
        <v>3</v>
      </c>
      <c r="AN3" s="624">
        <v>3</v>
      </c>
      <c r="AO3" s="624">
        <v>3</v>
      </c>
      <c r="AP3" s="624">
        <v>3</v>
      </c>
      <c r="AQ3" s="624">
        <v>4</v>
      </c>
      <c r="AR3" s="624">
        <v>4</v>
      </c>
      <c r="AS3" s="624">
        <v>4</v>
      </c>
      <c r="AT3" s="624">
        <v>4</v>
      </c>
      <c r="AU3" s="624">
        <v>4</v>
      </c>
      <c r="AV3" s="624">
        <v>4</v>
      </c>
      <c r="AW3" s="624">
        <v>4</v>
      </c>
      <c r="AX3" s="624">
        <v>4</v>
      </c>
      <c r="AY3" s="624">
        <v>4</v>
      </c>
      <c r="AZ3" s="624">
        <v>4</v>
      </c>
      <c r="BA3" s="624">
        <v>4</v>
      </c>
      <c r="BB3" s="624">
        <v>4</v>
      </c>
      <c r="BC3" s="624">
        <v>5</v>
      </c>
      <c r="BD3" s="624">
        <v>5</v>
      </c>
      <c r="BE3" s="624">
        <v>5</v>
      </c>
      <c r="BF3" s="624">
        <v>5</v>
      </c>
      <c r="BG3" s="624">
        <v>5</v>
      </c>
      <c r="BH3" s="624">
        <v>5</v>
      </c>
      <c r="BI3" s="624">
        <v>5</v>
      </c>
      <c r="BJ3" s="624">
        <v>5</v>
      </c>
      <c r="BK3" s="624">
        <v>5</v>
      </c>
      <c r="BL3" s="624">
        <v>5</v>
      </c>
      <c r="BM3" s="624">
        <v>5</v>
      </c>
      <c r="BN3" s="624">
        <v>5</v>
      </c>
      <c r="BO3" s="624">
        <v>6</v>
      </c>
      <c r="BP3" s="624">
        <v>6</v>
      </c>
      <c r="BQ3" s="624">
        <v>6</v>
      </c>
      <c r="BR3" s="624">
        <v>6</v>
      </c>
      <c r="BS3" s="624">
        <v>6</v>
      </c>
      <c r="BT3" s="624">
        <v>6</v>
      </c>
      <c r="BU3" s="624">
        <v>6</v>
      </c>
      <c r="BV3" s="624">
        <v>6</v>
      </c>
      <c r="BW3" s="624">
        <v>6</v>
      </c>
      <c r="BX3" s="624">
        <v>6</v>
      </c>
      <c r="BY3" s="624">
        <v>6</v>
      </c>
      <c r="BZ3" s="624">
        <v>6</v>
      </c>
      <c r="CA3" s="624">
        <v>7</v>
      </c>
      <c r="CB3" s="624">
        <v>7</v>
      </c>
      <c r="CC3" s="624">
        <v>7</v>
      </c>
      <c r="CD3" s="624">
        <v>7</v>
      </c>
      <c r="CE3" s="624">
        <v>7</v>
      </c>
      <c r="CF3" s="624">
        <v>7</v>
      </c>
      <c r="CG3" s="624">
        <v>7</v>
      </c>
      <c r="CH3" s="624">
        <v>7</v>
      </c>
      <c r="CI3" s="624">
        <v>7</v>
      </c>
      <c r="CJ3" s="624">
        <v>7</v>
      </c>
      <c r="CK3" s="624">
        <v>7</v>
      </c>
      <c r="CL3" s="624">
        <v>7</v>
      </c>
      <c r="CM3" s="624">
        <v>8</v>
      </c>
      <c r="CN3" s="624">
        <v>8</v>
      </c>
      <c r="CO3" s="624">
        <v>8</v>
      </c>
      <c r="CP3" s="624">
        <v>8</v>
      </c>
      <c r="CQ3" s="624">
        <v>8</v>
      </c>
      <c r="CR3" s="624">
        <v>8</v>
      </c>
      <c r="CS3" s="624">
        <v>8</v>
      </c>
      <c r="CT3" s="624">
        <v>8</v>
      </c>
      <c r="CU3" s="624">
        <v>8</v>
      </c>
      <c r="CV3" s="624">
        <v>8</v>
      </c>
      <c r="CW3" s="624">
        <v>8</v>
      </c>
      <c r="CX3" s="624">
        <v>8</v>
      </c>
      <c r="CY3" s="624">
        <v>9</v>
      </c>
      <c r="CZ3" s="624">
        <v>9</v>
      </c>
      <c r="DA3" s="624">
        <v>9</v>
      </c>
      <c r="DB3" s="624">
        <v>9</v>
      </c>
      <c r="DC3" s="624">
        <v>9</v>
      </c>
      <c r="DD3" s="624">
        <v>9</v>
      </c>
      <c r="DE3" s="624">
        <v>9</v>
      </c>
      <c r="DF3" s="624">
        <v>9</v>
      </c>
      <c r="DG3" s="624">
        <v>9</v>
      </c>
      <c r="DH3" s="624">
        <v>9</v>
      </c>
      <c r="DI3" s="624">
        <v>9</v>
      </c>
      <c r="DJ3" s="624">
        <v>9</v>
      </c>
      <c r="DK3" s="624">
        <v>10</v>
      </c>
      <c r="DL3" s="624">
        <v>10</v>
      </c>
      <c r="DM3" s="624">
        <v>10</v>
      </c>
      <c r="DN3" s="624">
        <v>10</v>
      </c>
      <c r="DO3" s="624">
        <v>10</v>
      </c>
      <c r="DP3" s="624">
        <v>10</v>
      </c>
      <c r="DQ3" s="624">
        <v>10</v>
      </c>
      <c r="DR3" s="624">
        <v>10</v>
      </c>
      <c r="DS3" s="624">
        <v>10</v>
      </c>
      <c r="DT3" s="624">
        <v>10</v>
      </c>
      <c r="DU3" s="624">
        <v>10</v>
      </c>
      <c r="DV3" s="624">
        <v>10</v>
      </c>
      <c r="DW3" s="624">
        <v>10</v>
      </c>
    </row>
    <row r="4" spans="1:136" s="6" customFormat="1" ht="14.25" customHeight="1">
      <c r="A4" s="18"/>
      <c r="C4" s="415"/>
    </row>
    <row r="5" spans="1:136" s="157" customFormat="1" ht="14.25" customHeight="1">
      <c r="A5" s="347"/>
      <c r="B5" s="171" t="s">
        <v>382</v>
      </c>
      <c r="C5" s="457" t="s">
        <v>112</v>
      </c>
      <c r="D5" s="171"/>
      <c r="E5" s="171"/>
      <c r="F5" s="171"/>
      <c r="G5" s="282">
        <v>1</v>
      </c>
      <c r="H5" s="282">
        <v>1</v>
      </c>
      <c r="I5" s="282">
        <v>1</v>
      </c>
      <c r="J5" s="282">
        <v>1</v>
      </c>
      <c r="K5" s="282">
        <v>1</v>
      </c>
      <c r="L5" s="282">
        <v>1</v>
      </c>
      <c r="M5" s="282">
        <v>1</v>
      </c>
      <c r="N5" s="282">
        <v>1</v>
      </c>
      <c r="O5" s="282">
        <v>1</v>
      </c>
      <c r="P5" s="282">
        <v>1</v>
      </c>
      <c r="Q5" s="282">
        <v>1</v>
      </c>
      <c r="R5" s="282">
        <v>1</v>
      </c>
      <c r="S5" s="282">
        <v>2</v>
      </c>
      <c r="T5" s="282">
        <v>2</v>
      </c>
      <c r="U5" s="282">
        <v>2</v>
      </c>
      <c r="V5" s="282">
        <v>2</v>
      </c>
      <c r="W5" s="282">
        <v>2</v>
      </c>
      <c r="X5" s="282">
        <v>2</v>
      </c>
      <c r="Y5" s="282">
        <v>2</v>
      </c>
      <c r="Z5" s="282">
        <v>3</v>
      </c>
      <c r="AA5" s="282">
        <v>3</v>
      </c>
      <c r="AB5" s="282">
        <v>3</v>
      </c>
      <c r="AC5" s="282">
        <v>3</v>
      </c>
      <c r="AD5" s="282">
        <v>3</v>
      </c>
      <c r="AE5" s="282">
        <v>3</v>
      </c>
      <c r="AF5" s="282">
        <v>3</v>
      </c>
      <c r="AG5" s="282">
        <v>3</v>
      </c>
      <c r="AH5" s="282">
        <v>3</v>
      </c>
      <c r="AI5" s="282">
        <v>3</v>
      </c>
      <c r="AJ5" s="282">
        <v>3</v>
      </c>
      <c r="AK5" s="282">
        <v>3</v>
      </c>
      <c r="AL5" s="282">
        <v>4</v>
      </c>
      <c r="AM5" s="282">
        <v>4</v>
      </c>
      <c r="AN5" s="282">
        <v>4</v>
      </c>
      <c r="AO5" s="282">
        <v>4</v>
      </c>
      <c r="AP5" s="282">
        <v>4</v>
      </c>
      <c r="AQ5" s="282">
        <v>4</v>
      </c>
      <c r="AR5" s="282">
        <v>4</v>
      </c>
      <c r="AS5" s="282">
        <v>4</v>
      </c>
      <c r="AT5" s="282">
        <v>4</v>
      </c>
      <c r="AU5" s="282">
        <v>4</v>
      </c>
      <c r="AV5" s="282">
        <v>4</v>
      </c>
      <c r="AW5" s="282">
        <v>4</v>
      </c>
      <c r="AX5" s="282">
        <v>5</v>
      </c>
      <c r="AY5" s="282">
        <v>5</v>
      </c>
      <c r="AZ5" s="282">
        <v>5</v>
      </c>
      <c r="BA5" s="282">
        <v>5</v>
      </c>
      <c r="BB5" s="282">
        <v>5</v>
      </c>
      <c r="BC5" s="282">
        <v>5</v>
      </c>
      <c r="BD5" s="282">
        <v>5</v>
      </c>
      <c r="BE5" s="282">
        <v>5</v>
      </c>
      <c r="BF5" s="282">
        <v>5</v>
      </c>
      <c r="BG5" s="282">
        <v>5</v>
      </c>
      <c r="BH5" s="282">
        <v>5</v>
      </c>
      <c r="BI5" s="282">
        <v>5</v>
      </c>
      <c r="BJ5" s="282">
        <v>6</v>
      </c>
      <c r="BK5" s="282">
        <v>6</v>
      </c>
      <c r="BL5" s="282">
        <v>6</v>
      </c>
      <c r="BM5" s="282">
        <v>6</v>
      </c>
      <c r="BN5" s="282">
        <v>6</v>
      </c>
      <c r="BO5" s="282">
        <v>6</v>
      </c>
      <c r="BP5" s="282">
        <v>6</v>
      </c>
      <c r="BQ5" s="282">
        <v>6</v>
      </c>
      <c r="BR5" s="282">
        <v>6</v>
      </c>
      <c r="BS5" s="282">
        <v>6</v>
      </c>
      <c r="BT5" s="282">
        <v>6</v>
      </c>
      <c r="BU5" s="282">
        <v>6</v>
      </c>
      <c r="BV5" s="282">
        <v>7</v>
      </c>
      <c r="BW5" s="282">
        <v>7</v>
      </c>
      <c r="BX5" s="282">
        <v>7</v>
      </c>
      <c r="BY5" s="282">
        <v>7</v>
      </c>
      <c r="BZ5" s="282">
        <v>7</v>
      </c>
      <c r="CA5" s="282">
        <v>7</v>
      </c>
      <c r="CB5" s="282">
        <v>7</v>
      </c>
      <c r="CC5" s="282">
        <v>7</v>
      </c>
      <c r="CD5" s="282">
        <v>7</v>
      </c>
      <c r="CE5" s="282">
        <v>7</v>
      </c>
      <c r="CF5" s="282">
        <v>7</v>
      </c>
      <c r="CG5" s="282">
        <v>7</v>
      </c>
      <c r="CH5" s="282">
        <v>8</v>
      </c>
      <c r="CI5" s="282">
        <v>8</v>
      </c>
      <c r="CJ5" s="282">
        <v>8</v>
      </c>
      <c r="CK5" s="282">
        <v>8</v>
      </c>
      <c r="CL5" s="282">
        <v>8</v>
      </c>
      <c r="CM5" s="282">
        <v>8</v>
      </c>
      <c r="CN5" s="282">
        <v>8</v>
      </c>
      <c r="CO5" s="282">
        <v>8</v>
      </c>
      <c r="CP5" s="282">
        <v>8</v>
      </c>
      <c r="CQ5" s="282">
        <v>8</v>
      </c>
      <c r="CR5" s="282">
        <v>8</v>
      </c>
      <c r="CS5" s="282">
        <v>8</v>
      </c>
      <c r="CT5" s="282">
        <v>9</v>
      </c>
      <c r="CU5" s="282">
        <v>9</v>
      </c>
      <c r="CV5" s="282">
        <v>9</v>
      </c>
      <c r="CW5" s="282">
        <v>9</v>
      </c>
      <c r="CX5" s="282">
        <v>9</v>
      </c>
      <c r="CY5" s="282">
        <v>9</v>
      </c>
      <c r="CZ5" s="282">
        <v>9</v>
      </c>
      <c r="DA5" s="282">
        <v>9</v>
      </c>
      <c r="DB5" s="282">
        <v>9</v>
      </c>
      <c r="DC5" s="282">
        <v>9</v>
      </c>
      <c r="DD5" s="282">
        <v>9</v>
      </c>
      <c r="DE5" s="282">
        <v>9</v>
      </c>
      <c r="DF5" s="282">
        <v>10</v>
      </c>
      <c r="DG5" s="282">
        <v>10</v>
      </c>
      <c r="DH5" s="282">
        <v>10</v>
      </c>
      <c r="DI5" s="282">
        <v>10</v>
      </c>
      <c r="DJ5" s="282">
        <v>10</v>
      </c>
      <c r="DK5" s="282">
        <v>10</v>
      </c>
      <c r="DL5" s="282">
        <v>10</v>
      </c>
      <c r="DM5" s="282">
        <v>10</v>
      </c>
      <c r="DN5" s="282">
        <v>10</v>
      </c>
      <c r="DO5" s="282">
        <v>10</v>
      </c>
      <c r="DP5" s="282">
        <v>10</v>
      </c>
      <c r="DQ5" s="282">
        <v>10</v>
      </c>
      <c r="DR5" s="282">
        <v>11</v>
      </c>
      <c r="DS5" s="282">
        <v>11</v>
      </c>
      <c r="DT5" s="282">
        <v>11</v>
      </c>
      <c r="DU5" s="282">
        <v>11</v>
      </c>
      <c r="DV5" s="282">
        <v>11</v>
      </c>
      <c r="DW5" s="282">
        <v>11</v>
      </c>
    </row>
    <row r="6" spans="1:136" s="157" customFormat="1" ht="14.25" customHeight="1">
      <c r="A6" s="347"/>
      <c r="B6" s="171" t="s">
        <v>341</v>
      </c>
      <c r="C6" s="457" t="s">
        <v>102</v>
      </c>
      <c r="D6" s="171"/>
      <c r="E6" s="171"/>
      <c r="F6" s="171"/>
      <c r="G6" s="282">
        <v>1</v>
      </c>
      <c r="H6" s="282">
        <v>2</v>
      </c>
      <c r="I6" s="282">
        <v>3</v>
      </c>
      <c r="J6" s="282">
        <v>4</v>
      </c>
      <c r="K6" s="282">
        <v>5</v>
      </c>
      <c r="L6" s="282">
        <v>6</v>
      </c>
      <c r="M6" s="282">
        <v>7</v>
      </c>
      <c r="N6" s="282">
        <v>8</v>
      </c>
      <c r="O6" s="282">
        <v>9</v>
      </c>
      <c r="P6" s="282">
        <v>10</v>
      </c>
      <c r="Q6" s="282">
        <v>11</v>
      </c>
      <c r="R6" s="282">
        <v>12</v>
      </c>
      <c r="S6" s="282">
        <v>13</v>
      </c>
      <c r="T6" s="282">
        <v>14</v>
      </c>
      <c r="U6" s="282">
        <v>15</v>
      </c>
      <c r="V6" s="282">
        <v>16</v>
      </c>
      <c r="W6" s="282">
        <v>17</v>
      </c>
      <c r="X6" s="282">
        <v>18</v>
      </c>
      <c r="Y6" s="282">
        <v>19</v>
      </c>
      <c r="Z6" s="282">
        <v>20</v>
      </c>
      <c r="AA6" s="282">
        <v>21</v>
      </c>
      <c r="AB6" s="282">
        <v>22</v>
      </c>
      <c r="AC6" s="282">
        <v>23</v>
      </c>
      <c r="AD6" s="282">
        <v>24</v>
      </c>
      <c r="AE6" s="282">
        <v>25</v>
      </c>
      <c r="AF6" s="282">
        <v>26</v>
      </c>
      <c r="AG6" s="282">
        <v>27</v>
      </c>
      <c r="AH6" s="282">
        <v>28</v>
      </c>
      <c r="AI6" s="282">
        <v>29</v>
      </c>
      <c r="AJ6" s="282">
        <v>30</v>
      </c>
      <c r="AK6" s="282">
        <v>31</v>
      </c>
      <c r="AL6" s="282">
        <v>32</v>
      </c>
      <c r="AM6" s="282">
        <v>33</v>
      </c>
      <c r="AN6" s="282">
        <v>34</v>
      </c>
      <c r="AO6" s="282">
        <v>35</v>
      </c>
      <c r="AP6" s="282">
        <v>36</v>
      </c>
      <c r="AQ6" s="282">
        <v>37</v>
      </c>
      <c r="AR6" s="282">
        <v>38</v>
      </c>
      <c r="AS6" s="282">
        <v>39</v>
      </c>
      <c r="AT6" s="282">
        <v>40</v>
      </c>
      <c r="AU6" s="282">
        <v>41</v>
      </c>
      <c r="AV6" s="282">
        <v>42</v>
      </c>
      <c r="AW6" s="282">
        <v>43</v>
      </c>
      <c r="AX6" s="282">
        <v>44</v>
      </c>
      <c r="AY6" s="282">
        <v>45</v>
      </c>
      <c r="AZ6" s="282">
        <v>46</v>
      </c>
      <c r="BA6" s="282">
        <v>47</v>
      </c>
      <c r="BB6" s="282">
        <v>48</v>
      </c>
      <c r="BC6" s="282">
        <v>49</v>
      </c>
      <c r="BD6" s="282">
        <v>50</v>
      </c>
      <c r="BE6" s="282">
        <v>51</v>
      </c>
      <c r="BF6" s="282">
        <v>52</v>
      </c>
      <c r="BG6" s="282">
        <v>53</v>
      </c>
      <c r="BH6" s="282">
        <v>54</v>
      </c>
      <c r="BI6" s="282">
        <v>55</v>
      </c>
      <c r="BJ6" s="282">
        <v>56</v>
      </c>
      <c r="BK6" s="282">
        <v>57</v>
      </c>
      <c r="BL6" s="282">
        <v>58</v>
      </c>
      <c r="BM6" s="282">
        <v>59</v>
      </c>
      <c r="BN6" s="282">
        <v>60</v>
      </c>
      <c r="BO6" s="282">
        <v>61</v>
      </c>
      <c r="BP6" s="282">
        <v>62</v>
      </c>
      <c r="BQ6" s="282">
        <v>63</v>
      </c>
      <c r="BR6" s="282">
        <v>64</v>
      </c>
      <c r="BS6" s="282">
        <v>65</v>
      </c>
      <c r="BT6" s="282">
        <v>66</v>
      </c>
      <c r="BU6" s="282">
        <v>67</v>
      </c>
      <c r="BV6" s="282">
        <v>68</v>
      </c>
      <c r="BW6" s="282">
        <v>69</v>
      </c>
      <c r="BX6" s="282">
        <v>70</v>
      </c>
      <c r="BY6" s="282">
        <v>71</v>
      </c>
      <c r="BZ6" s="282">
        <v>72</v>
      </c>
      <c r="CA6" s="282">
        <v>73</v>
      </c>
      <c r="CB6" s="282">
        <v>74</v>
      </c>
      <c r="CC6" s="282">
        <v>75</v>
      </c>
      <c r="CD6" s="282">
        <v>76</v>
      </c>
      <c r="CE6" s="282">
        <v>77</v>
      </c>
      <c r="CF6" s="282">
        <v>78</v>
      </c>
      <c r="CG6" s="282">
        <v>79</v>
      </c>
      <c r="CH6" s="282">
        <v>80</v>
      </c>
      <c r="CI6" s="282">
        <v>81</v>
      </c>
      <c r="CJ6" s="282">
        <v>82</v>
      </c>
      <c r="CK6" s="282">
        <v>83</v>
      </c>
      <c r="CL6" s="282">
        <v>84</v>
      </c>
      <c r="CM6" s="282">
        <v>85</v>
      </c>
      <c r="CN6" s="282">
        <v>86</v>
      </c>
      <c r="CO6" s="282">
        <v>87</v>
      </c>
      <c r="CP6" s="282">
        <v>88</v>
      </c>
      <c r="CQ6" s="282">
        <v>89</v>
      </c>
      <c r="CR6" s="282">
        <v>90</v>
      </c>
      <c r="CS6" s="282">
        <v>91</v>
      </c>
      <c r="CT6" s="282">
        <v>92</v>
      </c>
      <c r="CU6" s="282">
        <v>93</v>
      </c>
      <c r="CV6" s="282">
        <v>94</v>
      </c>
      <c r="CW6" s="282">
        <v>95</v>
      </c>
      <c r="CX6" s="282">
        <v>96</v>
      </c>
      <c r="CY6" s="282">
        <v>97</v>
      </c>
      <c r="CZ6" s="282">
        <v>98</v>
      </c>
      <c r="DA6" s="282">
        <v>99</v>
      </c>
      <c r="DB6" s="282">
        <v>100</v>
      </c>
      <c r="DC6" s="282">
        <v>101</v>
      </c>
      <c r="DD6" s="282">
        <v>102</v>
      </c>
      <c r="DE6" s="282">
        <v>103</v>
      </c>
      <c r="DF6" s="282">
        <v>104</v>
      </c>
      <c r="DG6" s="282">
        <v>105</v>
      </c>
      <c r="DH6" s="282">
        <v>106</v>
      </c>
      <c r="DI6" s="282">
        <v>107</v>
      </c>
      <c r="DJ6" s="282">
        <v>108</v>
      </c>
      <c r="DK6" s="282">
        <v>109</v>
      </c>
      <c r="DL6" s="282">
        <v>110</v>
      </c>
      <c r="DM6" s="282">
        <v>111</v>
      </c>
      <c r="DN6" s="282">
        <v>112</v>
      </c>
      <c r="DO6" s="282">
        <v>113</v>
      </c>
      <c r="DP6" s="282">
        <v>114</v>
      </c>
      <c r="DQ6" s="282">
        <v>115</v>
      </c>
      <c r="DR6" s="282">
        <v>116</v>
      </c>
      <c r="DS6" s="282">
        <v>117</v>
      </c>
      <c r="DT6" s="282">
        <v>118</v>
      </c>
      <c r="DU6" s="282">
        <v>119</v>
      </c>
      <c r="DV6" s="282">
        <v>120</v>
      </c>
      <c r="DW6" s="282">
        <v>121</v>
      </c>
    </row>
    <row r="7" spans="1:136" s="6" customFormat="1" ht="14.25" customHeight="1">
      <c r="A7" s="15"/>
      <c r="C7" s="415"/>
    </row>
    <row r="8" spans="1:136" s="157" customFormat="1" ht="14.25" customHeight="1">
      <c r="A8" s="347"/>
      <c r="B8" s="157" t="s">
        <v>416</v>
      </c>
      <c r="C8" s="457" t="s">
        <v>116</v>
      </c>
      <c r="G8" s="212">
        <v>1</v>
      </c>
      <c r="H8" s="212">
        <v>1</v>
      </c>
      <c r="I8" s="212">
        <v>1</v>
      </c>
      <c r="J8" s="212">
        <v>1</v>
      </c>
      <c r="K8" s="212">
        <v>1</v>
      </c>
      <c r="L8" s="212">
        <v>1</v>
      </c>
      <c r="M8" s="212">
        <v>1</v>
      </c>
      <c r="N8" s="212">
        <v>1</v>
      </c>
      <c r="O8" s="212">
        <v>1</v>
      </c>
      <c r="P8" s="212">
        <v>1</v>
      </c>
      <c r="Q8" s="212">
        <v>1</v>
      </c>
      <c r="R8" s="212">
        <v>1</v>
      </c>
      <c r="S8" s="212">
        <v>1</v>
      </c>
      <c r="T8" s="212">
        <v>1.02</v>
      </c>
      <c r="U8" s="212">
        <v>1.02</v>
      </c>
      <c r="V8" s="212">
        <v>1.02</v>
      </c>
      <c r="W8" s="212">
        <v>1.02</v>
      </c>
      <c r="X8" s="212">
        <v>1.02</v>
      </c>
      <c r="Y8" s="212">
        <v>1.02</v>
      </c>
      <c r="Z8" s="212">
        <v>1.02</v>
      </c>
      <c r="AA8" s="212">
        <v>1.02</v>
      </c>
      <c r="AB8" s="212">
        <v>1.02</v>
      </c>
      <c r="AC8" s="212">
        <v>1.02</v>
      </c>
      <c r="AD8" s="212">
        <v>1.02</v>
      </c>
      <c r="AE8" s="212">
        <v>1.02</v>
      </c>
      <c r="AF8" s="212">
        <v>1.04</v>
      </c>
      <c r="AG8" s="212">
        <v>1.04</v>
      </c>
      <c r="AH8" s="212">
        <v>1.04</v>
      </c>
      <c r="AI8" s="212">
        <v>1.04</v>
      </c>
      <c r="AJ8" s="212">
        <v>1.04</v>
      </c>
      <c r="AK8" s="212">
        <v>1.04</v>
      </c>
      <c r="AL8" s="212">
        <v>1.04</v>
      </c>
      <c r="AM8" s="212">
        <v>1.04</v>
      </c>
      <c r="AN8" s="212">
        <v>1.04</v>
      </c>
      <c r="AO8" s="212">
        <v>1.04</v>
      </c>
      <c r="AP8" s="212">
        <v>1.04</v>
      </c>
      <c r="AQ8" s="212">
        <v>1.04</v>
      </c>
      <c r="AR8" s="212">
        <v>1.06</v>
      </c>
      <c r="AS8" s="212">
        <v>1.06</v>
      </c>
      <c r="AT8" s="212">
        <v>1.06</v>
      </c>
      <c r="AU8" s="212">
        <v>1.06</v>
      </c>
      <c r="AV8" s="212">
        <v>1.06</v>
      </c>
      <c r="AW8" s="212">
        <v>1.06</v>
      </c>
      <c r="AX8" s="212">
        <v>1.06</v>
      </c>
      <c r="AY8" s="212">
        <v>1.06</v>
      </c>
      <c r="AZ8" s="212">
        <v>1.06</v>
      </c>
      <c r="BA8" s="212">
        <v>1.06</v>
      </c>
      <c r="BB8" s="212">
        <v>1.06</v>
      </c>
      <c r="BC8" s="212">
        <v>1.06</v>
      </c>
      <c r="BD8" s="212">
        <v>1.08</v>
      </c>
      <c r="BE8" s="212">
        <v>1.08</v>
      </c>
      <c r="BF8" s="212">
        <v>1.08</v>
      </c>
      <c r="BG8" s="212">
        <v>1.08</v>
      </c>
      <c r="BH8" s="212">
        <v>1.08</v>
      </c>
      <c r="BI8" s="212">
        <v>1.08</v>
      </c>
      <c r="BJ8" s="212">
        <v>1.08</v>
      </c>
      <c r="BK8" s="212">
        <v>1.08</v>
      </c>
      <c r="BL8" s="212">
        <v>1.08</v>
      </c>
      <c r="BM8" s="212">
        <v>1.08</v>
      </c>
      <c r="BN8" s="212">
        <v>1.08</v>
      </c>
      <c r="BO8" s="212">
        <v>1.08</v>
      </c>
      <c r="BP8" s="212">
        <v>1.1000000000000001</v>
      </c>
      <c r="BQ8" s="212">
        <v>1.1000000000000001</v>
      </c>
      <c r="BR8" s="212">
        <v>1.1000000000000001</v>
      </c>
      <c r="BS8" s="212">
        <v>1.1000000000000001</v>
      </c>
      <c r="BT8" s="212">
        <v>1.1000000000000001</v>
      </c>
      <c r="BU8" s="212">
        <v>1.1000000000000001</v>
      </c>
      <c r="BV8" s="212">
        <v>1.1000000000000001</v>
      </c>
      <c r="BW8" s="212">
        <v>1.1000000000000001</v>
      </c>
      <c r="BX8" s="212">
        <v>1.1000000000000001</v>
      </c>
      <c r="BY8" s="212">
        <v>1.1000000000000001</v>
      </c>
      <c r="BZ8" s="212">
        <v>1.1000000000000001</v>
      </c>
      <c r="CA8" s="212">
        <v>1.1000000000000001</v>
      </c>
      <c r="CB8" s="212">
        <v>1.1200000000000001</v>
      </c>
      <c r="CC8" s="212">
        <v>1.1200000000000001</v>
      </c>
      <c r="CD8" s="212">
        <v>1.1200000000000001</v>
      </c>
      <c r="CE8" s="212">
        <v>1.1200000000000001</v>
      </c>
      <c r="CF8" s="212">
        <v>1.1200000000000001</v>
      </c>
      <c r="CG8" s="212">
        <v>1.1200000000000001</v>
      </c>
      <c r="CH8" s="212">
        <v>1.1200000000000001</v>
      </c>
      <c r="CI8" s="212">
        <v>1.1200000000000001</v>
      </c>
      <c r="CJ8" s="212">
        <v>1.1200000000000001</v>
      </c>
      <c r="CK8" s="212">
        <v>1.1200000000000001</v>
      </c>
      <c r="CL8" s="212">
        <v>1.1200000000000001</v>
      </c>
      <c r="CM8" s="212">
        <v>1.1200000000000001</v>
      </c>
      <c r="CN8" s="212">
        <v>1.1399999999999999</v>
      </c>
      <c r="CO8" s="212">
        <v>1.1399999999999999</v>
      </c>
      <c r="CP8" s="212">
        <v>1.1399999999999999</v>
      </c>
      <c r="CQ8" s="212">
        <v>1.1399999999999999</v>
      </c>
      <c r="CR8" s="212">
        <v>1.1399999999999999</v>
      </c>
      <c r="CS8" s="212">
        <v>1.1399999999999999</v>
      </c>
      <c r="CT8" s="212">
        <v>1.1399999999999999</v>
      </c>
      <c r="CU8" s="212">
        <v>1.1399999999999999</v>
      </c>
      <c r="CV8" s="212">
        <v>1.1399999999999999</v>
      </c>
      <c r="CW8" s="212">
        <v>1.1399999999999999</v>
      </c>
      <c r="CX8" s="212">
        <v>1.1399999999999999</v>
      </c>
      <c r="CY8" s="212">
        <v>1.1399999999999999</v>
      </c>
      <c r="CZ8" s="212">
        <v>1.1599999999999999</v>
      </c>
      <c r="DA8" s="212">
        <v>1.1599999999999999</v>
      </c>
      <c r="DB8" s="212">
        <v>1.1599999999999999</v>
      </c>
      <c r="DC8" s="212">
        <v>1.1599999999999999</v>
      </c>
      <c r="DD8" s="212">
        <v>1.1599999999999999</v>
      </c>
      <c r="DE8" s="212">
        <v>1.1599999999999999</v>
      </c>
      <c r="DF8" s="212">
        <v>1.1599999999999999</v>
      </c>
      <c r="DG8" s="212">
        <v>1.1599999999999999</v>
      </c>
      <c r="DH8" s="212">
        <v>1.1599999999999999</v>
      </c>
      <c r="DI8" s="212">
        <v>1.1599999999999999</v>
      </c>
      <c r="DJ8" s="212">
        <v>1.1599999999999999</v>
      </c>
      <c r="DK8" s="212">
        <v>1.1599999999999999</v>
      </c>
      <c r="DL8" s="212">
        <v>1.18</v>
      </c>
      <c r="DM8" s="212">
        <v>1.18</v>
      </c>
      <c r="DN8" s="212">
        <v>1.18</v>
      </c>
      <c r="DO8" s="212">
        <v>1.18</v>
      </c>
      <c r="DP8" s="212">
        <v>1.18</v>
      </c>
      <c r="DQ8" s="212">
        <v>1.18</v>
      </c>
      <c r="DR8" s="212">
        <v>1.18</v>
      </c>
      <c r="DS8" s="212">
        <v>1.18</v>
      </c>
      <c r="DT8" s="212">
        <v>1.18</v>
      </c>
      <c r="DU8" s="212">
        <v>1.18</v>
      </c>
      <c r="DV8" s="212">
        <v>1.18</v>
      </c>
      <c r="DW8" s="212">
        <v>1.18</v>
      </c>
    </row>
    <row r="9" spans="1:136" s="157" customFormat="1" ht="14.25" customHeight="1">
      <c r="A9" s="347"/>
      <c r="B9" s="157" t="s">
        <v>127</v>
      </c>
      <c r="C9" s="457" t="s">
        <v>116</v>
      </c>
      <c r="G9" s="212">
        <v>1</v>
      </c>
      <c r="H9" s="212">
        <v>1</v>
      </c>
      <c r="I9" s="212">
        <v>1</v>
      </c>
      <c r="J9" s="212">
        <v>1</v>
      </c>
      <c r="K9" s="212">
        <v>1</v>
      </c>
      <c r="L9" s="212">
        <v>1</v>
      </c>
      <c r="M9" s="212">
        <v>1</v>
      </c>
      <c r="N9" s="212">
        <v>1</v>
      </c>
      <c r="O9" s="212">
        <v>1</v>
      </c>
      <c r="P9" s="212">
        <v>1</v>
      </c>
      <c r="Q9" s="212">
        <v>1</v>
      </c>
      <c r="R9" s="212">
        <v>1</v>
      </c>
      <c r="S9" s="212">
        <v>1</v>
      </c>
      <c r="T9" s="212">
        <v>1.02</v>
      </c>
      <c r="U9" s="212">
        <v>1.02</v>
      </c>
      <c r="V9" s="212">
        <v>1.02</v>
      </c>
      <c r="W9" s="212">
        <v>1.02</v>
      </c>
      <c r="X9" s="212">
        <v>1.02</v>
      </c>
      <c r="Y9" s="212">
        <v>1.02</v>
      </c>
      <c r="Z9" s="212">
        <v>1.02</v>
      </c>
      <c r="AA9" s="212">
        <v>1.02</v>
      </c>
      <c r="AB9" s="212">
        <v>1.02</v>
      </c>
      <c r="AC9" s="212">
        <v>1.02</v>
      </c>
      <c r="AD9" s="212">
        <v>1.02</v>
      </c>
      <c r="AE9" s="212">
        <v>1.02</v>
      </c>
      <c r="AF9" s="212">
        <v>1.04</v>
      </c>
      <c r="AG9" s="212">
        <v>1.04</v>
      </c>
      <c r="AH9" s="212">
        <v>1.04</v>
      </c>
      <c r="AI9" s="212">
        <v>1.04</v>
      </c>
      <c r="AJ9" s="212">
        <v>1.04</v>
      </c>
      <c r="AK9" s="212">
        <v>1.04</v>
      </c>
      <c r="AL9" s="212">
        <v>1.04</v>
      </c>
      <c r="AM9" s="212">
        <v>1.04</v>
      </c>
      <c r="AN9" s="212">
        <v>1.04</v>
      </c>
      <c r="AO9" s="212">
        <v>1.04</v>
      </c>
      <c r="AP9" s="212">
        <v>1.04</v>
      </c>
      <c r="AQ9" s="212">
        <v>1.04</v>
      </c>
      <c r="AR9" s="212">
        <v>1.06</v>
      </c>
      <c r="AS9" s="212">
        <v>1.06</v>
      </c>
      <c r="AT9" s="212">
        <v>1.06</v>
      </c>
      <c r="AU9" s="212">
        <v>1.06</v>
      </c>
      <c r="AV9" s="212">
        <v>1.06</v>
      </c>
      <c r="AW9" s="212">
        <v>1.06</v>
      </c>
      <c r="AX9" s="212">
        <v>1.06</v>
      </c>
      <c r="AY9" s="212">
        <v>1.06</v>
      </c>
      <c r="AZ9" s="212">
        <v>1.06</v>
      </c>
      <c r="BA9" s="212">
        <v>1.06</v>
      </c>
      <c r="BB9" s="212">
        <v>1.06</v>
      </c>
      <c r="BC9" s="212">
        <v>1.06</v>
      </c>
      <c r="BD9" s="212">
        <v>1.08</v>
      </c>
      <c r="BE9" s="212">
        <v>1.08</v>
      </c>
      <c r="BF9" s="212">
        <v>1.08</v>
      </c>
      <c r="BG9" s="212">
        <v>1.08</v>
      </c>
      <c r="BH9" s="212">
        <v>1.08</v>
      </c>
      <c r="BI9" s="212">
        <v>1.08</v>
      </c>
      <c r="BJ9" s="212">
        <v>1.08</v>
      </c>
      <c r="BK9" s="212">
        <v>1.08</v>
      </c>
      <c r="BL9" s="212">
        <v>1.08</v>
      </c>
      <c r="BM9" s="212">
        <v>1.08</v>
      </c>
      <c r="BN9" s="212">
        <v>1.08</v>
      </c>
      <c r="BO9" s="212">
        <v>1.08</v>
      </c>
      <c r="BP9" s="212">
        <v>1.1000000000000001</v>
      </c>
      <c r="BQ9" s="212">
        <v>1.1000000000000001</v>
      </c>
      <c r="BR9" s="212">
        <v>1.1000000000000001</v>
      </c>
      <c r="BS9" s="212">
        <v>1.1000000000000001</v>
      </c>
      <c r="BT9" s="212">
        <v>1.1000000000000001</v>
      </c>
      <c r="BU9" s="212">
        <v>1.1000000000000001</v>
      </c>
      <c r="BV9" s="212">
        <v>1.1000000000000001</v>
      </c>
      <c r="BW9" s="212">
        <v>1.1000000000000001</v>
      </c>
      <c r="BX9" s="212">
        <v>1.1000000000000001</v>
      </c>
      <c r="BY9" s="212">
        <v>1.1000000000000001</v>
      </c>
      <c r="BZ9" s="212">
        <v>1.1000000000000001</v>
      </c>
      <c r="CA9" s="212">
        <v>1.1000000000000001</v>
      </c>
      <c r="CB9" s="212">
        <v>1.1200000000000001</v>
      </c>
      <c r="CC9" s="212">
        <v>1.1200000000000001</v>
      </c>
      <c r="CD9" s="212">
        <v>1.1200000000000001</v>
      </c>
      <c r="CE9" s="212">
        <v>1.1200000000000001</v>
      </c>
      <c r="CF9" s="212">
        <v>1.1200000000000001</v>
      </c>
      <c r="CG9" s="212">
        <v>1.1200000000000001</v>
      </c>
      <c r="CH9" s="212">
        <v>1.1200000000000001</v>
      </c>
      <c r="CI9" s="212">
        <v>1.1200000000000001</v>
      </c>
      <c r="CJ9" s="212">
        <v>1.1200000000000001</v>
      </c>
      <c r="CK9" s="212">
        <v>1.1200000000000001</v>
      </c>
      <c r="CL9" s="212">
        <v>1.1200000000000001</v>
      </c>
      <c r="CM9" s="212">
        <v>1.1200000000000001</v>
      </c>
      <c r="CN9" s="212">
        <v>1.1399999999999999</v>
      </c>
      <c r="CO9" s="212">
        <v>1.1399999999999999</v>
      </c>
      <c r="CP9" s="212">
        <v>1.1399999999999999</v>
      </c>
      <c r="CQ9" s="212">
        <v>1.1399999999999999</v>
      </c>
      <c r="CR9" s="212">
        <v>1.1399999999999999</v>
      </c>
      <c r="CS9" s="212">
        <v>1.1399999999999999</v>
      </c>
      <c r="CT9" s="212">
        <v>1.1399999999999999</v>
      </c>
      <c r="CU9" s="212">
        <v>1.1399999999999999</v>
      </c>
      <c r="CV9" s="212">
        <v>1.1399999999999999</v>
      </c>
      <c r="CW9" s="212">
        <v>1.1399999999999999</v>
      </c>
      <c r="CX9" s="212">
        <v>1.1399999999999999</v>
      </c>
      <c r="CY9" s="212">
        <v>1.1399999999999999</v>
      </c>
      <c r="CZ9" s="212">
        <v>1.1599999999999999</v>
      </c>
      <c r="DA9" s="212">
        <v>1.1599999999999999</v>
      </c>
      <c r="DB9" s="212">
        <v>1.1599999999999999</v>
      </c>
      <c r="DC9" s="212">
        <v>1.1599999999999999</v>
      </c>
      <c r="DD9" s="212">
        <v>1.1599999999999999</v>
      </c>
      <c r="DE9" s="212">
        <v>1.1599999999999999</v>
      </c>
      <c r="DF9" s="212">
        <v>1.1599999999999999</v>
      </c>
      <c r="DG9" s="212">
        <v>1.1599999999999999</v>
      </c>
      <c r="DH9" s="212">
        <v>1.1599999999999999</v>
      </c>
      <c r="DI9" s="212">
        <v>1.1599999999999999</v>
      </c>
      <c r="DJ9" s="212">
        <v>1.1599999999999999</v>
      </c>
      <c r="DK9" s="212">
        <v>1.1599999999999999</v>
      </c>
      <c r="DL9" s="212">
        <v>1.18</v>
      </c>
      <c r="DM9" s="212">
        <v>1.18</v>
      </c>
      <c r="DN9" s="212">
        <v>1.18</v>
      </c>
      <c r="DO9" s="212">
        <v>1.18</v>
      </c>
      <c r="DP9" s="212">
        <v>1.18</v>
      </c>
      <c r="DQ9" s="212">
        <v>1.18</v>
      </c>
      <c r="DR9" s="212">
        <v>1.18</v>
      </c>
      <c r="DS9" s="212">
        <v>1.18</v>
      </c>
      <c r="DT9" s="212">
        <v>1.18</v>
      </c>
      <c r="DU9" s="212">
        <v>1.18</v>
      </c>
      <c r="DV9" s="212">
        <v>1.18</v>
      </c>
      <c r="DW9" s="212">
        <v>1.18</v>
      </c>
    </row>
    <row r="10" spans="1:136" s="6" customFormat="1" ht="14.25" customHeight="1">
      <c r="A10" s="3"/>
      <c r="C10" s="415"/>
    </row>
    <row r="11" spans="1:136" s="157" customFormat="1" ht="14.25" customHeight="1">
      <c r="A11" s="142"/>
      <c r="B11" s="157" t="s">
        <v>70</v>
      </c>
      <c r="C11" s="457" t="s">
        <v>72</v>
      </c>
      <c r="D11" s="611">
        <v>0</v>
      </c>
    </row>
    <row r="12" spans="1:136" s="157" customFormat="1" ht="14.25" customHeight="1">
      <c r="A12" s="142"/>
      <c r="B12" s="157" t="s">
        <v>288</v>
      </c>
      <c r="C12" s="457" t="s">
        <v>83</v>
      </c>
      <c r="D12" s="352">
        <v>2</v>
      </c>
    </row>
    <row r="13" spans="1:136" s="157" customFormat="1" ht="14.25" customHeight="1">
      <c r="A13" s="142"/>
    </row>
    <row r="14" spans="1:136" s="6" customFormat="1" ht="14.25" customHeight="1">
      <c r="A14" s="3"/>
      <c r="B14" s="175" t="s">
        <v>79</v>
      </c>
      <c r="C14" s="457"/>
      <c r="D14" s="157"/>
    </row>
    <row r="15" spans="1:136" s="6" customFormat="1" ht="14.25" customHeight="1">
      <c r="A15" s="3"/>
      <c r="B15" s="157" t="s">
        <v>18</v>
      </c>
      <c r="C15" s="457" t="s">
        <v>80</v>
      </c>
      <c r="D15" s="352">
        <v>10</v>
      </c>
    </row>
    <row r="16" spans="1:136" s="6" customFormat="1" ht="14.25" customHeight="1">
      <c r="A16" s="3"/>
      <c r="B16" s="157" t="s">
        <v>19</v>
      </c>
      <c r="C16" s="457" t="s">
        <v>80</v>
      </c>
      <c r="D16" s="352">
        <v>4</v>
      </c>
    </row>
    <row r="17" spans="1:127" s="6" customFormat="1" ht="14.25" customHeight="1">
      <c r="A17" s="3"/>
      <c r="B17" s="157"/>
      <c r="C17" s="457"/>
      <c r="D17" s="352"/>
    </row>
    <row r="18" spans="1:127" s="6" customFormat="1" ht="14.25" customHeight="1">
      <c r="A18" s="3"/>
      <c r="B18" s="6" t="s">
        <v>414</v>
      </c>
      <c r="C18" s="415" t="s">
        <v>199</v>
      </c>
      <c r="D18" s="511"/>
      <c r="G18" s="107">
        <v>0</v>
      </c>
      <c r="H18" s="107">
        <v>0</v>
      </c>
      <c r="I18" s="107">
        <v>0</v>
      </c>
      <c r="J18" s="107">
        <v>0</v>
      </c>
      <c r="K18" s="107">
        <v>0</v>
      </c>
      <c r="L18" s="107">
        <v>1</v>
      </c>
      <c r="M18" s="107">
        <v>0</v>
      </c>
      <c r="N18" s="107">
        <v>0</v>
      </c>
      <c r="O18" s="107">
        <v>0</v>
      </c>
      <c r="P18" s="107">
        <v>0</v>
      </c>
      <c r="Q18" s="107">
        <v>0</v>
      </c>
      <c r="R18" s="107">
        <v>1</v>
      </c>
      <c r="S18" s="107">
        <v>0</v>
      </c>
      <c r="T18" s="107">
        <v>0</v>
      </c>
      <c r="U18" s="107">
        <v>0</v>
      </c>
      <c r="V18" s="107">
        <v>0</v>
      </c>
      <c r="W18" s="107">
        <v>0</v>
      </c>
      <c r="X18" s="107">
        <v>1</v>
      </c>
      <c r="Y18" s="107">
        <v>0</v>
      </c>
      <c r="Z18" s="107">
        <v>0</v>
      </c>
      <c r="AA18" s="107">
        <v>0</v>
      </c>
      <c r="AB18" s="107">
        <v>0</v>
      </c>
      <c r="AC18" s="107">
        <v>0</v>
      </c>
      <c r="AD18" s="107">
        <v>1</v>
      </c>
      <c r="AE18" s="107">
        <v>0</v>
      </c>
      <c r="AF18" s="107">
        <v>0</v>
      </c>
      <c r="AG18" s="107">
        <v>0</v>
      </c>
      <c r="AH18" s="107">
        <v>0</v>
      </c>
      <c r="AI18" s="107">
        <v>0</v>
      </c>
      <c r="AJ18" s="107">
        <v>1</v>
      </c>
      <c r="AK18" s="107">
        <v>0</v>
      </c>
      <c r="AL18" s="107">
        <v>0</v>
      </c>
      <c r="AM18" s="107">
        <v>0</v>
      </c>
      <c r="AN18" s="107">
        <v>0</v>
      </c>
      <c r="AO18" s="107">
        <v>0</v>
      </c>
      <c r="AP18" s="107">
        <v>1</v>
      </c>
      <c r="AQ18" s="107">
        <v>0</v>
      </c>
      <c r="AR18" s="107">
        <v>0</v>
      </c>
      <c r="AS18" s="107">
        <v>0</v>
      </c>
      <c r="AT18" s="107">
        <v>0</v>
      </c>
      <c r="AU18" s="107">
        <v>0</v>
      </c>
      <c r="AV18" s="107">
        <v>1</v>
      </c>
      <c r="AW18" s="107">
        <v>0</v>
      </c>
      <c r="AX18" s="107">
        <v>0</v>
      </c>
      <c r="AY18" s="107">
        <v>0</v>
      </c>
      <c r="AZ18" s="107">
        <v>0</v>
      </c>
      <c r="BA18" s="107">
        <v>0</v>
      </c>
      <c r="BB18" s="107">
        <v>1</v>
      </c>
      <c r="BC18" s="107">
        <v>0</v>
      </c>
      <c r="BD18" s="107">
        <v>0</v>
      </c>
      <c r="BE18" s="107">
        <v>0</v>
      </c>
      <c r="BF18" s="107">
        <v>0</v>
      </c>
      <c r="BG18" s="107">
        <v>0</v>
      </c>
      <c r="BH18" s="107">
        <v>1</v>
      </c>
      <c r="BI18" s="107">
        <v>0</v>
      </c>
      <c r="BJ18" s="107">
        <v>0</v>
      </c>
      <c r="BK18" s="107">
        <v>0</v>
      </c>
      <c r="BL18" s="107">
        <v>0</v>
      </c>
      <c r="BM18" s="107">
        <v>0</v>
      </c>
      <c r="BN18" s="107">
        <v>1</v>
      </c>
      <c r="BO18" s="107">
        <v>0</v>
      </c>
      <c r="BP18" s="107">
        <v>0</v>
      </c>
      <c r="BQ18" s="107">
        <v>0</v>
      </c>
      <c r="BR18" s="107">
        <v>0</v>
      </c>
      <c r="BS18" s="107">
        <v>0</v>
      </c>
      <c r="BT18" s="107">
        <v>1</v>
      </c>
      <c r="BU18" s="107">
        <v>0</v>
      </c>
      <c r="BV18" s="107">
        <v>0</v>
      </c>
      <c r="BW18" s="107">
        <v>0</v>
      </c>
      <c r="BX18" s="107">
        <v>0</v>
      </c>
      <c r="BY18" s="107">
        <v>0</v>
      </c>
      <c r="BZ18" s="107">
        <v>1</v>
      </c>
      <c r="CA18" s="107">
        <v>0</v>
      </c>
      <c r="CB18" s="107">
        <v>0</v>
      </c>
      <c r="CC18" s="107">
        <v>0</v>
      </c>
      <c r="CD18" s="107">
        <v>0</v>
      </c>
      <c r="CE18" s="107">
        <v>0</v>
      </c>
      <c r="CF18" s="107">
        <v>1</v>
      </c>
      <c r="CG18" s="107">
        <v>0</v>
      </c>
      <c r="CH18" s="107">
        <v>0</v>
      </c>
      <c r="CI18" s="107">
        <v>0</v>
      </c>
      <c r="CJ18" s="107">
        <v>0</v>
      </c>
      <c r="CK18" s="107">
        <v>0</v>
      </c>
      <c r="CL18" s="107">
        <v>1</v>
      </c>
      <c r="CM18" s="107">
        <v>0</v>
      </c>
      <c r="CN18" s="107">
        <v>0</v>
      </c>
      <c r="CO18" s="107">
        <v>0</v>
      </c>
      <c r="CP18" s="107">
        <v>0</v>
      </c>
      <c r="CQ18" s="107">
        <v>0</v>
      </c>
      <c r="CR18" s="107">
        <v>1</v>
      </c>
      <c r="CS18" s="107">
        <v>0</v>
      </c>
      <c r="CT18" s="107">
        <v>0</v>
      </c>
      <c r="CU18" s="107">
        <v>0</v>
      </c>
      <c r="CV18" s="107">
        <v>0</v>
      </c>
      <c r="CW18" s="107">
        <v>0</v>
      </c>
      <c r="CX18" s="107">
        <v>1</v>
      </c>
      <c r="CY18" s="107">
        <v>0</v>
      </c>
      <c r="CZ18" s="107">
        <v>0</v>
      </c>
      <c r="DA18" s="107">
        <v>0</v>
      </c>
      <c r="DB18" s="107">
        <v>0</v>
      </c>
      <c r="DC18" s="107">
        <v>0</v>
      </c>
      <c r="DD18" s="107">
        <v>1</v>
      </c>
      <c r="DE18" s="107">
        <v>0</v>
      </c>
      <c r="DF18" s="107">
        <v>0</v>
      </c>
      <c r="DG18" s="107">
        <v>0</v>
      </c>
      <c r="DH18" s="107">
        <v>0</v>
      </c>
      <c r="DI18" s="107">
        <v>0</v>
      </c>
      <c r="DJ18" s="107">
        <v>1</v>
      </c>
      <c r="DK18" s="107">
        <v>0</v>
      </c>
      <c r="DL18" s="107">
        <v>0</v>
      </c>
      <c r="DM18" s="107">
        <v>0</v>
      </c>
      <c r="DN18" s="107">
        <v>0</v>
      </c>
      <c r="DO18" s="107">
        <v>0</v>
      </c>
      <c r="DP18" s="107">
        <v>1</v>
      </c>
      <c r="DQ18" s="107">
        <v>0</v>
      </c>
      <c r="DR18" s="107">
        <v>0</v>
      </c>
      <c r="DS18" s="107">
        <v>0</v>
      </c>
      <c r="DT18" s="107">
        <v>0</v>
      </c>
      <c r="DU18" s="107">
        <v>0</v>
      </c>
      <c r="DV18" s="107">
        <v>1</v>
      </c>
      <c r="DW18" s="107">
        <v>0</v>
      </c>
    </row>
    <row r="19" spans="1:127" s="6" customFormat="1" ht="14.25" customHeight="1">
      <c r="A19" s="3"/>
      <c r="C19" s="415"/>
    </row>
    <row r="20" spans="1:127" s="6" customFormat="1" ht="14.25" customHeight="1">
      <c r="A20" s="416" t="s">
        <v>31</v>
      </c>
      <c r="B20" s="227"/>
      <c r="C20" s="458"/>
      <c r="D20" s="227"/>
      <c r="E20" s="227"/>
      <c r="F20" s="227"/>
    </row>
    <row r="21" spans="1:127" s="6" customFormat="1" ht="14.25" customHeight="1">
      <c r="A21" s="416"/>
      <c r="B21" s="227"/>
      <c r="C21" s="458"/>
      <c r="D21" s="227"/>
      <c r="E21" s="227"/>
      <c r="F21" s="227"/>
    </row>
    <row r="22" spans="1:127" s="6" customFormat="1" ht="14.25" customHeight="1">
      <c r="A22" s="43"/>
      <c r="B22" s="8" t="s">
        <v>533</v>
      </c>
      <c r="C22" s="415" t="s">
        <v>77</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20">
        <v>0</v>
      </c>
      <c r="AC22" s="20">
        <v>0</v>
      </c>
      <c r="AD22" s="20">
        <v>0</v>
      </c>
      <c r="AE22" s="20">
        <v>0</v>
      </c>
      <c r="AF22" s="20">
        <v>0</v>
      </c>
      <c r="AG22" s="20">
        <v>0</v>
      </c>
      <c r="AH22" s="20">
        <v>0</v>
      </c>
      <c r="AI22" s="20">
        <v>0</v>
      </c>
      <c r="AJ22" s="20">
        <v>0</v>
      </c>
      <c r="AK22" s="20">
        <v>0</v>
      </c>
      <c r="AL22" s="20">
        <v>0</v>
      </c>
      <c r="AM22" s="20">
        <v>0</v>
      </c>
      <c r="AN22" s="20">
        <v>0</v>
      </c>
      <c r="AO22" s="20">
        <v>0</v>
      </c>
      <c r="AP22" s="20">
        <v>0</v>
      </c>
      <c r="AQ22" s="20">
        <v>0</v>
      </c>
      <c r="AR22" s="20">
        <v>0</v>
      </c>
      <c r="AS22" s="20">
        <v>0</v>
      </c>
      <c r="AT22" s="20">
        <v>0</v>
      </c>
      <c r="AU22" s="20">
        <v>0</v>
      </c>
      <c r="AV22" s="20">
        <v>0</v>
      </c>
      <c r="AW22" s="20">
        <v>0</v>
      </c>
      <c r="AX22" s="20">
        <v>0</v>
      </c>
      <c r="AY22" s="20">
        <v>0</v>
      </c>
      <c r="AZ22" s="20">
        <v>0</v>
      </c>
      <c r="BA22" s="20">
        <v>0</v>
      </c>
      <c r="BB22" s="20">
        <v>0</v>
      </c>
      <c r="BC22" s="20">
        <v>0</v>
      </c>
      <c r="BD22" s="20">
        <v>0</v>
      </c>
      <c r="BE22" s="20">
        <v>0</v>
      </c>
      <c r="BF22" s="20">
        <v>0</v>
      </c>
      <c r="BG22" s="20">
        <v>0</v>
      </c>
      <c r="BH22" s="20">
        <v>0</v>
      </c>
      <c r="BI22" s="20">
        <v>0</v>
      </c>
      <c r="BJ22" s="20">
        <v>0</v>
      </c>
      <c r="BK22" s="20">
        <v>0</v>
      </c>
      <c r="BL22" s="20">
        <v>0</v>
      </c>
      <c r="BM22" s="20">
        <v>0</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0</v>
      </c>
      <c r="CD22" s="20">
        <v>0</v>
      </c>
      <c r="CE22" s="20">
        <v>0</v>
      </c>
      <c r="CF22" s="20">
        <v>0</v>
      </c>
      <c r="CG22" s="20">
        <v>0</v>
      </c>
      <c r="CH22" s="20">
        <v>0</v>
      </c>
      <c r="CI22" s="20">
        <v>0</v>
      </c>
      <c r="CJ22" s="20">
        <v>0</v>
      </c>
      <c r="CK22" s="20">
        <v>0</v>
      </c>
      <c r="CL22" s="20">
        <v>0</v>
      </c>
      <c r="CM22" s="20">
        <v>0</v>
      </c>
      <c r="CN22" s="20">
        <v>0</v>
      </c>
      <c r="CO22" s="20">
        <v>0</v>
      </c>
      <c r="CP22" s="20">
        <v>0</v>
      </c>
      <c r="CQ22" s="20">
        <v>0</v>
      </c>
      <c r="CR22" s="20">
        <v>0</v>
      </c>
      <c r="CS22" s="20">
        <v>0</v>
      </c>
      <c r="CT22" s="20">
        <v>0</v>
      </c>
      <c r="CU22" s="20">
        <v>0</v>
      </c>
      <c r="CV22" s="20">
        <v>0</v>
      </c>
      <c r="CW22" s="20">
        <v>0</v>
      </c>
      <c r="CX22" s="20">
        <v>0</v>
      </c>
      <c r="CY22" s="20">
        <v>0</v>
      </c>
      <c r="CZ22" s="20">
        <v>0</v>
      </c>
      <c r="DA22" s="20">
        <v>0</v>
      </c>
      <c r="DB22" s="20">
        <v>0</v>
      </c>
      <c r="DC22" s="20">
        <v>0</v>
      </c>
      <c r="DD22" s="20">
        <v>0</v>
      </c>
      <c r="DE22" s="20">
        <v>0</v>
      </c>
      <c r="DF22" s="20">
        <v>0</v>
      </c>
      <c r="DG22" s="20">
        <v>0</v>
      </c>
      <c r="DH22" s="20">
        <v>0</v>
      </c>
      <c r="DI22" s="20">
        <v>0</v>
      </c>
      <c r="DJ22" s="20">
        <v>0</v>
      </c>
      <c r="DK22" s="20">
        <v>0</v>
      </c>
      <c r="DL22" s="20">
        <v>0</v>
      </c>
      <c r="DM22" s="20">
        <v>0</v>
      </c>
      <c r="DN22" s="20">
        <v>0</v>
      </c>
      <c r="DO22" s="20">
        <v>0</v>
      </c>
      <c r="DP22" s="20">
        <v>0</v>
      </c>
      <c r="DQ22" s="20">
        <v>0</v>
      </c>
      <c r="DR22" s="20">
        <v>0</v>
      </c>
      <c r="DS22" s="20">
        <v>0</v>
      </c>
      <c r="DT22" s="20">
        <v>0</v>
      </c>
      <c r="DU22" s="20">
        <v>0</v>
      </c>
      <c r="DV22" s="20">
        <v>0</v>
      </c>
      <c r="DW22" s="20">
        <v>0</v>
      </c>
    </row>
    <row r="23" spans="1:127" s="6" customFormat="1" ht="14.25" customHeight="1">
      <c r="A23" s="43"/>
      <c r="B23" s="8" t="s">
        <v>534</v>
      </c>
      <c r="C23" s="415" t="s">
        <v>77</v>
      </c>
      <c r="G23" s="20">
        <v>0</v>
      </c>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20">
        <v>0</v>
      </c>
      <c r="AC23" s="20">
        <v>0</v>
      </c>
      <c r="AD23" s="20">
        <v>0</v>
      </c>
      <c r="AE23" s="20">
        <v>0</v>
      </c>
      <c r="AF23" s="20">
        <v>0</v>
      </c>
      <c r="AG23" s="20">
        <v>0</v>
      </c>
      <c r="AH23" s="20">
        <v>0</v>
      </c>
      <c r="AI23" s="20">
        <v>0</v>
      </c>
      <c r="AJ23" s="20">
        <v>0</v>
      </c>
      <c r="AK23" s="20">
        <v>0</v>
      </c>
      <c r="AL23" s="20">
        <v>0</v>
      </c>
      <c r="AM23" s="20">
        <v>0</v>
      </c>
      <c r="AN23" s="20">
        <v>0</v>
      </c>
      <c r="AO23" s="20">
        <v>0</v>
      </c>
      <c r="AP23" s="20">
        <v>0</v>
      </c>
      <c r="AQ23" s="20">
        <v>0</v>
      </c>
      <c r="AR23" s="20">
        <v>0</v>
      </c>
      <c r="AS23" s="20">
        <v>0</v>
      </c>
      <c r="AT23" s="20">
        <v>0</v>
      </c>
      <c r="AU23" s="20">
        <v>0</v>
      </c>
      <c r="AV23" s="20">
        <v>0</v>
      </c>
      <c r="AW23" s="20">
        <v>0</v>
      </c>
      <c r="AX23" s="20">
        <v>0</v>
      </c>
      <c r="AY23" s="20">
        <v>0</v>
      </c>
      <c r="AZ23" s="20">
        <v>0</v>
      </c>
      <c r="BA23" s="20">
        <v>0</v>
      </c>
      <c r="BB23" s="20">
        <v>0</v>
      </c>
      <c r="BC23" s="20">
        <v>0</v>
      </c>
      <c r="BD23" s="20">
        <v>0</v>
      </c>
      <c r="BE23" s="20">
        <v>0</v>
      </c>
      <c r="BF23" s="20">
        <v>0</v>
      </c>
      <c r="BG23" s="20">
        <v>0</v>
      </c>
      <c r="BH23" s="20">
        <v>0</v>
      </c>
      <c r="BI23" s="20">
        <v>0</v>
      </c>
      <c r="BJ23" s="20">
        <v>0</v>
      </c>
      <c r="BK23" s="20">
        <v>0</v>
      </c>
      <c r="BL23" s="20">
        <v>0</v>
      </c>
      <c r="BM23" s="20">
        <v>0</v>
      </c>
      <c r="BN23" s="20">
        <v>0</v>
      </c>
      <c r="BO23" s="20">
        <v>0</v>
      </c>
      <c r="BP23" s="20">
        <v>0</v>
      </c>
      <c r="BQ23" s="20">
        <v>0</v>
      </c>
      <c r="BR23" s="20">
        <v>0</v>
      </c>
      <c r="BS23" s="20">
        <v>0</v>
      </c>
      <c r="BT23" s="20">
        <v>0</v>
      </c>
      <c r="BU23" s="20">
        <v>0</v>
      </c>
      <c r="BV23" s="20">
        <v>0</v>
      </c>
      <c r="BW23" s="20">
        <v>0</v>
      </c>
      <c r="BX23" s="20">
        <v>0</v>
      </c>
      <c r="BY23" s="20">
        <v>0</v>
      </c>
      <c r="BZ23" s="20">
        <v>0</v>
      </c>
      <c r="CA23" s="20">
        <v>0</v>
      </c>
      <c r="CB23" s="20">
        <v>0</v>
      </c>
      <c r="CC23" s="20">
        <v>0</v>
      </c>
      <c r="CD23" s="20">
        <v>0</v>
      </c>
      <c r="CE23" s="20">
        <v>0</v>
      </c>
      <c r="CF23" s="20">
        <v>0</v>
      </c>
      <c r="CG23" s="20">
        <v>0</v>
      </c>
      <c r="CH23" s="20">
        <v>0</v>
      </c>
      <c r="CI23" s="20">
        <v>0</v>
      </c>
      <c r="CJ23" s="20">
        <v>0</v>
      </c>
      <c r="CK23" s="20">
        <v>0</v>
      </c>
      <c r="CL23" s="20">
        <v>0</v>
      </c>
      <c r="CM23" s="20">
        <v>0</v>
      </c>
      <c r="CN23" s="20">
        <v>0</v>
      </c>
      <c r="CO23" s="20">
        <v>0</v>
      </c>
      <c r="CP23" s="20">
        <v>0</v>
      </c>
      <c r="CQ23" s="20">
        <v>0</v>
      </c>
      <c r="CR23" s="20">
        <v>0</v>
      </c>
      <c r="CS23" s="20">
        <v>0</v>
      </c>
      <c r="CT23" s="20">
        <v>0</v>
      </c>
      <c r="CU23" s="20">
        <v>0</v>
      </c>
      <c r="CV23" s="20">
        <v>0</v>
      </c>
      <c r="CW23" s="20">
        <v>0</v>
      </c>
      <c r="CX23" s="20">
        <v>0</v>
      </c>
      <c r="CY23" s="20">
        <v>0</v>
      </c>
      <c r="CZ23" s="20">
        <v>0</v>
      </c>
      <c r="DA23" s="20">
        <v>0</v>
      </c>
      <c r="DB23" s="20">
        <v>0</v>
      </c>
      <c r="DC23" s="20">
        <v>0</v>
      </c>
      <c r="DD23" s="20">
        <v>0</v>
      </c>
      <c r="DE23" s="20">
        <v>0</v>
      </c>
      <c r="DF23" s="20">
        <v>0</v>
      </c>
      <c r="DG23" s="20">
        <v>0</v>
      </c>
      <c r="DH23" s="20">
        <v>0</v>
      </c>
      <c r="DI23" s="20">
        <v>0</v>
      </c>
      <c r="DJ23" s="20">
        <v>0</v>
      </c>
      <c r="DK23" s="20">
        <v>0</v>
      </c>
      <c r="DL23" s="20">
        <v>0</v>
      </c>
      <c r="DM23" s="20">
        <v>0</v>
      </c>
      <c r="DN23" s="20">
        <v>0</v>
      </c>
      <c r="DO23" s="20">
        <v>0</v>
      </c>
      <c r="DP23" s="20">
        <v>0</v>
      </c>
      <c r="DQ23" s="20">
        <v>0</v>
      </c>
      <c r="DR23" s="20">
        <v>0</v>
      </c>
      <c r="DS23" s="20">
        <v>0</v>
      </c>
      <c r="DT23" s="20">
        <v>0</v>
      </c>
      <c r="DU23" s="20">
        <v>0</v>
      </c>
      <c r="DV23" s="20">
        <v>0</v>
      </c>
      <c r="DW23" s="20">
        <v>0</v>
      </c>
    </row>
    <row r="24" spans="1:127" s="6" customFormat="1" ht="14.25" customHeight="1">
      <c r="A24" s="43"/>
      <c r="B24" s="8" t="s">
        <v>536</v>
      </c>
      <c r="C24" s="415" t="s">
        <v>77</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v>0</v>
      </c>
      <c r="AW24" s="20">
        <v>0</v>
      </c>
      <c r="AX24" s="20">
        <v>0</v>
      </c>
      <c r="AY24" s="20">
        <v>0</v>
      </c>
      <c r="AZ24" s="20">
        <v>0</v>
      </c>
      <c r="BA24" s="20">
        <v>0</v>
      </c>
      <c r="BB24" s="20">
        <v>0</v>
      </c>
      <c r="BC24" s="20">
        <v>0</v>
      </c>
      <c r="BD24" s="20">
        <v>0</v>
      </c>
      <c r="BE24" s="20">
        <v>0</v>
      </c>
      <c r="BF24" s="20">
        <v>0</v>
      </c>
      <c r="BG24" s="20">
        <v>0</v>
      </c>
      <c r="BH24" s="20">
        <v>0</v>
      </c>
      <c r="BI24" s="20">
        <v>0</v>
      </c>
      <c r="BJ24" s="20">
        <v>0</v>
      </c>
      <c r="BK24" s="20">
        <v>0</v>
      </c>
      <c r="BL24" s="20">
        <v>0</v>
      </c>
      <c r="BM24" s="20">
        <v>0</v>
      </c>
      <c r="BN24" s="20">
        <v>0</v>
      </c>
      <c r="BO24" s="20">
        <v>0</v>
      </c>
      <c r="BP24" s="20">
        <v>0</v>
      </c>
      <c r="BQ24" s="20">
        <v>0</v>
      </c>
      <c r="BR24" s="20">
        <v>0</v>
      </c>
      <c r="BS24" s="20">
        <v>0</v>
      </c>
      <c r="BT24" s="20">
        <v>0</v>
      </c>
      <c r="BU24" s="20">
        <v>0</v>
      </c>
      <c r="BV24" s="20">
        <v>0</v>
      </c>
      <c r="BW24" s="20">
        <v>0</v>
      </c>
      <c r="BX24" s="20">
        <v>0</v>
      </c>
      <c r="BY24" s="20">
        <v>0</v>
      </c>
      <c r="BZ24" s="20">
        <v>0</v>
      </c>
      <c r="CA24" s="20">
        <v>0</v>
      </c>
      <c r="CB24" s="20">
        <v>0</v>
      </c>
      <c r="CC24" s="20">
        <v>0</v>
      </c>
      <c r="CD24" s="20">
        <v>0</v>
      </c>
      <c r="CE24" s="20">
        <v>0</v>
      </c>
      <c r="CF24" s="20">
        <v>0</v>
      </c>
      <c r="CG24" s="20">
        <v>0</v>
      </c>
      <c r="CH24" s="20">
        <v>0</v>
      </c>
      <c r="CI24" s="20">
        <v>0</v>
      </c>
      <c r="CJ24" s="20">
        <v>0</v>
      </c>
      <c r="CK24" s="20">
        <v>0</v>
      </c>
      <c r="CL24" s="20">
        <v>0</v>
      </c>
      <c r="CM24" s="20">
        <v>0</v>
      </c>
      <c r="CN24" s="20">
        <v>0</v>
      </c>
      <c r="CO24" s="20">
        <v>0</v>
      </c>
      <c r="CP24" s="20">
        <v>0</v>
      </c>
      <c r="CQ24" s="20">
        <v>0</v>
      </c>
      <c r="CR24" s="20">
        <v>0</v>
      </c>
      <c r="CS24" s="20">
        <v>0</v>
      </c>
      <c r="CT24" s="20">
        <v>0</v>
      </c>
      <c r="CU24" s="20">
        <v>0</v>
      </c>
      <c r="CV24" s="20">
        <v>0</v>
      </c>
      <c r="CW24" s="20">
        <v>0</v>
      </c>
      <c r="CX24" s="20">
        <v>0</v>
      </c>
      <c r="CY24" s="20">
        <v>0</v>
      </c>
      <c r="CZ24" s="20">
        <v>0</v>
      </c>
      <c r="DA24" s="20">
        <v>0</v>
      </c>
      <c r="DB24" s="20">
        <v>0</v>
      </c>
      <c r="DC24" s="20">
        <v>0</v>
      </c>
      <c r="DD24" s="20">
        <v>0</v>
      </c>
      <c r="DE24" s="20">
        <v>0</v>
      </c>
      <c r="DF24" s="20">
        <v>0</v>
      </c>
      <c r="DG24" s="20">
        <v>0</v>
      </c>
      <c r="DH24" s="20">
        <v>0</v>
      </c>
      <c r="DI24" s="20">
        <v>0</v>
      </c>
      <c r="DJ24" s="20">
        <v>0</v>
      </c>
      <c r="DK24" s="20">
        <v>0</v>
      </c>
      <c r="DL24" s="20">
        <v>0</v>
      </c>
      <c r="DM24" s="20">
        <v>0</v>
      </c>
      <c r="DN24" s="20">
        <v>0</v>
      </c>
      <c r="DO24" s="20">
        <v>0</v>
      </c>
      <c r="DP24" s="20">
        <v>0</v>
      </c>
      <c r="DQ24" s="20">
        <v>0</v>
      </c>
      <c r="DR24" s="20">
        <v>0</v>
      </c>
      <c r="DS24" s="20">
        <v>0</v>
      </c>
      <c r="DT24" s="20">
        <v>0</v>
      </c>
      <c r="DU24" s="20">
        <v>0</v>
      </c>
      <c r="DV24" s="20">
        <v>0</v>
      </c>
      <c r="DW24" s="20">
        <v>0</v>
      </c>
    </row>
    <row r="25" spans="1:127" s="6" customFormat="1" ht="14.25" customHeight="1">
      <c r="A25" s="43"/>
      <c r="B25" s="8" t="s">
        <v>535</v>
      </c>
      <c r="C25" s="415" t="s">
        <v>77</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0</v>
      </c>
      <c r="BT25" s="20">
        <v>0</v>
      </c>
      <c r="BU25" s="20">
        <v>0</v>
      </c>
      <c r="BV25" s="20">
        <v>0</v>
      </c>
      <c r="BW25" s="20">
        <v>0</v>
      </c>
      <c r="BX25" s="20">
        <v>0</v>
      </c>
      <c r="BY25" s="20">
        <v>0</v>
      </c>
      <c r="BZ25" s="20">
        <v>0</v>
      </c>
      <c r="CA25" s="20">
        <v>0</v>
      </c>
      <c r="CB25" s="20">
        <v>0</v>
      </c>
      <c r="CC25" s="20">
        <v>0</v>
      </c>
      <c r="CD25" s="20">
        <v>0</v>
      </c>
      <c r="CE25" s="20">
        <v>0</v>
      </c>
      <c r="CF25" s="20">
        <v>0</v>
      </c>
      <c r="CG25" s="20">
        <v>0</v>
      </c>
      <c r="CH25" s="20">
        <v>0</v>
      </c>
      <c r="CI25" s="20">
        <v>0</v>
      </c>
      <c r="CJ25" s="20">
        <v>0</v>
      </c>
      <c r="CK25" s="20">
        <v>0</v>
      </c>
      <c r="CL25" s="20">
        <v>0</v>
      </c>
      <c r="CM25" s="20">
        <v>0</v>
      </c>
      <c r="CN25" s="20">
        <v>0</v>
      </c>
      <c r="CO25" s="20">
        <v>0</v>
      </c>
      <c r="CP25" s="20">
        <v>0</v>
      </c>
      <c r="CQ25" s="20">
        <v>0</v>
      </c>
      <c r="CR25" s="20">
        <v>0</v>
      </c>
      <c r="CS25" s="20">
        <v>0</v>
      </c>
      <c r="CT25" s="20">
        <v>0</v>
      </c>
      <c r="CU25" s="20">
        <v>0</v>
      </c>
      <c r="CV25" s="20">
        <v>0</v>
      </c>
      <c r="CW25" s="20">
        <v>0</v>
      </c>
      <c r="CX25" s="20">
        <v>0</v>
      </c>
      <c r="CY25" s="20">
        <v>0</v>
      </c>
      <c r="CZ25" s="20">
        <v>0</v>
      </c>
      <c r="DA25" s="20">
        <v>0</v>
      </c>
      <c r="DB25" s="20">
        <v>0</v>
      </c>
      <c r="DC25" s="20">
        <v>0</v>
      </c>
      <c r="DD25" s="20">
        <v>0</v>
      </c>
      <c r="DE25" s="20">
        <v>0</v>
      </c>
      <c r="DF25" s="20">
        <v>0</v>
      </c>
      <c r="DG25" s="20">
        <v>0</v>
      </c>
      <c r="DH25" s="20">
        <v>0</v>
      </c>
      <c r="DI25" s="20">
        <v>0</v>
      </c>
      <c r="DJ25" s="20">
        <v>0</v>
      </c>
      <c r="DK25" s="20">
        <v>0</v>
      </c>
      <c r="DL25" s="20">
        <v>0</v>
      </c>
      <c r="DM25" s="20">
        <v>0</v>
      </c>
      <c r="DN25" s="20">
        <v>0</v>
      </c>
      <c r="DO25" s="20">
        <v>0</v>
      </c>
      <c r="DP25" s="20">
        <v>0</v>
      </c>
      <c r="DQ25" s="20">
        <v>0</v>
      </c>
      <c r="DR25" s="20">
        <v>0</v>
      </c>
      <c r="DS25" s="20">
        <v>0</v>
      </c>
      <c r="DT25" s="20">
        <v>0</v>
      </c>
      <c r="DU25" s="20">
        <v>0</v>
      </c>
      <c r="DV25" s="20">
        <v>0</v>
      </c>
      <c r="DW25" s="20">
        <v>0</v>
      </c>
    </row>
    <row r="26" spans="1:127" s="6" customFormat="1" ht="14.25" customHeight="1">
      <c r="A26" s="43"/>
      <c r="B26" s="8" t="s">
        <v>532</v>
      </c>
      <c r="C26" s="415" t="s">
        <v>77</v>
      </c>
      <c r="G26" s="20">
        <v>0</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20">
        <v>0</v>
      </c>
      <c r="AC26" s="20">
        <v>0</v>
      </c>
      <c r="AD26" s="20">
        <v>0</v>
      </c>
      <c r="AE26" s="20">
        <v>0</v>
      </c>
      <c r="AF26" s="20">
        <v>0</v>
      </c>
      <c r="AG26" s="20">
        <v>0</v>
      </c>
      <c r="AH26" s="20">
        <v>0</v>
      </c>
      <c r="AI26" s="20">
        <v>0</v>
      </c>
      <c r="AJ26" s="20">
        <v>0</v>
      </c>
      <c r="AK26" s="20">
        <v>0</v>
      </c>
      <c r="AL26" s="20">
        <v>0</v>
      </c>
      <c r="AM26" s="20">
        <v>0</v>
      </c>
      <c r="AN26" s="20">
        <v>0</v>
      </c>
      <c r="AO26" s="20">
        <v>0</v>
      </c>
      <c r="AP26" s="20">
        <v>0</v>
      </c>
      <c r="AQ26" s="20">
        <v>0</v>
      </c>
      <c r="AR26" s="20">
        <v>0</v>
      </c>
      <c r="AS26" s="20">
        <v>0</v>
      </c>
      <c r="AT26" s="20">
        <v>0</v>
      </c>
      <c r="AU26" s="20">
        <v>0</v>
      </c>
      <c r="AV26" s="20">
        <v>0</v>
      </c>
      <c r="AW26" s="20">
        <v>0</v>
      </c>
      <c r="AX26" s="20">
        <v>0</v>
      </c>
      <c r="AY26" s="20">
        <v>0</v>
      </c>
      <c r="AZ26" s="20">
        <v>0</v>
      </c>
      <c r="BA26" s="20">
        <v>0</v>
      </c>
      <c r="BB26" s="20">
        <v>0</v>
      </c>
      <c r="BC26" s="20">
        <v>0</v>
      </c>
      <c r="BD26" s="20">
        <v>0</v>
      </c>
      <c r="BE26" s="20">
        <v>0</v>
      </c>
      <c r="BF26" s="20">
        <v>0</v>
      </c>
      <c r="BG26" s="20">
        <v>0</v>
      </c>
      <c r="BH26" s="20">
        <v>0</v>
      </c>
      <c r="BI26" s="20">
        <v>0</v>
      </c>
      <c r="BJ26" s="20">
        <v>0</v>
      </c>
      <c r="BK26" s="20">
        <v>0</v>
      </c>
      <c r="BL26" s="20">
        <v>0</v>
      </c>
      <c r="BM26" s="20">
        <v>0</v>
      </c>
      <c r="BN26" s="20">
        <v>0</v>
      </c>
      <c r="BO26" s="20">
        <v>0</v>
      </c>
      <c r="BP26" s="20">
        <v>0</v>
      </c>
      <c r="BQ26" s="20">
        <v>0</v>
      </c>
      <c r="BR26" s="20">
        <v>0</v>
      </c>
      <c r="BS26" s="20">
        <v>0</v>
      </c>
      <c r="BT26" s="20">
        <v>0</v>
      </c>
      <c r="BU26" s="20">
        <v>0</v>
      </c>
      <c r="BV26" s="20">
        <v>0</v>
      </c>
      <c r="BW26" s="20">
        <v>0</v>
      </c>
      <c r="BX26" s="20">
        <v>0</v>
      </c>
      <c r="BY26" s="20">
        <v>0</v>
      </c>
      <c r="BZ26" s="20">
        <v>0</v>
      </c>
      <c r="CA26" s="20">
        <v>0</v>
      </c>
      <c r="CB26" s="20">
        <v>0</v>
      </c>
      <c r="CC26" s="20">
        <v>0</v>
      </c>
      <c r="CD26" s="20">
        <v>0</v>
      </c>
      <c r="CE26" s="20">
        <v>0</v>
      </c>
      <c r="CF26" s="20">
        <v>0</v>
      </c>
      <c r="CG26" s="20">
        <v>0</v>
      </c>
      <c r="CH26" s="20">
        <v>0</v>
      </c>
      <c r="CI26" s="20">
        <v>0</v>
      </c>
      <c r="CJ26" s="20">
        <v>0</v>
      </c>
      <c r="CK26" s="20">
        <v>0</v>
      </c>
      <c r="CL26" s="20">
        <v>0</v>
      </c>
      <c r="CM26" s="20">
        <v>0</v>
      </c>
      <c r="CN26" s="20">
        <v>0</v>
      </c>
      <c r="CO26" s="20">
        <v>0</v>
      </c>
      <c r="CP26" s="20">
        <v>0</v>
      </c>
      <c r="CQ26" s="20">
        <v>0</v>
      </c>
      <c r="CR26" s="20">
        <v>0</v>
      </c>
      <c r="CS26" s="20">
        <v>0</v>
      </c>
      <c r="CT26" s="20">
        <v>0</v>
      </c>
      <c r="CU26" s="20">
        <v>0</v>
      </c>
      <c r="CV26" s="20">
        <v>0</v>
      </c>
      <c r="CW26" s="20">
        <v>0</v>
      </c>
      <c r="CX26" s="20">
        <v>0</v>
      </c>
      <c r="CY26" s="20">
        <v>0</v>
      </c>
      <c r="CZ26" s="20">
        <v>0</v>
      </c>
      <c r="DA26" s="20">
        <v>0</v>
      </c>
      <c r="DB26" s="20">
        <v>0</v>
      </c>
      <c r="DC26" s="20">
        <v>0</v>
      </c>
      <c r="DD26" s="20">
        <v>0</v>
      </c>
      <c r="DE26" s="20">
        <v>0</v>
      </c>
      <c r="DF26" s="20">
        <v>0</v>
      </c>
      <c r="DG26" s="20">
        <v>0</v>
      </c>
      <c r="DH26" s="20">
        <v>0</v>
      </c>
      <c r="DI26" s="20">
        <v>0</v>
      </c>
      <c r="DJ26" s="20">
        <v>0</v>
      </c>
      <c r="DK26" s="20">
        <v>0</v>
      </c>
      <c r="DL26" s="20">
        <v>0</v>
      </c>
      <c r="DM26" s="20">
        <v>0</v>
      </c>
      <c r="DN26" s="20">
        <v>0</v>
      </c>
      <c r="DO26" s="20">
        <v>0</v>
      </c>
      <c r="DP26" s="20">
        <v>0</v>
      </c>
      <c r="DQ26" s="20">
        <v>0</v>
      </c>
      <c r="DR26" s="20">
        <v>0</v>
      </c>
      <c r="DS26" s="20">
        <v>0</v>
      </c>
      <c r="DT26" s="20">
        <v>0</v>
      </c>
      <c r="DU26" s="20">
        <v>0</v>
      </c>
      <c r="DV26" s="20">
        <v>0</v>
      </c>
      <c r="DW26" s="20">
        <v>0</v>
      </c>
    </row>
    <row r="27" spans="1:127" s="6" customFormat="1" ht="14.25" customHeight="1">
      <c r="A27" s="43"/>
      <c r="B27" s="8" t="s">
        <v>538</v>
      </c>
      <c r="C27" s="415" t="s">
        <v>77</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20">
        <v>0</v>
      </c>
      <c r="AL27" s="20">
        <v>0</v>
      </c>
      <c r="AM27" s="20">
        <v>0</v>
      </c>
      <c r="AN27" s="20">
        <v>0</v>
      </c>
      <c r="AO27" s="20">
        <v>0</v>
      </c>
      <c r="AP27" s="20">
        <v>0</v>
      </c>
      <c r="AQ27" s="20">
        <v>0</v>
      </c>
      <c r="AR27" s="20">
        <v>0</v>
      </c>
      <c r="AS27" s="20">
        <v>0</v>
      </c>
      <c r="AT27" s="20">
        <v>0</v>
      </c>
      <c r="AU27" s="20">
        <v>0</v>
      </c>
      <c r="AV27" s="20">
        <v>0</v>
      </c>
      <c r="AW27" s="20">
        <v>0</v>
      </c>
      <c r="AX27" s="20">
        <v>0</v>
      </c>
      <c r="AY27" s="20">
        <v>0</v>
      </c>
      <c r="AZ27" s="20">
        <v>0</v>
      </c>
      <c r="BA27" s="20">
        <v>0</v>
      </c>
      <c r="BB27" s="20">
        <v>0</v>
      </c>
      <c r="BC27" s="20">
        <v>0</v>
      </c>
      <c r="BD27" s="20">
        <v>0</v>
      </c>
      <c r="BE27" s="20">
        <v>0</v>
      </c>
      <c r="BF27" s="20">
        <v>0</v>
      </c>
      <c r="BG27" s="20">
        <v>0</v>
      </c>
      <c r="BH27" s="20">
        <v>0</v>
      </c>
      <c r="BI27" s="20">
        <v>0</v>
      </c>
      <c r="BJ27" s="20">
        <v>0</v>
      </c>
      <c r="BK27" s="20">
        <v>0</v>
      </c>
      <c r="BL27" s="20">
        <v>0</v>
      </c>
      <c r="BM27" s="20">
        <v>0</v>
      </c>
      <c r="BN27" s="20">
        <v>0</v>
      </c>
      <c r="BO27" s="20">
        <v>0</v>
      </c>
      <c r="BP27" s="20">
        <v>0</v>
      </c>
      <c r="BQ27" s="20">
        <v>0</v>
      </c>
      <c r="BR27" s="20">
        <v>0</v>
      </c>
      <c r="BS27" s="20">
        <v>0</v>
      </c>
      <c r="BT27" s="20">
        <v>0</v>
      </c>
      <c r="BU27" s="20">
        <v>0</v>
      </c>
      <c r="BV27" s="20">
        <v>0</v>
      </c>
      <c r="BW27" s="20">
        <v>0</v>
      </c>
      <c r="BX27" s="20">
        <v>0</v>
      </c>
      <c r="BY27" s="20">
        <v>0</v>
      </c>
      <c r="BZ27" s="20">
        <v>0</v>
      </c>
      <c r="CA27" s="20">
        <v>0</v>
      </c>
      <c r="CB27" s="20">
        <v>0</v>
      </c>
      <c r="CC27" s="20">
        <v>0</v>
      </c>
      <c r="CD27" s="20">
        <v>0</v>
      </c>
      <c r="CE27" s="20">
        <v>0</v>
      </c>
      <c r="CF27" s="20">
        <v>0</v>
      </c>
      <c r="CG27" s="20">
        <v>0</v>
      </c>
      <c r="CH27" s="20">
        <v>0</v>
      </c>
      <c r="CI27" s="20">
        <v>0</v>
      </c>
      <c r="CJ27" s="20">
        <v>0</v>
      </c>
      <c r="CK27" s="20">
        <v>0</v>
      </c>
      <c r="CL27" s="20">
        <v>0</v>
      </c>
      <c r="CM27" s="20">
        <v>0</v>
      </c>
      <c r="CN27" s="20">
        <v>0</v>
      </c>
      <c r="CO27" s="20">
        <v>0</v>
      </c>
      <c r="CP27" s="20">
        <v>0</v>
      </c>
      <c r="CQ27" s="20">
        <v>0</v>
      </c>
      <c r="CR27" s="20">
        <v>0</v>
      </c>
      <c r="CS27" s="20">
        <v>0</v>
      </c>
      <c r="CT27" s="20">
        <v>0</v>
      </c>
      <c r="CU27" s="20">
        <v>0</v>
      </c>
      <c r="CV27" s="20">
        <v>0</v>
      </c>
      <c r="CW27" s="20">
        <v>0</v>
      </c>
      <c r="CX27" s="20">
        <v>0</v>
      </c>
      <c r="CY27" s="20">
        <v>0</v>
      </c>
      <c r="CZ27" s="20">
        <v>0</v>
      </c>
      <c r="DA27" s="20">
        <v>0</v>
      </c>
      <c r="DB27" s="20">
        <v>0</v>
      </c>
      <c r="DC27" s="20">
        <v>0</v>
      </c>
      <c r="DD27" s="20">
        <v>0</v>
      </c>
      <c r="DE27" s="20">
        <v>0</v>
      </c>
      <c r="DF27" s="20">
        <v>0</v>
      </c>
      <c r="DG27" s="20">
        <v>0</v>
      </c>
      <c r="DH27" s="20">
        <v>0</v>
      </c>
      <c r="DI27" s="20">
        <v>0</v>
      </c>
      <c r="DJ27" s="20">
        <v>0</v>
      </c>
      <c r="DK27" s="20">
        <v>0</v>
      </c>
      <c r="DL27" s="20">
        <v>0</v>
      </c>
      <c r="DM27" s="20">
        <v>0</v>
      </c>
      <c r="DN27" s="20">
        <v>0</v>
      </c>
      <c r="DO27" s="20">
        <v>0</v>
      </c>
      <c r="DP27" s="20">
        <v>0</v>
      </c>
      <c r="DQ27" s="20">
        <v>0</v>
      </c>
      <c r="DR27" s="20">
        <v>0</v>
      </c>
      <c r="DS27" s="20">
        <v>0</v>
      </c>
      <c r="DT27" s="20">
        <v>0</v>
      </c>
      <c r="DU27" s="20">
        <v>0</v>
      </c>
      <c r="DV27" s="20">
        <v>0</v>
      </c>
      <c r="DW27" s="20">
        <v>0</v>
      </c>
    </row>
    <row r="28" spans="1:127" s="6" customFormat="1" ht="14.25" customHeight="1">
      <c r="A28" s="43"/>
      <c r="B28" s="8" t="s">
        <v>539</v>
      </c>
      <c r="C28" s="415" t="s">
        <v>77</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0</v>
      </c>
      <c r="CF28" s="20">
        <v>0</v>
      </c>
      <c r="CG28" s="20">
        <v>0</v>
      </c>
      <c r="CH28" s="20">
        <v>0</v>
      </c>
      <c r="CI28" s="20">
        <v>0</v>
      </c>
      <c r="CJ28" s="20">
        <v>0</v>
      </c>
      <c r="CK28" s="20">
        <v>0</v>
      </c>
      <c r="CL28" s="20">
        <v>0</v>
      </c>
      <c r="CM28" s="20">
        <v>0</v>
      </c>
      <c r="CN28" s="20">
        <v>0</v>
      </c>
      <c r="CO28" s="20">
        <v>0</v>
      </c>
      <c r="CP28" s="20">
        <v>0</v>
      </c>
      <c r="CQ28" s="20">
        <v>0</v>
      </c>
      <c r="CR28" s="20">
        <v>0</v>
      </c>
      <c r="CS28" s="20">
        <v>0</v>
      </c>
      <c r="CT28" s="20">
        <v>0</v>
      </c>
      <c r="CU28" s="20">
        <v>0</v>
      </c>
      <c r="CV28" s="20">
        <v>0</v>
      </c>
      <c r="CW28" s="20">
        <v>0</v>
      </c>
      <c r="CX28" s="20">
        <v>0</v>
      </c>
      <c r="CY28" s="20">
        <v>0</v>
      </c>
      <c r="CZ28" s="20">
        <v>0</v>
      </c>
      <c r="DA28" s="20">
        <v>0</v>
      </c>
      <c r="DB28" s="20">
        <v>0</v>
      </c>
      <c r="DC28" s="20">
        <v>0</v>
      </c>
      <c r="DD28" s="20">
        <v>0</v>
      </c>
      <c r="DE28" s="20">
        <v>0</v>
      </c>
      <c r="DF28" s="20">
        <v>0</v>
      </c>
      <c r="DG28" s="20">
        <v>0</v>
      </c>
      <c r="DH28" s="20">
        <v>0</v>
      </c>
      <c r="DI28" s="20">
        <v>0</v>
      </c>
      <c r="DJ28" s="20">
        <v>0</v>
      </c>
      <c r="DK28" s="20">
        <v>0</v>
      </c>
      <c r="DL28" s="20">
        <v>0</v>
      </c>
      <c r="DM28" s="20">
        <v>0</v>
      </c>
      <c r="DN28" s="20">
        <v>0</v>
      </c>
      <c r="DO28" s="20">
        <v>0</v>
      </c>
      <c r="DP28" s="20">
        <v>0</v>
      </c>
      <c r="DQ28" s="20">
        <v>0</v>
      </c>
      <c r="DR28" s="20">
        <v>0</v>
      </c>
      <c r="DS28" s="20">
        <v>0</v>
      </c>
      <c r="DT28" s="20">
        <v>0</v>
      </c>
      <c r="DU28" s="20">
        <v>0</v>
      </c>
      <c r="DV28" s="20">
        <v>0</v>
      </c>
      <c r="DW28" s="20">
        <v>0</v>
      </c>
    </row>
    <row r="29" spans="1:127" s="6" customFormat="1" ht="14.25" customHeight="1">
      <c r="A29" s="43"/>
      <c r="B29" s="8" t="s">
        <v>549</v>
      </c>
      <c r="C29" s="414" t="s">
        <v>77</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0</v>
      </c>
      <c r="CU29" s="20">
        <v>0</v>
      </c>
      <c r="CV29" s="20">
        <v>0</v>
      </c>
      <c r="CW29" s="20">
        <v>0</v>
      </c>
      <c r="CX29" s="20">
        <v>0</v>
      </c>
      <c r="CY29" s="20">
        <v>0</v>
      </c>
      <c r="CZ29" s="20">
        <v>0</v>
      </c>
      <c r="DA29" s="20">
        <v>0</v>
      </c>
      <c r="DB29" s="20">
        <v>0</v>
      </c>
      <c r="DC29" s="20">
        <v>0</v>
      </c>
      <c r="DD29" s="20">
        <v>0</v>
      </c>
      <c r="DE29" s="20">
        <v>0</v>
      </c>
      <c r="DF29" s="20">
        <v>0</v>
      </c>
      <c r="DG29" s="20">
        <v>0</v>
      </c>
      <c r="DH29" s="20">
        <v>0</v>
      </c>
      <c r="DI29" s="20">
        <v>0</v>
      </c>
      <c r="DJ29" s="20">
        <v>0</v>
      </c>
      <c r="DK29" s="20">
        <v>0</v>
      </c>
      <c r="DL29" s="20">
        <v>0</v>
      </c>
      <c r="DM29" s="20">
        <v>0</v>
      </c>
      <c r="DN29" s="20">
        <v>0</v>
      </c>
      <c r="DO29" s="20">
        <v>0</v>
      </c>
      <c r="DP29" s="20">
        <v>0</v>
      </c>
      <c r="DQ29" s="20">
        <v>0</v>
      </c>
      <c r="DR29" s="20">
        <v>0</v>
      </c>
      <c r="DS29" s="20">
        <v>0</v>
      </c>
      <c r="DT29" s="20">
        <v>0</v>
      </c>
      <c r="DU29" s="20">
        <v>0</v>
      </c>
      <c r="DV29" s="20">
        <v>0</v>
      </c>
      <c r="DW29" s="20">
        <v>0</v>
      </c>
    </row>
    <row r="30" spans="1:127" s="227" customFormat="1" ht="14.25" customHeight="1">
      <c r="A30" s="594"/>
      <c r="B30" s="594" t="s">
        <v>491</v>
      </c>
      <c r="C30" s="458" t="s">
        <v>77</v>
      </c>
      <c r="D30" s="700"/>
      <c r="E30" s="700"/>
      <c r="F30" s="700"/>
      <c r="G30" s="711">
        <v>0</v>
      </c>
      <c r="H30" s="711">
        <v>0</v>
      </c>
      <c r="I30" s="711">
        <v>0</v>
      </c>
      <c r="J30" s="711">
        <v>0</v>
      </c>
      <c r="K30" s="711">
        <v>0</v>
      </c>
      <c r="L30" s="711">
        <v>0</v>
      </c>
      <c r="M30" s="711">
        <v>0</v>
      </c>
      <c r="N30" s="711">
        <v>0</v>
      </c>
      <c r="O30" s="711">
        <v>0</v>
      </c>
      <c r="P30" s="711">
        <v>0</v>
      </c>
      <c r="Q30" s="711">
        <v>0</v>
      </c>
      <c r="R30" s="711">
        <v>0</v>
      </c>
      <c r="S30" s="711">
        <v>0</v>
      </c>
      <c r="T30" s="711">
        <v>0</v>
      </c>
      <c r="U30" s="711">
        <v>0</v>
      </c>
      <c r="V30" s="711">
        <v>0</v>
      </c>
      <c r="W30" s="711">
        <v>0</v>
      </c>
      <c r="X30" s="711">
        <v>0</v>
      </c>
      <c r="Y30" s="711">
        <v>0</v>
      </c>
      <c r="Z30" s="711">
        <v>0</v>
      </c>
      <c r="AA30" s="711">
        <v>0</v>
      </c>
      <c r="AB30" s="711">
        <v>0</v>
      </c>
      <c r="AC30" s="711">
        <v>0</v>
      </c>
      <c r="AD30" s="711">
        <v>0</v>
      </c>
      <c r="AE30" s="711">
        <v>0</v>
      </c>
      <c r="AF30" s="711">
        <v>0</v>
      </c>
      <c r="AG30" s="711">
        <v>0</v>
      </c>
      <c r="AH30" s="711">
        <v>0</v>
      </c>
      <c r="AI30" s="711">
        <v>0</v>
      </c>
      <c r="AJ30" s="711">
        <v>0</v>
      </c>
      <c r="AK30" s="711">
        <v>0</v>
      </c>
      <c r="AL30" s="711">
        <v>0</v>
      </c>
      <c r="AM30" s="711">
        <v>0</v>
      </c>
      <c r="AN30" s="711">
        <v>0</v>
      </c>
      <c r="AO30" s="711">
        <v>0</v>
      </c>
      <c r="AP30" s="711">
        <v>0</v>
      </c>
      <c r="AQ30" s="711">
        <v>0</v>
      </c>
      <c r="AR30" s="711">
        <v>0</v>
      </c>
      <c r="AS30" s="711">
        <v>0</v>
      </c>
      <c r="AT30" s="711">
        <v>0</v>
      </c>
      <c r="AU30" s="711">
        <v>0</v>
      </c>
      <c r="AV30" s="711">
        <v>0</v>
      </c>
      <c r="AW30" s="711">
        <v>0</v>
      </c>
      <c r="AX30" s="711">
        <v>0</v>
      </c>
      <c r="AY30" s="711">
        <v>0</v>
      </c>
      <c r="AZ30" s="711">
        <v>0</v>
      </c>
      <c r="BA30" s="711">
        <v>0</v>
      </c>
      <c r="BB30" s="711">
        <v>0</v>
      </c>
      <c r="BC30" s="711">
        <v>0</v>
      </c>
      <c r="BD30" s="711">
        <v>0</v>
      </c>
      <c r="BE30" s="711">
        <v>0</v>
      </c>
      <c r="BF30" s="711">
        <v>0</v>
      </c>
      <c r="BG30" s="711">
        <v>0</v>
      </c>
      <c r="BH30" s="711">
        <v>0</v>
      </c>
      <c r="BI30" s="711">
        <v>0</v>
      </c>
      <c r="BJ30" s="711">
        <v>0</v>
      </c>
      <c r="BK30" s="711">
        <v>0</v>
      </c>
      <c r="BL30" s="711">
        <v>0</v>
      </c>
      <c r="BM30" s="711">
        <v>0</v>
      </c>
      <c r="BN30" s="711">
        <v>0</v>
      </c>
      <c r="BO30" s="711">
        <v>0</v>
      </c>
      <c r="BP30" s="711">
        <v>0</v>
      </c>
      <c r="BQ30" s="711">
        <v>0</v>
      </c>
      <c r="BR30" s="711">
        <v>0</v>
      </c>
      <c r="BS30" s="711">
        <v>0</v>
      </c>
      <c r="BT30" s="711">
        <v>0</v>
      </c>
      <c r="BU30" s="711">
        <v>0</v>
      </c>
      <c r="BV30" s="711">
        <v>0</v>
      </c>
      <c r="BW30" s="711">
        <v>0</v>
      </c>
      <c r="BX30" s="711">
        <v>0</v>
      </c>
      <c r="BY30" s="711">
        <v>0</v>
      </c>
      <c r="BZ30" s="711">
        <v>0</v>
      </c>
      <c r="CA30" s="711">
        <v>0</v>
      </c>
      <c r="CB30" s="711">
        <v>0</v>
      </c>
      <c r="CC30" s="711">
        <v>0</v>
      </c>
      <c r="CD30" s="711">
        <v>0</v>
      </c>
      <c r="CE30" s="711">
        <v>0</v>
      </c>
      <c r="CF30" s="711">
        <v>0</v>
      </c>
      <c r="CG30" s="711">
        <v>0</v>
      </c>
      <c r="CH30" s="711">
        <v>0</v>
      </c>
      <c r="CI30" s="711">
        <v>0</v>
      </c>
      <c r="CJ30" s="711">
        <v>0</v>
      </c>
      <c r="CK30" s="711">
        <v>0</v>
      </c>
      <c r="CL30" s="711">
        <v>0</v>
      </c>
      <c r="CM30" s="711">
        <v>0</v>
      </c>
      <c r="CN30" s="711">
        <v>0</v>
      </c>
      <c r="CO30" s="711">
        <v>0</v>
      </c>
      <c r="CP30" s="711">
        <v>0</v>
      </c>
      <c r="CQ30" s="711">
        <v>0</v>
      </c>
      <c r="CR30" s="711">
        <v>0</v>
      </c>
      <c r="CS30" s="711">
        <v>0</v>
      </c>
      <c r="CT30" s="711">
        <v>0</v>
      </c>
      <c r="CU30" s="711">
        <v>0</v>
      </c>
      <c r="CV30" s="711">
        <v>0</v>
      </c>
      <c r="CW30" s="711">
        <v>0</v>
      </c>
      <c r="CX30" s="711">
        <v>0</v>
      </c>
      <c r="CY30" s="711">
        <v>0</v>
      </c>
      <c r="CZ30" s="711">
        <v>0</v>
      </c>
      <c r="DA30" s="711">
        <v>0</v>
      </c>
      <c r="DB30" s="711">
        <v>0</v>
      </c>
      <c r="DC30" s="711">
        <v>0</v>
      </c>
      <c r="DD30" s="711">
        <v>0</v>
      </c>
      <c r="DE30" s="711">
        <v>0</v>
      </c>
      <c r="DF30" s="711">
        <v>0</v>
      </c>
      <c r="DG30" s="711">
        <v>0</v>
      </c>
      <c r="DH30" s="711">
        <v>0</v>
      </c>
      <c r="DI30" s="711">
        <v>0</v>
      </c>
      <c r="DJ30" s="711">
        <v>0</v>
      </c>
      <c r="DK30" s="711">
        <v>0</v>
      </c>
      <c r="DL30" s="711">
        <v>0</v>
      </c>
      <c r="DM30" s="711">
        <v>0</v>
      </c>
      <c r="DN30" s="711">
        <v>0</v>
      </c>
      <c r="DO30" s="711">
        <v>0</v>
      </c>
      <c r="DP30" s="711">
        <v>0</v>
      </c>
      <c r="DQ30" s="711">
        <v>0</v>
      </c>
      <c r="DR30" s="711">
        <v>0</v>
      </c>
      <c r="DS30" s="711">
        <v>0</v>
      </c>
      <c r="DT30" s="711">
        <v>0</v>
      </c>
      <c r="DU30" s="711">
        <v>0</v>
      </c>
      <c r="DV30" s="711">
        <v>0</v>
      </c>
      <c r="DW30" s="711">
        <v>0</v>
      </c>
    </row>
    <row r="31" spans="1:127" s="6" customFormat="1" ht="14.25" customHeight="1">
      <c r="A31" s="13"/>
      <c r="B31" s="13"/>
      <c r="C31" s="415"/>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354"/>
      <c r="CO31" s="354"/>
      <c r="CP31" s="354"/>
      <c r="CQ31" s="354"/>
      <c r="CR31" s="354"/>
      <c r="CS31" s="354"/>
      <c r="CT31" s="354"/>
      <c r="CU31" s="354"/>
      <c r="CV31" s="354"/>
      <c r="CW31" s="354"/>
      <c r="CX31" s="354"/>
      <c r="CY31" s="354"/>
      <c r="CZ31" s="354"/>
      <c r="DA31" s="354"/>
      <c r="DB31" s="354"/>
      <c r="DC31" s="354"/>
      <c r="DD31" s="354"/>
      <c r="DE31" s="354"/>
      <c r="DF31" s="354"/>
      <c r="DG31" s="354"/>
      <c r="DH31" s="354"/>
      <c r="DI31" s="354"/>
      <c r="DJ31" s="354"/>
      <c r="DK31" s="354"/>
      <c r="DL31" s="354"/>
      <c r="DM31" s="354"/>
      <c r="DN31" s="354"/>
      <c r="DO31" s="354"/>
      <c r="DP31" s="354"/>
      <c r="DQ31" s="354"/>
      <c r="DR31" s="354"/>
      <c r="DS31" s="354"/>
      <c r="DT31" s="354"/>
      <c r="DU31" s="354"/>
      <c r="DV31" s="354"/>
      <c r="DW31" s="354"/>
    </row>
    <row r="32" spans="1:127" s="6" customFormat="1" ht="14.25" customHeight="1">
      <c r="A32" s="416" t="s">
        <v>353</v>
      </c>
      <c r="B32" s="353"/>
      <c r="C32" s="458"/>
      <c r="D32" s="227"/>
      <c r="E32" s="227"/>
      <c r="F32" s="227"/>
    </row>
    <row r="33" spans="1:127" s="6" customFormat="1" ht="14.25" customHeight="1">
      <c r="A33" s="416"/>
      <c r="B33" s="353"/>
      <c r="C33" s="458"/>
      <c r="D33" s="227"/>
      <c r="E33" s="227"/>
      <c r="F33" s="227"/>
    </row>
    <row r="34" spans="1:127" s="157" customFormat="1" ht="14.25" customHeight="1">
      <c r="A34" s="456"/>
      <c r="B34" s="142" t="s">
        <v>427</v>
      </c>
      <c r="C34" s="457" t="s">
        <v>35</v>
      </c>
      <c r="D34" s="461">
        <v>0</v>
      </c>
    </row>
    <row r="35" spans="1:127" s="6" customFormat="1" ht="14.25" customHeight="1">
      <c r="A35" s="416"/>
      <c r="B35" s="353"/>
      <c r="C35" s="458"/>
      <c r="D35" s="227"/>
      <c r="E35" s="227"/>
      <c r="F35" s="227"/>
    </row>
    <row r="36" spans="1:127" s="6" customFormat="1" ht="14.25" customHeight="1">
      <c r="A36" s="43"/>
      <c r="B36" s="625" t="s">
        <v>23</v>
      </c>
      <c r="C36" s="460" t="s">
        <v>77</v>
      </c>
      <c r="D36" s="454" t="s">
        <v>564</v>
      </c>
      <c r="E36" s="455">
        <v>1</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c r="DG36" s="20">
        <v>0</v>
      </c>
      <c r="DH36" s="20">
        <v>0</v>
      </c>
      <c r="DI36" s="20">
        <v>0</v>
      </c>
      <c r="DJ36" s="20">
        <v>0</v>
      </c>
      <c r="DK36" s="20">
        <v>0</v>
      </c>
      <c r="DL36" s="20">
        <v>0</v>
      </c>
      <c r="DM36" s="20">
        <v>0</v>
      </c>
      <c r="DN36" s="20">
        <v>0</v>
      </c>
      <c r="DO36" s="20">
        <v>0</v>
      </c>
      <c r="DP36" s="20">
        <v>0</v>
      </c>
      <c r="DQ36" s="20">
        <v>0</v>
      </c>
      <c r="DR36" s="20">
        <v>0</v>
      </c>
      <c r="DS36" s="20">
        <v>0</v>
      </c>
      <c r="DT36" s="20">
        <v>0</v>
      </c>
      <c r="DU36" s="20">
        <v>0</v>
      </c>
      <c r="DV36" s="20">
        <v>0</v>
      </c>
      <c r="DW36" s="20">
        <v>0</v>
      </c>
    </row>
    <row r="37" spans="1:127" s="6" customFormat="1" ht="14.25" customHeight="1">
      <c r="A37" s="43"/>
      <c r="B37" s="625" t="s">
        <v>24</v>
      </c>
      <c r="C37" s="460" t="s">
        <v>77</v>
      </c>
      <c r="D37" s="454" t="s">
        <v>153</v>
      </c>
      <c r="E37" s="455">
        <v>1</v>
      </c>
      <c r="G37" s="20">
        <v>0</v>
      </c>
      <c r="H37" s="20">
        <v>0</v>
      </c>
      <c r="I37" s="20">
        <v>0</v>
      </c>
      <c r="J37" s="20">
        <v>0</v>
      </c>
      <c r="K37" s="20">
        <v>0</v>
      </c>
      <c r="L37" s="20">
        <v>0</v>
      </c>
      <c r="M37" s="20">
        <v>0</v>
      </c>
      <c r="N37" s="20">
        <v>0</v>
      </c>
      <c r="O37" s="20">
        <v>0</v>
      </c>
      <c r="P37" s="20">
        <v>0</v>
      </c>
      <c r="Q37" s="20">
        <v>0</v>
      </c>
      <c r="R37" s="20">
        <v>0</v>
      </c>
      <c r="S37" s="20">
        <v>0</v>
      </c>
      <c r="T37" s="20">
        <v>0</v>
      </c>
      <c r="U37" s="20">
        <v>0</v>
      </c>
      <c r="V37" s="20">
        <v>0</v>
      </c>
      <c r="W37" s="20">
        <v>0</v>
      </c>
      <c r="X37" s="20">
        <v>0</v>
      </c>
      <c r="Y37" s="20">
        <v>0</v>
      </c>
      <c r="Z37" s="20">
        <v>0</v>
      </c>
      <c r="AA37" s="20">
        <v>0</v>
      </c>
      <c r="AB37" s="20">
        <v>0</v>
      </c>
      <c r="AC37" s="20">
        <v>0</v>
      </c>
      <c r="AD37" s="20">
        <v>0</v>
      </c>
      <c r="AE37" s="20">
        <v>0</v>
      </c>
      <c r="AF37" s="20">
        <v>0</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0</v>
      </c>
      <c r="AX37" s="20">
        <v>0</v>
      </c>
      <c r="AY37" s="20">
        <v>0</v>
      </c>
      <c r="AZ37" s="20">
        <v>0</v>
      </c>
      <c r="BA37" s="20">
        <v>0</v>
      </c>
      <c r="BB37" s="20">
        <v>0</v>
      </c>
      <c r="BC37" s="20">
        <v>0</v>
      </c>
      <c r="BD37" s="20">
        <v>0</v>
      </c>
      <c r="BE37" s="20">
        <v>0</v>
      </c>
      <c r="BF37" s="20">
        <v>0</v>
      </c>
      <c r="BG37" s="20">
        <v>0</v>
      </c>
      <c r="BH37" s="20">
        <v>0</v>
      </c>
      <c r="BI37" s="20">
        <v>0</v>
      </c>
      <c r="BJ37" s="20">
        <v>0</v>
      </c>
      <c r="BK37" s="20">
        <v>0</v>
      </c>
      <c r="BL37" s="20">
        <v>0</v>
      </c>
      <c r="BM37" s="20">
        <v>0</v>
      </c>
      <c r="BN37" s="20">
        <v>0</v>
      </c>
      <c r="BO37" s="20">
        <v>0</v>
      </c>
      <c r="BP37" s="20">
        <v>0</v>
      </c>
      <c r="BQ37" s="20">
        <v>0</v>
      </c>
      <c r="BR37" s="20">
        <v>0</v>
      </c>
      <c r="BS37" s="20">
        <v>0</v>
      </c>
      <c r="BT37" s="20">
        <v>0</v>
      </c>
      <c r="BU37" s="20">
        <v>0</v>
      </c>
      <c r="BV37" s="20">
        <v>0</v>
      </c>
      <c r="BW37" s="20">
        <v>0</v>
      </c>
      <c r="BX37" s="20">
        <v>0</v>
      </c>
      <c r="BY37" s="20">
        <v>0</v>
      </c>
      <c r="BZ37" s="20">
        <v>0</v>
      </c>
      <c r="CA37" s="20">
        <v>0</v>
      </c>
      <c r="CB37" s="20">
        <v>0</v>
      </c>
      <c r="CC37" s="20">
        <v>0</v>
      </c>
      <c r="CD37" s="20">
        <v>0</v>
      </c>
      <c r="CE37" s="20">
        <v>0</v>
      </c>
      <c r="CF37" s="20">
        <v>0</v>
      </c>
      <c r="CG37" s="20">
        <v>0</v>
      </c>
      <c r="CH37" s="20">
        <v>0</v>
      </c>
      <c r="CI37" s="20">
        <v>0</v>
      </c>
      <c r="CJ37" s="20">
        <v>0</v>
      </c>
      <c r="CK37" s="20">
        <v>0</v>
      </c>
      <c r="CL37" s="20">
        <v>0</v>
      </c>
      <c r="CM37" s="20">
        <v>0</v>
      </c>
      <c r="CN37" s="20">
        <v>0</v>
      </c>
      <c r="CO37" s="20">
        <v>0</v>
      </c>
      <c r="CP37" s="20">
        <v>0</v>
      </c>
      <c r="CQ37" s="20">
        <v>0</v>
      </c>
      <c r="CR37" s="20">
        <v>0</v>
      </c>
      <c r="CS37" s="20">
        <v>0</v>
      </c>
      <c r="CT37" s="20">
        <v>0</v>
      </c>
      <c r="CU37" s="20">
        <v>0</v>
      </c>
      <c r="CV37" s="20">
        <v>0</v>
      </c>
      <c r="CW37" s="20">
        <v>0</v>
      </c>
      <c r="CX37" s="20">
        <v>0</v>
      </c>
      <c r="CY37" s="20">
        <v>0</v>
      </c>
      <c r="CZ37" s="20">
        <v>0</v>
      </c>
      <c r="DA37" s="20">
        <v>0</v>
      </c>
      <c r="DB37" s="20">
        <v>0</v>
      </c>
      <c r="DC37" s="20">
        <v>0</v>
      </c>
      <c r="DD37" s="20">
        <v>0</v>
      </c>
      <c r="DE37" s="20">
        <v>0</v>
      </c>
      <c r="DF37" s="20">
        <v>0</v>
      </c>
      <c r="DG37" s="20">
        <v>0</v>
      </c>
      <c r="DH37" s="20">
        <v>0</v>
      </c>
      <c r="DI37" s="20">
        <v>0</v>
      </c>
      <c r="DJ37" s="20">
        <v>0</v>
      </c>
      <c r="DK37" s="20">
        <v>0</v>
      </c>
      <c r="DL37" s="20">
        <v>0</v>
      </c>
      <c r="DM37" s="20">
        <v>0</v>
      </c>
      <c r="DN37" s="20">
        <v>0</v>
      </c>
      <c r="DO37" s="20">
        <v>0</v>
      </c>
      <c r="DP37" s="20">
        <v>0</v>
      </c>
      <c r="DQ37" s="20">
        <v>0</v>
      </c>
      <c r="DR37" s="20">
        <v>0</v>
      </c>
      <c r="DS37" s="20">
        <v>0</v>
      </c>
      <c r="DT37" s="20">
        <v>0</v>
      </c>
      <c r="DU37" s="20">
        <v>0</v>
      </c>
      <c r="DV37" s="20">
        <v>0</v>
      </c>
      <c r="DW37" s="20">
        <v>0</v>
      </c>
    </row>
    <row r="38" spans="1:127" s="6" customFormat="1" ht="14.25" customHeight="1">
      <c r="A38" s="43"/>
      <c r="B38" s="625" t="s">
        <v>25</v>
      </c>
      <c r="C38" s="460" t="s">
        <v>77</v>
      </c>
      <c r="D38" s="454" t="s">
        <v>153</v>
      </c>
      <c r="E38" s="455"/>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0</v>
      </c>
      <c r="CE38" s="20">
        <v>0</v>
      </c>
      <c r="CF38" s="20">
        <v>0</v>
      </c>
      <c r="CG38" s="20">
        <v>0</v>
      </c>
      <c r="CH38" s="20">
        <v>0</v>
      </c>
      <c r="CI38" s="20">
        <v>0</v>
      </c>
      <c r="CJ38" s="20">
        <v>0</v>
      </c>
      <c r="CK38" s="20">
        <v>0</v>
      </c>
      <c r="CL38" s="20">
        <v>0</v>
      </c>
      <c r="CM38" s="20">
        <v>0</v>
      </c>
      <c r="CN38" s="20">
        <v>0</v>
      </c>
      <c r="CO38" s="20">
        <v>0</v>
      </c>
      <c r="CP38" s="20">
        <v>0</v>
      </c>
      <c r="CQ38" s="20">
        <v>0</v>
      </c>
      <c r="CR38" s="20">
        <v>0</v>
      </c>
      <c r="CS38" s="20">
        <v>0</v>
      </c>
      <c r="CT38" s="20">
        <v>0</v>
      </c>
      <c r="CU38" s="20">
        <v>0</v>
      </c>
      <c r="CV38" s="20">
        <v>0</v>
      </c>
      <c r="CW38" s="20">
        <v>0</v>
      </c>
      <c r="CX38" s="20">
        <v>0</v>
      </c>
      <c r="CY38" s="20">
        <v>0</v>
      </c>
      <c r="CZ38" s="20">
        <v>0</v>
      </c>
      <c r="DA38" s="20">
        <v>0</v>
      </c>
      <c r="DB38" s="20">
        <v>0</v>
      </c>
      <c r="DC38" s="20">
        <v>0</v>
      </c>
      <c r="DD38" s="20">
        <v>0</v>
      </c>
      <c r="DE38" s="20">
        <v>0</v>
      </c>
      <c r="DF38" s="20">
        <v>0</v>
      </c>
      <c r="DG38" s="20">
        <v>0</v>
      </c>
      <c r="DH38" s="20">
        <v>0</v>
      </c>
      <c r="DI38" s="20">
        <v>0</v>
      </c>
      <c r="DJ38" s="20">
        <v>0</v>
      </c>
      <c r="DK38" s="20">
        <v>0</v>
      </c>
      <c r="DL38" s="20">
        <v>0</v>
      </c>
      <c r="DM38" s="20">
        <v>0</v>
      </c>
      <c r="DN38" s="20">
        <v>0</v>
      </c>
      <c r="DO38" s="20">
        <v>0</v>
      </c>
      <c r="DP38" s="20">
        <v>0</v>
      </c>
      <c r="DQ38" s="20">
        <v>0</v>
      </c>
      <c r="DR38" s="20">
        <v>0</v>
      </c>
      <c r="DS38" s="20">
        <v>0</v>
      </c>
      <c r="DT38" s="20">
        <v>0</v>
      </c>
      <c r="DU38" s="20">
        <v>0</v>
      </c>
      <c r="DV38" s="20">
        <v>0</v>
      </c>
      <c r="DW38" s="20">
        <v>0</v>
      </c>
    </row>
    <row r="39" spans="1:127" s="6" customFormat="1" ht="14.25" customHeight="1">
      <c r="A39" s="43"/>
      <c r="B39" s="625" t="s">
        <v>26</v>
      </c>
      <c r="C39" s="460" t="s">
        <v>77</v>
      </c>
      <c r="D39" s="454" t="s">
        <v>153</v>
      </c>
      <c r="E39" s="455">
        <v>1</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0</v>
      </c>
      <c r="CC39" s="20">
        <v>0</v>
      </c>
      <c r="CD39" s="20">
        <v>0</v>
      </c>
      <c r="CE39" s="20">
        <v>0</v>
      </c>
      <c r="CF39" s="20">
        <v>0</v>
      </c>
      <c r="CG39" s="20">
        <v>0</v>
      </c>
      <c r="CH39" s="20">
        <v>0</v>
      </c>
      <c r="CI39" s="20">
        <v>0</v>
      </c>
      <c r="CJ39" s="20">
        <v>0</v>
      </c>
      <c r="CK39" s="20">
        <v>0</v>
      </c>
      <c r="CL39" s="20">
        <v>0</v>
      </c>
      <c r="CM39" s="20">
        <v>0</v>
      </c>
      <c r="CN39" s="20">
        <v>0</v>
      </c>
      <c r="CO39" s="20">
        <v>0</v>
      </c>
      <c r="CP39" s="20">
        <v>0</v>
      </c>
      <c r="CQ39" s="20">
        <v>0</v>
      </c>
      <c r="CR39" s="20">
        <v>0</v>
      </c>
      <c r="CS39" s="20">
        <v>0</v>
      </c>
      <c r="CT39" s="20">
        <v>0</v>
      </c>
      <c r="CU39" s="20">
        <v>0</v>
      </c>
      <c r="CV39" s="20">
        <v>0</v>
      </c>
      <c r="CW39" s="20">
        <v>0</v>
      </c>
      <c r="CX39" s="20">
        <v>0</v>
      </c>
      <c r="CY39" s="20">
        <v>0</v>
      </c>
      <c r="CZ39" s="20">
        <v>0</v>
      </c>
      <c r="DA39" s="20">
        <v>0</v>
      </c>
      <c r="DB39" s="20">
        <v>0</v>
      </c>
      <c r="DC39" s="20">
        <v>0</v>
      </c>
      <c r="DD39" s="20">
        <v>0</v>
      </c>
      <c r="DE39" s="20">
        <v>0</v>
      </c>
      <c r="DF39" s="20">
        <v>0</v>
      </c>
      <c r="DG39" s="20">
        <v>0</v>
      </c>
      <c r="DH39" s="20">
        <v>0</v>
      </c>
      <c r="DI39" s="20">
        <v>0</v>
      </c>
      <c r="DJ39" s="20">
        <v>0</v>
      </c>
      <c r="DK39" s="20">
        <v>0</v>
      </c>
      <c r="DL39" s="20">
        <v>0</v>
      </c>
      <c r="DM39" s="20">
        <v>0</v>
      </c>
      <c r="DN39" s="20">
        <v>0</v>
      </c>
      <c r="DO39" s="20">
        <v>0</v>
      </c>
      <c r="DP39" s="20">
        <v>0</v>
      </c>
      <c r="DQ39" s="20">
        <v>0</v>
      </c>
      <c r="DR39" s="20">
        <v>0</v>
      </c>
      <c r="DS39" s="20">
        <v>0</v>
      </c>
      <c r="DT39" s="20">
        <v>0</v>
      </c>
      <c r="DU39" s="20">
        <v>0</v>
      </c>
      <c r="DV39" s="20">
        <v>0</v>
      </c>
      <c r="DW39" s="20">
        <v>0</v>
      </c>
    </row>
    <row r="40" spans="1:127" s="6" customFormat="1" ht="14.25" customHeight="1">
      <c r="A40" s="43"/>
      <c r="B40" s="130" t="s">
        <v>533</v>
      </c>
      <c r="C40" s="460" t="s">
        <v>77</v>
      </c>
      <c r="D40" s="454" t="s">
        <v>564</v>
      </c>
      <c r="E40" s="455">
        <v>1</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0">
        <v>0</v>
      </c>
      <c r="CR40" s="20">
        <v>0</v>
      </c>
      <c r="CS40" s="20">
        <v>0</v>
      </c>
      <c r="CT40" s="20">
        <v>0</v>
      </c>
      <c r="CU40" s="20">
        <v>0</v>
      </c>
      <c r="CV40" s="20">
        <v>0</v>
      </c>
      <c r="CW40" s="20">
        <v>0</v>
      </c>
      <c r="CX40" s="20">
        <v>0</v>
      </c>
      <c r="CY40" s="20">
        <v>0</v>
      </c>
      <c r="CZ40" s="20">
        <v>0</v>
      </c>
      <c r="DA40" s="20">
        <v>0</v>
      </c>
      <c r="DB40" s="20">
        <v>0</v>
      </c>
      <c r="DC40" s="20">
        <v>0</v>
      </c>
      <c r="DD40" s="20">
        <v>0</v>
      </c>
      <c r="DE40" s="20">
        <v>0</v>
      </c>
      <c r="DF40" s="20">
        <v>0</v>
      </c>
      <c r="DG40" s="20">
        <v>0</v>
      </c>
      <c r="DH40" s="20">
        <v>0</v>
      </c>
      <c r="DI40" s="20">
        <v>0</v>
      </c>
      <c r="DJ40" s="20">
        <v>0</v>
      </c>
      <c r="DK40" s="20">
        <v>0</v>
      </c>
      <c r="DL40" s="20">
        <v>0</v>
      </c>
      <c r="DM40" s="20">
        <v>0</v>
      </c>
      <c r="DN40" s="20">
        <v>0</v>
      </c>
      <c r="DO40" s="20">
        <v>0</v>
      </c>
      <c r="DP40" s="20">
        <v>0</v>
      </c>
      <c r="DQ40" s="20">
        <v>0</v>
      </c>
      <c r="DR40" s="20">
        <v>0</v>
      </c>
      <c r="DS40" s="20">
        <v>0</v>
      </c>
      <c r="DT40" s="20">
        <v>0</v>
      </c>
      <c r="DU40" s="20">
        <v>0</v>
      </c>
      <c r="DV40" s="20">
        <v>0</v>
      </c>
      <c r="DW40" s="20">
        <v>0</v>
      </c>
    </row>
    <row r="41" spans="1:127" s="6" customFormat="1" ht="14.25" customHeight="1">
      <c r="A41" s="43"/>
      <c r="B41" s="130" t="s">
        <v>534</v>
      </c>
      <c r="C41" s="460" t="s">
        <v>77</v>
      </c>
      <c r="D41" s="454" t="s">
        <v>153</v>
      </c>
      <c r="E41" s="455">
        <v>1</v>
      </c>
      <c r="G41" s="20">
        <v>0</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v>0</v>
      </c>
      <c r="BO41" s="20">
        <v>0</v>
      </c>
      <c r="BP41" s="20">
        <v>0</v>
      </c>
      <c r="BQ41" s="20">
        <v>0</v>
      </c>
      <c r="BR41" s="20">
        <v>0</v>
      </c>
      <c r="BS41" s="20">
        <v>0</v>
      </c>
      <c r="BT41" s="20">
        <v>0</v>
      </c>
      <c r="BU41" s="20">
        <v>0</v>
      </c>
      <c r="BV41" s="20">
        <v>0</v>
      </c>
      <c r="BW41" s="20">
        <v>0</v>
      </c>
      <c r="BX41" s="20">
        <v>0</v>
      </c>
      <c r="BY41" s="20">
        <v>0</v>
      </c>
      <c r="BZ41" s="20">
        <v>0</v>
      </c>
      <c r="CA41" s="20">
        <v>0</v>
      </c>
      <c r="CB41" s="20">
        <v>0</v>
      </c>
      <c r="CC41" s="20">
        <v>0</v>
      </c>
      <c r="CD41" s="20">
        <v>0</v>
      </c>
      <c r="CE41" s="20">
        <v>0</v>
      </c>
      <c r="CF41" s="20">
        <v>0</v>
      </c>
      <c r="CG41" s="20">
        <v>0</v>
      </c>
      <c r="CH41" s="20">
        <v>0</v>
      </c>
      <c r="CI41" s="20">
        <v>0</v>
      </c>
      <c r="CJ41" s="20">
        <v>0</v>
      </c>
      <c r="CK41" s="20">
        <v>0</v>
      </c>
      <c r="CL41" s="20">
        <v>0</v>
      </c>
      <c r="CM41" s="20">
        <v>0</v>
      </c>
      <c r="CN41" s="20">
        <v>0</v>
      </c>
      <c r="CO41" s="20">
        <v>0</v>
      </c>
      <c r="CP41" s="20">
        <v>0</v>
      </c>
      <c r="CQ41" s="20">
        <v>0</v>
      </c>
      <c r="CR41" s="20">
        <v>0</v>
      </c>
      <c r="CS41" s="20">
        <v>0</v>
      </c>
      <c r="CT41" s="20">
        <v>0</v>
      </c>
      <c r="CU41" s="20">
        <v>0</v>
      </c>
      <c r="CV41" s="20">
        <v>0</v>
      </c>
      <c r="CW41" s="20">
        <v>0</v>
      </c>
      <c r="CX41" s="20">
        <v>0</v>
      </c>
      <c r="CY41" s="20">
        <v>0</v>
      </c>
      <c r="CZ41" s="20">
        <v>0</v>
      </c>
      <c r="DA41" s="20">
        <v>0</v>
      </c>
      <c r="DB41" s="20">
        <v>0</v>
      </c>
      <c r="DC41" s="20">
        <v>0</v>
      </c>
      <c r="DD41" s="20">
        <v>0</v>
      </c>
      <c r="DE41" s="20">
        <v>0</v>
      </c>
      <c r="DF41" s="20">
        <v>0</v>
      </c>
      <c r="DG41" s="20">
        <v>0</v>
      </c>
      <c r="DH41" s="20">
        <v>0</v>
      </c>
      <c r="DI41" s="20">
        <v>0</v>
      </c>
      <c r="DJ41" s="20">
        <v>0</v>
      </c>
      <c r="DK41" s="20">
        <v>0</v>
      </c>
      <c r="DL41" s="20">
        <v>0</v>
      </c>
      <c r="DM41" s="20">
        <v>0</v>
      </c>
      <c r="DN41" s="20">
        <v>0</v>
      </c>
      <c r="DO41" s="20">
        <v>0</v>
      </c>
      <c r="DP41" s="20">
        <v>0</v>
      </c>
      <c r="DQ41" s="20">
        <v>0</v>
      </c>
      <c r="DR41" s="20">
        <v>0</v>
      </c>
      <c r="DS41" s="20">
        <v>0</v>
      </c>
      <c r="DT41" s="20">
        <v>0</v>
      </c>
      <c r="DU41" s="20">
        <v>0</v>
      </c>
      <c r="DV41" s="20">
        <v>0</v>
      </c>
      <c r="DW41" s="20">
        <v>0</v>
      </c>
    </row>
    <row r="42" spans="1:127" s="6" customFormat="1" ht="14.25" customHeight="1">
      <c r="A42" s="43"/>
      <c r="B42" s="130" t="s">
        <v>536</v>
      </c>
      <c r="C42" s="460" t="s">
        <v>77</v>
      </c>
      <c r="D42" s="454" t="s">
        <v>153</v>
      </c>
      <c r="E42" s="455">
        <v>1</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0</v>
      </c>
      <c r="CA42" s="20">
        <v>0</v>
      </c>
      <c r="CB42" s="20">
        <v>0</v>
      </c>
      <c r="CC42" s="20">
        <v>0</v>
      </c>
      <c r="CD42" s="20">
        <v>0</v>
      </c>
      <c r="CE42" s="20">
        <v>0</v>
      </c>
      <c r="CF42" s="20">
        <v>0</v>
      </c>
      <c r="CG42" s="20">
        <v>0</v>
      </c>
      <c r="CH42" s="20">
        <v>0</v>
      </c>
      <c r="CI42" s="20">
        <v>0</v>
      </c>
      <c r="CJ42" s="20">
        <v>0</v>
      </c>
      <c r="CK42" s="20">
        <v>0</v>
      </c>
      <c r="CL42" s="20">
        <v>0</v>
      </c>
      <c r="CM42" s="20">
        <v>0</v>
      </c>
      <c r="CN42" s="20">
        <v>0</v>
      </c>
      <c r="CO42" s="20">
        <v>0</v>
      </c>
      <c r="CP42" s="20">
        <v>0</v>
      </c>
      <c r="CQ42" s="20">
        <v>0</v>
      </c>
      <c r="CR42" s="20">
        <v>0</v>
      </c>
      <c r="CS42" s="20">
        <v>0</v>
      </c>
      <c r="CT42" s="20">
        <v>0</v>
      </c>
      <c r="CU42" s="20">
        <v>0</v>
      </c>
      <c r="CV42" s="20">
        <v>0</v>
      </c>
      <c r="CW42" s="20">
        <v>0</v>
      </c>
      <c r="CX42" s="20">
        <v>0</v>
      </c>
      <c r="CY42" s="20">
        <v>0</v>
      </c>
      <c r="CZ42" s="20">
        <v>0</v>
      </c>
      <c r="DA42" s="20">
        <v>0</v>
      </c>
      <c r="DB42" s="20">
        <v>0</v>
      </c>
      <c r="DC42" s="20">
        <v>0</v>
      </c>
      <c r="DD42" s="20">
        <v>0</v>
      </c>
      <c r="DE42" s="20">
        <v>0</v>
      </c>
      <c r="DF42" s="20">
        <v>0</v>
      </c>
      <c r="DG42" s="20">
        <v>0</v>
      </c>
      <c r="DH42" s="20">
        <v>0</v>
      </c>
      <c r="DI42" s="20">
        <v>0</v>
      </c>
      <c r="DJ42" s="20">
        <v>0</v>
      </c>
      <c r="DK42" s="20">
        <v>0</v>
      </c>
      <c r="DL42" s="20">
        <v>0</v>
      </c>
      <c r="DM42" s="20">
        <v>0</v>
      </c>
      <c r="DN42" s="20">
        <v>0</v>
      </c>
      <c r="DO42" s="20">
        <v>0</v>
      </c>
      <c r="DP42" s="20">
        <v>0</v>
      </c>
      <c r="DQ42" s="20">
        <v>0</v>
      </c>
      <c r="DR42" s="20">
        <v>0</v>
      </c>
      <c r="DS42" s="20">
        <v>0</v>
      </c>
      <c r="DT42" s="20">
        <v>0</v>
      </c>
      <c r="DU42" s="20">
        <v>0</v>
      </c>
      <c r="DV42" s="20">
        <v>0</v>
      </c>
      <c r="DW42" s="20">
        <v>0</v>
      </c>
    </row>
    <row r="43" spans="1:127" s="6" customFormat="1" ht="14.25" customHeight="1">
      <c r="A43" s="43"/>
      <c r="B43" s="130" t="s">
        <v>535</v>
      </c>
      <c r="C43" s="460" t="s">
        <v>77</v>
      </c>
      <c r="D43" s="454" t="s">
        <v>153</v>
      </c>
      <c r="E43" s="455">
        <v>1</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0</v>
      </c>
      <c r="CP43" s="20">
        <v>0</v>
      </c>
      <c r="CQ43" s="20">
        <v>0</v>
      </c>
      <c r="CR43" s="20">
        <v>0</v>
      </c>
      <c r="CS43" s="20">
        <v>0</v>
      </c>
      <c r="CT43" s="20">
        <v>0</v>
      </c>
      <c r="CU43" s="20">
        <v>0</v>
      </c>
      <c r="CV43" s="20">
        <v>0</v>
      </c>
      <c r="CW43" s="20">
        <v>0</v>
      </c>
      <c r="CX43" s="20">
        <v>0</v>
      </c>
      <c r="CY43" s="20">
        <v>0</v>
      </c>
      <c r="CZ43" s="20">
        <v>0</v>
      </c>
      <c r="DA43" s="20">
        <v>0</v>
      </c>
      <c r="DB43" s="20">
        <v>0</v>
      </c>
      <c r="DC43" s="20">
        <v>0</v>
      </c>
      <c r="DD43" s="20">
        <v>0</v>
      </c>
      <c r="DE43" s="20">
        <v>0</v>
      </c>
      <c r="DF43" s="20">
        <v>0</v>
      </c>
      <c r="DG43" s="20">
        <v>0</v>
      </c>
      <c r="DH43" s="20">
        <v>0</v>
      </c>
      <c r="DI43" s="20">
        <v>0</v>
      </c>
      <c r="DJ43" s="20">
        <v>0</v>
      </c>
      <c r="DK43" s="20">
        <v>0</v>
      </c>
      <c r="DL43" s="20">
        <v>0</v>
      </c>
      <c r="DM43" s="20">
        <v>0</v>
      </c>
      <c r="DN43" s="20">
        <v>0</v>
      </c>
      <c r="DO43" s="20">
        <v>0</v>
      </c>
      <c r="DP43" s="20">
        <v>0</v>
      </c>
      <c r="DQ43" s="20">
        <v>0</v>
      </c>
      <c r="DR43" s="20">
        <v>0</v>
      </c>
      <c r="DS43" s="20">
        <v>0</v>
      </c>
      <c r="DT43" s="20">
        <v>0</v>
      </c>
      <c r="DU43" s="20">
        <v>0</v>
      </c>
      <c r="DV43" s="20">
        <v>0</v>
      </c>
      <c r="DW43" s="20">
        <v>0</v>
      </c>
    </row>
    <row r="44" spans="1:127" s="6" customFormat="1" ht="14.25" customHeight="1">
      <c r="A44" s="43"/>
      <c r="B44" s="130" t="s">
        <v>532</v>
      </c>
      <c r="C44" s="460" t="s">
        <v>77</v>
      </c>
      <c r="D44" s="454" t="s">
        <v>153</v>
      </c>
      <c r="E44" s="455">
        <v>1</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0</v>
      </c>
      <c r="CU44" s="20">
        <v>0</v>
      </c>
      <c r="CV44" s="20">
        <v>0</v>
      </c>
      <c r="CW44" s="20">
        <v>0</v>
      </c>
      <c r="CX44" s="20">
        <v>0</v>
      </c>
      <c r="CY44" s="20">
        <v>0</v>
      </c>
      <c r="CZ44" s="20">
        <v>0</v>
      </c>
      <c r="DA44" s="20">
        <v>0</v>
      </c>
      <c r="DB44" s="20">
        <v>0</v>
      </c>
      <c r="DC44" s="20">
        <v>0</v>
      </c>
      <c r="DD44" s="20">
        <v>0</v>
      </c>
      <c r="DE44" s="20">
        <v>0</v>
      </c>
      <c r="DF44" s="20">
        <v>0</v>
      </c>
      <c r="DG44" s="20">
        <v>0</v>
      </c>
      <c r="DH44" s="20">
        <v>0</v>
      </c>
      <c r="DI44" s="20">
        <v>0</v>
      </c>
      <c r="DJ44" s="20">
        <v>0</v>
      </c>
      <c r="DK44" s="20">
        <v>0</v>
      </c>
      <c r="DL44" s="20">
        <v>0</v>
      </c>
      <c r="DM44" s="20">
        <v>0</v>
      </c>
      <c r="DN44" s="20">
        <v>0</v>
      </c>
      <c r="DO44" s="20">
        <v>0</v>
      </c>
      <c r="DP44" s="20">
        <v>0</v>
      </c>
      <c r="DQ44" s="20">
        <v>0</v>
      </c>
      <c r="DR44" s="20">
        <v>0</v>
      </c>
      <c r="DS44" s="20">
        <v>0</v>
      </c>
      <c r="DT44" s="20">
        <v>0</v>
      </c>
      <c r="DU44" s="20">
        <v>0</v>
      </c>
      <c r="DV44" s="20">
        <v>0</v>
      </c>
      <c r="DW44" s="20">
        <v>0</v>
      </c>
    </row>
    <row r="45" spans="1:127" s="6" customFormat="1" ht="14.25" customHeight="1">
      <c r="A45" s="43"/>
      <c r="B45" s="130" t="s">
        <v>538</v>
      </c>
      <c r="C45" s="460" t="s">
        <v>77</v>
      </c>
      <c r="D45" s="454" t="s">
        <v>153</v>
      </c>
      <c r="E45" s="455">
        <v>1</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0</v>
      </c>
      <c r="AX45" s="20">
        <v>0</v>
      </c>
      <c r="AY45" s="20">
        <v>0</v>
      </c>
      <c r="AZ45" s="20">
        <v>0</v>
      </c>
      <c r="BA45" s="20">
        <v>0</v>
      </c>
      <c r="BB45" s="20">
        <v>0</v>
      </c>
      <c r="BC45" s="20">
        <v>0</v>
      </c>
      <c r="BD45" s="20">
        <v>0</v>
      </c>
      <c r="BE45" s="20">
        <v>0</v>
      </c>
      <c r="BF45" s="20">
        <v>0</v>
      </c>
      <c r="BG45" s="20">
        <v>0</v>
      </c>
      <c r="BH45" s="20">
        <v>0</v>
      </c>
      <c r="BI45" s="20">
        <v>0</v>
      </c>
      <c r="BJ45" s="20">
        <v>0</v>
      </c>
      <c r="BK45" s="20">
        <v>0</v>
      </c>
      <c r="BL45" s="20">
        <v>0</v>
      </c>
      <c r="BM45" s="20">
        <v>0</v>
      </c>
      <c r="BN45" s="20">
        <v>0</v>
      </c>
      <c r="BO45" s="20">
        <v>0</v>
      </c>
      <c r="BP45" s="20">
        <v>0</v>
      </c>
      <c r="BQ45" s="20">
        <v>0</v>
      </c>
      <c r="BR45" s="20">
        <v>0</v>
      </c>
      <c r="BS45" s="20">
        <v>0</v>
      </c>
      <c r="BT45" s="20">
        <v>0</v>
      </c>
      <c r="BU45" s="20">
        <v>0</v>
      </c>
      <c r="BV45" s="20">
        <v>0</v>
      </c>
      <c r="BW45" s="20">
        <v>0</v>
      </c>
      <c r="BX45" s="20">
        <v>0</v>
      </c>
      <c r="BY45" s="20">
        <v>0</v>
      </c>
      <c r="BZ45" s="20">
        <v>0</v>
      </c>
      <c r="CA45" s="20">
        <v>0</v>
      </c>
      <c r="CB45" s="20">
        <v>0</v>
      </c>
      <c r="CC45" s="20">
        <v>0</v>
      </c>
      <c r="CD45" s="20">
        <v>0</v>
      </c>
      <c r="CE45" s="20">
        <v>0</v>
      </c>
      <c r="CF45" s="20">
        <v>0</v>
      </c>
      <c r="CG45" s="20">
        <v>0</v>
      </c>
      <c r="CH45" s="20">
        <v>0</v>
      </c>
      <c r="CI45" s="20">
        <v>0</v>
      </c>
      <c r="CJ45" s="20">
        <v>0</v>
      </c>
      <c r="CK45" s="20">
        <v>0</v>
      </c>
      <c r="CL45" s="20">
        <v>0</v>
      </c>
      <c r="CM45" s="20">
        <v>0</v>
      </c>
      <c r="CN45" s="20">
        <v>0</v>
      </c>
      <c r="CO45" s="20">
        <v>0</v>
      </c>
      <c r="CP45" s="20">
        <v>0</v>
      </c>
      <c r="CQ45" s="20">
        <v>0</v>
      </c>
      <c r="CR45" s="20">
        <v>0</v>
      </c>
      <c r="CS45" s="20">
        <v>0</v>
      </c>
      <c r="CT45" s="20">
        <v>0</v>
      </c>
      <c r="CU45" s="20">
        <v>0</v>
      </c>
      <c r="CV45" s="20">
        <v>0</v>
      </c>
      <c r="CW45" s="20">
        <v>0</v>
      </c>
      <c r="CX45" s="20">
        <v>0</v>
      </c>
      <c r="CY45" s="20">
        <v>0</v>
      </c>
      <c r="CZ45" s="20">
        <v>0</v>
      </c>
      <c r="DA45" s="20">
        <v>0</v>
      </c>
      <c r="DB45" s="20">
        <v>0</v>
      </c>
      <c r="DC45" s="20">
        <v>0</v>
      </c>
      <c r="DD45" s="20">
        <v>0</v>
      </c>
      <c r="DE45" s="20">
        <v>0</v>
      </c>
      <c r="DF45" s="20">
        <v>0</v>
      </c>
      <c r="DG45" s="20">
        <v>0</v>
      </c>
      <c r="DH45" s="20">
        <v>0</v>
      </c>
      <c r="DI45" s="20">
        <v>0</v>
      </c>
      <c r="DJ45" s="20">
        <v>0</v>
      </c>
      <c r="DK45" s="20">
        <v>0</v>
      </c>
      <c r="DL45" s="20">
        <v>0</v>
      </c>
      <c r="DM45" s="20">
        <v>0</v>
      </c>
      <c r="DN45" s="20">
        <v>0</v>
      </c>
      <c r="DO45" s="20">
        <v>0</v>
      </c>
      <c r="DP45" s="20">
        <v>0</v>
      </c>
      <c r="DQ45" s="20">
        <v>0</v>
      </c>
      <c r="DR45" s="20">
        <v>0</v>
      </c>
      <c r="DS45" s="20">
        <v>0</v>
      </c>
      <c r="DT45" s="20">
        <v>0</v>
      </c>
      <c r="DU45" s="20">
        <v>0</v>
      </c>
      <c r="DV45" s="20">
        <v>0</v>
      </c>
      <c r="DW45" s="20">
        <v>0</v>
      </c>
    </row>
    <row r="46" spans="1:127" s="6" customFormat="1" ht="14.25" customHeight="1">
      <c r="A46" s="43"/>
      <c r="B46" s="130" t="s">
        <v>539</v>
      </c>
      <c r="C46" s="460" t="s">
        <v>77</v>
      </c>
      <c r="D46" s="454" t="s">
        <v>153</v>
      </c>
      <c r="E46" s="455">
        <v>3</v>
      </c>
      <c r="G46" s="20">
        <v>0</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20">
        <v>0</v>
      </c>
      <c r="AL46" s="20">
        <v>0</v>
      </c>
      <c r="AM46" s="20">
        <v>0</v>
      </c>
      <c r="AN46" s="20">
        <v>0</v>
      </c>
      <c r="AO46" s="20">
        <v>0</v>
      </c>
      <c r="AP46" s="20">
        <v>0</v>
      </c>
      <c r="AQ46" s="20">
        <v>0</v>
      </c>
      <c r="AR46" s="20">
        <v>0</v>
      </c>
      <c r="AS46" s="20">
        <v>0</v>
      </c>
      <c r="AT46" s="20">
        <v>0</v>
      </c>
      <c r="AU46" s="20">
        <v>0</v>
      </c>
      <c r="AV46" s="20">
        <v>0</v>
      </c>
      <c r="AW46" s="20">
        <v>0</v>
      </c>
      <c r="AX46" s="20">
        <v>0</v>
      </c>
      <c r="AY46" s="20">
        <v>0</v>
      </c>
      <c r="AZ46" s="20">
        <v>0</v>
      </c>
      <c r="BA46" s="20">
        <v>0</v>
      </c>
      <c r="BB46" s="20">
        <v>0</v>
      </c>
      <c r="BC46" s="20">
        <v>0</v>
      </c>
      <c r="BD46" s="20">
        <v>0</v>
      </c>
      <c r="BE46" s="20">
        <v>0</v>
      </c>
      <c r="BF46" s="20">
        <v>0</v>
      </c>
      <c r="BG46" s="20">
        <v>0</v>
      </c>
      <c r="BH46" s="20">
        <v>0</v>
      </c>
      <c r="BI46" s="20">
        <v>0</v>
      </c>
      <c r="BJ46" s="20">
        <v>0</v>
      </c>
      <c r="BK46" s="20">
        <v>0</v>
      </c>
      <c r="BL46" s="20">
        <v>0</v>
      </c>
      <c r="BM46" s="20">
        <v>0</v>
      </c>
      <c r="BN46" s="20">
        <v>0</v>
      </c>
      <c r="BO46" s="20">
        <v>0</v>
      </c>
      <c r="BP46" s="20">
        <v>0</v>
      </c>
      <c r="BQ46" s="20">
        <v>0</v>
      </c>
      <c r="BR46" s="20">
        <v>0</v>
      </c>
      <c r="BS46" s="20">
        <v>0</v>
      </c>
      <c r="BT46" s="20">
        <v>0</v>
      </c>
      <c r="BU46" s="20">
        <v>0</v>
      </c>
      <c r="BV46" s="20">
        <v>0</v>
      </c>
      <c r="BW46" s="20">
        <v>0</v>
      </c>
      <c r="BX46" s="20">
        <v>0</v>
      </c>
      <c r="BY46" s="20">
        <v>0</v>
      </c>
      <c r="BZ46" s="20">
        <v>0</v>
      </c>
      <c r="CA46" s="20">
        <v>0</v>
      </c>
      <c r="CB46" s="20">
        <v>0</v>
      </c>
      <c r="CC46" s="20">
        <v>0</v>
      </c>
      <c r="CD46" s="20">
        <v>0</v>
      </c>
      <c r="CE46" s="20">
        <v>0</v>
      </c>
      <c r="CF46" s="20">
        <v>0</v>
      </c>
      <c r="CG46" s="20">
        <v>0</v>
      </c>
      <c r="CH46" s="20">
        <v>0</v>
      </c>
      <c r="CI46" s="20">
        <v>0</v>
      </c>
      <c r="CJ46" s="20">
        <v>0</v>
      </c>
      <c r="CK46" s="20">
        <v>0</v>
      </c>
      <c r="CL46" s="20">
        <v>0</v>
      </c>
      <c r="CM46" s="20">
        <v>0</v>
      </c>
      <c r="CN46" s="20">
        <v>0</v>
      </c>
      <c r="CO46" s="20">
        <v>0</v>
      </c>
      <c r="CP46" s="20">
        <v>0</v>
      </c>
      <c r="CQ46" s="20">
        <v>0</v>
      </c>
      <c r="CR46" s="20">
        <v>0</v>
      </c>
      <c r="CS46" s="20">
        <v>0</v>
      </c>
      <c r="CT46" s="20">
        <v>0</v>
      </c>
      <c r="CU46" s="20">
        <v>0</v>
      </c>
      <c r="CV46" s="20">
        <v>0</v>
      </c>
      <c r="CW46" s="20">
        <v>0</v>
      </c>
      <c r="CX46" s="20">
        <v>0</v>
      </c>
      <c r="CY46" s="20">
        <v>0</v>
      </c>
      <c r="CZ46" s="20">
        <v>0</v>
      </c>
      <c r="DA46" s="20">
        <v>0</v>
      </c>
      <c r="DB46" s="20">
        <v>0</v>
      </c>
      <c r="DC46" s="20">
        <v>0</v>
      </c>
      <c r="DD46" s="20">
        <v>0</v>
      </c>
      <c r="DE46" s="20">
        <v>0</v>
      </c>
      <c r="DF46" s="20">
        <v>0</v>
      </c>
      <c r="DG46" s="20">
        <v>0</v>
      </c>
      <c r="DH46" s="20">
        <v>0</v>
      </c>
      <c r="DI46" s="20">
        <v>0</v>
      </c>
      <c r="DJ46" s="20">
        <v>0</v>
      </c>
      <c r="DK46" s="20">
        <v>0</v>
      </c>
      <c r="DL46" s="20">
        <v>0</v>
      </c>
      <c r="DM46" s="20">
        <v>0</v>
      </c>
      <c r="DN46" s="20">
        <v>0</v>
      </c>
      <c r="DO46" s="20">
        <v>0</v>
      </c>
      <c r="DP46" s="20">
        <v>0</v>
      </c>
      <c r="DQ46" s="20">
        <v>0</v>
      </c>
      <c r="DR46" s="20">
        <v>0</v>
      </c>
      <c r="DS46" s="20">
        <v>0</v>
      </c>
      <c r="DT46" s="20">
        <v>0</v>
      </c>
      <c r="DU46" s="20">
        <v>0</v>
      </c>
      <c r="DV46" s="20">
        <v>0</v>
      </c>
      <c r="DW46" s="20">
        <v>0</v>
      </c>
    </row>
    <row r="47" spans="1:127" s="6" customFormat="1" ht="14.25" customHeight="1">
      <c r="A47" s="43"/>
      <c r="B47" s="130" t="s">
        <v>549</v>
      </c>
      <c r="C47" s="460" t="s">
        <v>77</v>
      </c>
      <c r="D47" s="454" t="s">
        <v>153</v>
      </c>
      <c r="E47" s="455">
        <v>3</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20">
        <v>0</v>
      </c>
      <c r="CE47" s="20">
        <v>0</v>
      </c>
      <c r="CF47" s="20">
        <v>0</v>
      </c>
      <c r="CG47" s="20">
        <v>0</v>
      </c>
      <c r="CH47" s="20">
        <v>0</v>
      </c>
      <c r="CI47" s="20">
        <v>0</v>
      </c>
      <c r="CJ47" s="20">
        <v>0</v>
      </c>
      <c r="CK47" s="20">
        <v>0</v>
      </c>
      <c r="CL47" s="20">
        <v>0</v>
      </c>
      <c r="CM47" s="20">
        <v>0</v>
      </c>
      <c r="CN47" s="20">
        <v>0</v>
      </c>
      <c r="CO47" s="20">
        <v>0</v>
      </c>
      <c r="CP47" s="20">
        <v>0</v>
      </c>
      <c r="CQ47" s="20">
        <v>0</v>
      </c>
      <c r="CR47" s="20">
        <v>0</v>
      </c>
      <c r="CS47" s="20">
        <v>0</v>
      </c>
      <c r="CT47" s="20">
        <v>0</v>
      </c>
      <c r="CU47" s="20">
        <v>0</v>
      </c>
      <c r="CV47" s="20">
        <v>0</v>
      </c>
      <c r="CW47" s="20">
        <v>0</v>
      </c>
      <c r="CX47" s="20">
        <v>0</v>
      </c>
      <c r="CY47" s="20">
        <v>0</v>
      </c>
      <c r="CZ47" s="20">
        <v>0</v>
      </c>
      <c r="DA47" s="20">
        <v>0</v>
      </c>
      <c r="DB47" s="20">
        <v>0</v>
      </c>
      <c r="DC47" s="20">
        <v>0</v>
      </c>
      <c r="DD47" s="20">
        <v>0</v>
      </c>
      <c r="DE47" s="20">
        <v>0</v>
      </c>
      <c r="DF47" s="20">
        <v>0</v>
      </c>
      <c r="DG47" s="20">
        <v>0</v>
      </c>
      <c r="DH47" s="20">
        <v>0</v>
      </c>
      <c r="DI47" s="20">
        <v>0</v>
      </c>
      <c r="DJ47" s="20">
        <v>0</v>
      </c>
      <c r="DK47" s="20">
        <v>0</v>
      </c>
      <c r="DL47" s="20">
        <v>0</v>
      </c>
      <c r="DM47" s="20">
        <v>0</v>
      </c>
      <c r="DN47" s="20">
        <v>0</v>
      </c>
      <c r="DO47" s="20">
        <v>0</v>
      </c>
      <c r="DP47" s="20">
        <v>0</v>
      </c>
      <c r="DQ47" s="20">
        <v>0</v>
      </c>
      <c r="DR47" s="20">
        <v>0</v>
      </c>
      <c r="DS47" s="20">
        <v>0</v>
      </c>
      <c r="DT47" s="20">
        <v>0</v>
      </c>
      <c r="DU47" s="20">
        <v>0</v>
      </c>
      <c r="DV47" s="20">
        <v>0</v>
      </c>
      <c r="DW47" s="20">
        <v>0</v>
      </c>
    </row>
    <row r="48" spans="1:127" s="6" customFormat="1" ht="14.25" customHeight="1">
      <c r="A48" s="43"/>
      <c r="B48" s="625" t="s">
        <v>27</v>
      </c>
      <c r="C48" s="460" t="s">
        <v>77</v>
      </c>
      <c r="D48" s="454" t="s">
        <v>153</v>
      </c>
      <c r="E48" s="455">
        <v>1</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0</v>
      </c>
      <c r="CA48" s="20">
        <v>0</v>
      </c>
      <c r="CB48" s="20">
        <v>0</v>
      </c>
      <c r="CC48" s="20">
        <v>0</v>
      </c>
      <c r="CD48" s="20">
        <v>0</v>
      </c>
      <c r="CE48" s="20">
        <v>0</v>
      </c>
      <c r="CF48" s="20">
        <v>0</v>
      </c>
      <c r="CG48" s="20">
        <v>0</v>
      </c>
      <c r="CH48" s="20">
        <v>0</v>
      </c>
      <c r="CI48" s="20">
        <v>0</v>
      </c>
      <c r="CJ48" s="20">
        <v>0</v>
      </c>
      <c r="CK48" s="20">
        <v>0</v>
      </c>
      <c r="CL48" s="20">
        <v>0</v>
      </c>
      <c r="CM48" s="20">
        <v>0</v>
      </c>
      <c r="CN48" s="20">
        <v>0</v>
      </c>
      <c r="CO48" s="20">
        <v>0</v>
      </c>
      <c r="CP48" s="20">
        <v>0</v>
      </c>
      <c r="CQ48" s="20">
        <v>0</v>
      </c>
      <c r="CR48" s="20">
        <v>0</v>
      </c>
      <c r="CS48" s="20">
        <v>0</v>
      </c>
      <c r="CT48" s="20">
        <v>0</v>
      </c>
      <c r="CU48" s="20">
        <v>0</v>
      </c>
      <c r="CV48" s="20">
        <v>0</v>
      </c>
      <c r="CW48" s="20">
        <v>0</v>
      </c>
      <c r="CX48" s="20">
        <v>0</v>
      </c>
      <c r="CY48" s="20">
        <v>0</v>
      </c>
      <c r="CZ48" s="20">
        <v>0</v>
      </c>
      <c r="DA48" s="20">
        <v>0</v>
      </c>
      <c r="DB48" s="20">
        <v>0</v>
      </c>
      <c r="DC48" s="20">
        <v>0</v>
      </c>
      <c r="DD48" s="20">
        <v>0</v>
      </c>
      <c r="DE48" s="20">
        <v>0</v>
      </c>
      <c r="DF48" s="20">
        <v>0</v>
      </c>
      <c r="DG48" s="20">
        <v>0</v>
      </c>
      <c r="DH48" s="20">
        <v>0</v>
      </c>
      <c r="DI48" s="20">
        <v>0</v>
      </c>
      <c r="DJ48" s="20">
        <v>0</v>
      </c>
      <c r="DK48" s="20">
        <v>0</v>
      </c>
      <c r="DL48" s="20">
        <v>0</v>
      </c>
      <c r="DM48" s="20">
        <v>0</v>
      </c>
      <c r="DN48" s="20">
        <v>0</v>
      </c>
      <c r="DO48" s="20">
        <v>0</v>
      </c>
      <c r="DP48" s="20">
        <v>0</v>
      </c>
      <c r="DQ48" s="20">
        <v>0</v>
      </c>
      <c r="DR48" s="20">
        <v>0</v>
      </c>
      <c r="DS48" s="20">
        <v>0</v>
      </c>
      <c r="DT48" s="20">
        <v>0</v>
      </c>
      <c r="DU48" s="20">
        <v>0</v>
      </c>
      <c r="DV48" s="20">
        <v>0</v>
      </c>
      <c r="DW48" s="20">
        <v>0</v>
      </c>
    </row>
    <row r="49" spans="1:136" s="6" customFormat="1" ht="14.25" customHeight="1">
      <c r="A49" s="43"/>
      <c r="B49" s="625" t="s">
        <v>28</v>
      </c>
      <c r="C49" s="460" t="s">
        <v>77</v>
      </c>
      <c r="D49" s="454" t="s">
        <v>153</v>
      </c>
      <c r="E49" s="455">
        <v>1</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0</v>
      </c>
      <c r="CE49" s="20">
        <v>0</v>
      </c>
      <c r="CF49" s="20">
        <v>0</v>
      </c>
      <c r="CG49" s="20">
        <v>0</v>
      </c>
      <c r="CH49" s="20">
        <v>0</v>
      </c>
      <c r="CI49" s="20">
        <v>0</v>
      </c>
      <c r="CJ49" s="20">
        <v>0</v>
      </c>
      <c r="CK49" s="20">
        <v>0</v>
      </c>
      <c r="CL49" s="20">
        <v>0</v>
      </c>
      <c r="CM49" s="20">
        <v>0</v>
      </c>
      <c r="CN49" s="20">
        <v>0</v>
      </c>
      <c r="CO49" s="20">
        <v>0</v>
      </c>
      <c r="CP49" s="20">
        <v>0</v>
      </c>
      <c r="CQ49" s="20">
        <v>0</v>
      </c>
      <c r="CR49" s="20">
        <v>0</v>
      </c>
      <c r="CS49" s="20">
        <v>0</v>
      </c>
      <c r="CT49" s="20">
        <v>0</v>
      </c>
      <c r="CU49" s="20">
        <v>0</v>
      </c>
      <c r="CV49" s="20">
        <v>0</v>
      </c>
      <c r="CW49" s="20">
        <v>0</v>
      </c>
      <c r="CX49" s="20">
        <v>0</v>
      </c>
      <c r="CY49" s="20">
        <v>0</v>
      </c>
      <c r="CZ49" s="20">
        <v>0</v>
      </c>
      <c r="DA49" s="20">
        <v>0</v>
      </c>
      <c r="DB49" s="20">
        <v>0</v>
      </c>
      <c r="DC49" s="20">
        <v>0</v>
      </c>
      <c r="DD49" s="20">
        <v>0</v>
      </c>
      <c r="DE49" s="20">
        <v>0</v>
      </c>
      <c r="DF49" s="20">
        <v>0</v>
      </c>
      <c r="DG49" s="20">
        <v>0</v>
      </c>
      <c r="DH49" s="20">
        <v>0</v>
      </c>
      <c r="DI49" s="20">
        <v>0</v>
      </c>
      <c r="DJ49" s="20">
        <v>0</v>
      </c>
      <c r="DK49" s="20">
        <v>0</v>
      </c>
      <c r="DL49" s="20">
        <v>0</v>
      </c>
      <c r="DM49" s="20">
        <v>0</v>
      </c>
      <c r="DN49" s="20">
        <v>0</v>
      </c>
      <c r="DO49" s="20">
        <v>0</v>
      </c>
      <c r="DP49" s="20">
        <v>0</v>
      </c>
      <c r="DQ49" s="20">
        <v>0</v>
      </c>
      <c r="DR49" s="20">
        <v>0</v>
      </c>
      <c r="DS49" s="20">
        <v>0</v>
      </c>
      <c r="DT49" s="20">
        <v>0</v>
      </c>
      <c r="DU49" s="20">
        <v>0</v>
      </c>
      <c r="DV49" s="20">
        <v>0</v>
      </c>
      <c r="DW49" s="20">
        <v>0</v>
      </c>
    </row>
    <row r="50" spans="1:136" s="6" customFormat="1" ht="14.25" customHeight="1">
      <c r="A50" s="43"/>
      <c r="B50" s="625" t="s">
        <v>1</v>
      </c>
      <c r="C50" s="460" t="s">
        <v>77</v>
      </c>
      <c r="D50" s="454" t="s">
        <v>153</v>
      </c>
      <c r="E50" s="455">
        <v>2</v>
      </c>
      <c r="G50" s="20">
        <v>0</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0</v>
      </c>
      <c r="CJ50" s="20">
        <v>0</v>
      </c>
      <c r="CK50" s="20">
        <v>0</v>
      </c>
      <c r="CL50" s="20">
        <v>0</v>
      </c>
      <c r="CM50" s="20">
        <v>0</v>
      </c>
      <c r="CN50" s="20">
        <v>0</v>
      </c>
      <c r="CO50" s="20">
        <v>0</v>
      </c>
      <c r="CP50" s="20">
        <v>0</v>
      </c>
      <c r="CQ50" s="20">
        <v>0</v>
      </c>
      <c r="CR50" s="20">
        <v>0</v>
      </c>
      <c r="CS50" s="20">
        <v>0</v>
      </c>
      <c r="CT50" s="20">
        <v>0</v>
      </c>
      <c r="CU50" s="20">
        <v>0</v>
      </c>
      <c r="CV50" s="20">
        <v>0</v>
      </c>
      <c r="CW50" s="20">
        <v>0</v>
      </c>
      <c r="CX50" s="20">
        <v>0</v>
      </c>
      <c r="CY50" s="20">
        <v>0</v>
      </c>
      <c r="CZ50" s="20">
        <v>0</v>
      </c>
      <c r="DA50" s="20">
        <v>0</v>
      </c>
      <c r="DB50" s="20">
        <v>0</v>
      </c>
      <c r="DC50" s="20">
        <v>0</v>
      </c>
      <c r="DD50" s="20">
        <v>0</v>
      </c>
      <c r="DE50" s="20">
        <v>0</v>
      </c>
      <c r="DF50" s="20">
        <v>0</v>
      </c>
      <c r="DG50" s="20">
        <v>0</v>
      </c>
      <c r="DH50" s="20">
        <v>0</v>
      </c>
      <c r="DI50" s="20">
        <v>0</v>
      </c>
      <c r="DJ50" s="20">
        <v>0</v>
      </c>
      <c r="DK50" s="20">
        <v>0</v>
      </c>
      <c r="DL50" s="20">
        <v>0</v>
      </c>
      <c r="DM50" s="20">
        <v>0</v>
      </c>
      <c r="DN50" s="20">
        <v>0</v>
      </c>
      <c r="DO50" s="20">
        <v>0</v>
      </c>
      <c r="DP50" s="20">
        <v>0</v>
      </c>
      <c r="DQ50" s="20">
        <v>0</v>
      </c>
      <c r="DR50" s="20">
        <v>0</v>
      </c>
      <c r="DS50" s="20">
        <v>0</v>
      </c>
      <c r="DT50" s="20">
        <v>0</v>
      </c>
      <c r="DU50" s="20">
        <v>0</v>
      </c>
      <c r="DV50" s="20">
        <v>0</v>
      </c>
      <c r="DW50" s="20">
        <v>0</v>
      </c>
    </row>
    <row r="51" spans="1:136" s="6" customFormat="1" ht="14.25" customHeight="1">
      <c r="A51" s="43"/>
      <c r="B51" s="625" t="s">
        <v>29</v>
      </c>
      <c r="C51" s="460" t="s">
        <v>77</v>
      </c>
      <c r="D51" s="454" t="s">
        <v>153</v>
      </c>
      <c r="E51" s="455">
        <v>1</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0</v>
      </c>
      <c r="CU51" s="20">
        <v>0</v>
      </c>
      <c r="CV51" s="20">
        <v>0</v>
      </c>
      <c r="CW51" s="20">
        <v>0</v>
      </c>
      <c r="CX51" s="20">
        <v>0</v>
      </c>
      <c r="CY51" s="20">
        <v>0</v>
      </c>
      <c r="CZ51" s="20">
        <v>0</v>
      </c>
      <c r="DA51" s="20">
        <v>0</v>
      </c>
      <c r="DB51" s="20">
        <v>0</v>
      </c>
      <c r="DC51" s="20">
        <v>0</v>
      </c>
      <c r="DD51" s="20">
        <v>0</v>
      </c>
      <c r="DE51" s="20">
        <v>0</v>
      </c>
      <c r="DF51" s="20">
        <v>0</v>
      </c>
      <c r="DG51" s="20">
        <v>0</v>
      </c>
      <c r="DH51" s="20">
        <v>0</v>
      </c>
      <c r="DI51" s="20">
        <v>0</v>
      </c>
      <c r="DJ51" s="20">
        <v>0</v>
      </c>
      <c r="DK51" s="20">
        <v>0</v>
      </c>
      <c r="DL51" s="20">
        <v>0</v>
      </c>
      <c r="DM51" s="20">
        <v>0</v>
      </c>
      <c r="DN51" s="20">
        <v>0</v>
      </c>
      <c r="DO51" s="20">
        <v>0</v>
      </c>
      <c r="DP51" s="20">
        <v>0</v>
      </c>
      <c r="DQ51" s="20">
        <v>0</v>
      </c>
      <c r="DR51" s="20">
        <v>0</v>
      </c>
      <c r="DS51" s="20">
        <v>0</v>
      </c>
      <c r="DT51" s="20">
        <v>0</v>
      </c>
      <c r="DU51" s="20">
        <v>0</v>
      </c>
      <c r="DV51" s="20">
        <v>0</v>
      </c>
      <c r="DW51" s="20">
        <v>0</v>
      </c>
    </row>
    <row r="52" spans="1:136" s="149" customFormat="1" ht="14.25" customHeight="1">
      <c r="A52" s="452"/>
      <c r="B52" s="626" t="s">
        <v>30</v>
      </c>
      <c r="C52" s="457" t="s">
        <v>77</v>
      </c>
      <c r="E52" s="463"/>
      <c r="F52" s="463"/>
      <c r="G52" s="735">
        <v>0</v>
      </c>
      <c r="H52" s="735">
        <v>0</v>
      </c>
      <c r="I52" s="735">
        <v>0</v>
      </c>
      <c r="J52" s="735">
        <v>0</v>
      </c>
      <c r="K52" s="735">
        <v>0</v>
      </c>
      <c r="L52" s="735">
        <v>0</v>
      </c>
      <c r="M52" s="735">
        <v>0</v>
      </c>
      <c r="N52" s="735">
        <v>0</v>
      </c>
      <c r="O52" s="735">
        <v>0</v>
      </c>
      <c r="P52" s="735">
        <v>0</v>
      </c>
      <c r="Q52" s="735">
        <v>0</v>
      </c>
      <c r="R52" s="735">
        <v>0</v>
      </c>
      <c r="S52" s="735">
        <v>0</v>
      </c>
      <c r="T52" s="735">
        <v>0</v>
      </c>
      <c r="U52" s="735">
        <v>0</v>
      </c>
      <c r="V52" s="735">
        <v>0</v>
      </c>
      <c r="W52" s="735">
        <v>0</v>
      </c>
      <c r="X52" s="735">
        <v>0</v>
      </c>
      <c r="Y52" s="735">
        <v>0</v>
      </c>
      <c r="Z52" s="735">
        <v>0</v>
      </c>
      <c r="AA52" s="735">
        <v>0</v>
      </c>
      <c r="AB52" s="735">
        <v>0</v>
      </c>
      <c r="AC52" s="735">
        <v>0</v>
      </c>
      <c r="AD52" s="735">
        <v>0</v>
      </c>
      <c r="AE52" s="735">
        <v>0</v>
      </c>
      <c r="AF52" s="735">
        <v>0</v>
      </c>
      <c r="AG52" s="735">
        <v>0</v>
      </c>
      <c r="AH52" s="735">
        <v>0</v>
      </c>
      <c r="AI52" s="735">
        <v>0</v>
      </c>
      <c r="AJ52" s="735">
        <v>0</v>
      </c>
      <c r="AK52" s="735">
        <v>0</v>
      </c>
      <c r="AL52" s="735">
        <v>0</v>
      </c>
      <c r="AM52" s="735">
        <v>0</v>
      </c>
      <c r="AN52" s="735">
        <v>0</v>
      </c>
      <c r="AO52" s="735">
        <v>0</v>
      </c>
      <c r="AP52" s="735">
        <v>0</v>
      </c>
      <c r="AQ52" s="735">
        <v>0</v>
      </c>
      <c r="AR52" s="735">
        <v>0</v>
      </c>
      <c r="AS52" s="735">
        <v>0</v>
      </c>
      <c r="AT52" s="735">
        <v>0</v>
      </c>
      <c r="AU52" s="735">
        <v>0</v>
      </c>
      <c r="AV52" s="735">
        <v>0</v>
      </c>
      <c r="AW52" s="735">
        <v>0</v>
      </c>
      <c r="AX52" s="735">
        <v>0</v>
      </c>
      <c r="AY52" s="735">
        <v>0</v>
      </c>
      <c r="AZ52" s="735">
        <v>0</v>
      </c>
      <c r="BA52" s="735">
        <v>0</v>
      </c>
      <c r="BB52" s="735">
        <v>0</v>
      </c>
      <c r="BC52" s="735">
        <v>0</v>
      </c>
      <c r="BD52" s="735">
        <v>0</v>
      </c>
      <c r="BE52" s="735">
        <v>0</v>
      </c>
      <c r="BF52" s="735">
        <v>0</v>
      </c>
      <c r="BG52" s="735">
        <v>0</v>
      </c>
      <c r="BH52" s="735">
        <v>0</v>
      </c>
      <c r="BI52" s="735">
        <v>0</v>
      </c>
      <c r="BJ52" s="735">
        <v>0</v>
      </c>
      <c r="BK52" s="735">
        <v>0</v>
      </c>
      <c r="BL52" s="735">
        <v>0</v>
      </c>
      <c r="BM52" s="735">
        <v>0</v>
      </c>
      <c r="BN52" s="735">
        <v>0</v>
      </c>
      <c r="BO52" s="735">
        <v>0</v>
      </c>
      <c r="BP52" s="735">
        <v>0</v>
      </c>
      <c r="BQ52" s="735">
        <v>0</v>
      </c>
      <c r="BR52" s="735">
        <v>0</v>
      </c>
      <c r="BS52" s="735">
        <v>0</v>
      </c>
      <c r="BT52" s="735">
        <v>0</v>
      </c>
      <c r="BU52" s="735">
        <v>0</v>
      </c>
      <c r="BV52" s="735">
        <v>0</v>
      </c>
      <c r="BW52" s="735">
        <v>0</v>
      </c>
      <c r="BX52" s="735">
        <v>0</v>
      </c>
      <c r="BY52" s="735">
        <v>0</v>
      </c>
      <c r="BZ52" s="735">
        <v>0</v>
      </c>
      <c r="CA52" s="735">
        <v>0</v>
      </c>
      <c r="CB52" s="735">
        <v>0</v>
      </c>
      <c r="CC52" s="735">
        <v>0</v>
      </c>
      <c r="CD52" s="735">
        <v>0</v>
      </c>
      <c r="CE52" s="735">
        <v>0</v>
      </c>
      <c r="CF52" s="735">
        <v>0</v>
      </c>
      <c r="CG52" s="735">
        <v>0</v>
      </c>
      <c r="CH52" s="735">
        <v>0</v>
      </c>
      <c r="CI52" s="735">
        <v>0</v>
      </c>
      <c r="CJ52" s="735">
        <v>0</v>
      </c>
      <c r="CK52" s="735">
        <v>0</v>
      </c>
      <c r="CL52" s="735">
        <v>0</v>
      </c>
      <c r="CM52" s="735">
        <v>0</v>
      </c>
      <c r="CN52" s="735">
        <v>0</v>
      </c>
      <c r="CO52" s="735">
        <v>0</v>
      </c>
      <c r="CP52" s="735">
        <v>0</v>
      </c>
      <c r="CQ52" s="735">
        <v>0</v>
      </c>
      <c r="CR52" s="735">
        <v>0</v>
      </c>
      <c r="CS52" s="735">
        <v>0</v>
      </c>
      <c r="CT52" s="735">
        <v>0</v>
      </c>
      <c r="CU52" s="735">
        <v>0</v>
      </c>
      <c r="CV52" s="735">
        <v>0</v>
      </c>
      <c r="CW52" s="735">
        <v>0</v>
      </c>
      <c r="CX52" s="735">
        <v>0</v>
      </c>
      <c r="CY52" s="735">
        <v>0</v>
      </c>
      <c r="CZ52" s="735">
        <v>0</v>
      </c>
      <c r="DA52" s="735">
        <v>0</v>
      </c>
      <c r="DB52" s="735">
        <v>0</v>
      </c>
      <c r="DC52" s="735">
        <v>0</v>
      </c>
      <c r="DD52" s="735">
        <v>0</v>
      </c>
      <c r="DE52" s="735">
        <v>0</v>
      </c>
      <c r="DF52" s="735">
        <v>0</v>
      </c>
      <c r="DG52" s="735">
        <v>0</v>
      </c>
      <c r="DH52" s="735">
        <v>0</v>
      </c>
      <c r="DI52" s="735">
        <v>0</v>
      </c>
      <c r="DJ52" s="735">
        <v>0</v>
      </c>
      <c r="DK52" s="735">
        <v>0</v>
      </c>
      <c r="DL52" s="735">
        <v>0</v>
      </c>
      <c r="DM52" s="735">
        <v>0</v>
      </c>
      <c r="DN52" s="735">
        <v>0</v>
      </c>
      <c r="DO52" s="735">
        <v>0</v>
      </c>
      <c r="DP52" s="735">
        <v>0</v>
      </c>
      <c r="DQ52" s="735">
        <v>0</v>
      </c>
      <c r="DR52" s="735">
        <v>0</v>
      </c>
      <c r="DS52" s="735">
        <v>0</v>
      </c>
      <c r="DT52" s="735">
        <v>0</v>
      </c>
      <c r="DU52" s="735">
        <v>0</v>
      </c>
      <c r="DV52" s="735">
        <v>0</v>
      </c>
      <c r="DW52" s="735">
        <v>0</v>
      </c>
    </row>
    <row r="53" spans="1:136" s="227" customFormat="1" ht="14.25" customHeight="1">
      <c r="A53" s="594"/>
      <c r="B53" s="510" t="s">
        <v>492</v>
      </c>
      <c r="C53" s="699" t="s">
        <v>77</v>
      </c>
      <c r="D53" s="700"/>
      <c r="E53" s="701" t="s">
        <v>153</v>
      </c>
      <c r="F53" s="701"/>
      <c r="G53" s="702">
        <v>0</v>
      </c>
      <c r="H53" s="702">
        <v>0</v>
      </c>
      <c r="I53" s="702">
        <v>0</v>
      </c>
      <c r="J53" s="702">
        <v>0</v>
      </c>
      <c r="K53" s="702">
        <v>0</v>
      </c>
      <c r="L53" s="702">
        <v>0</v>
      </c>
      <c r="M53" s="702">
        <v>0</v>
      </c>
      <c r="N53" s="702">
        <v>0</v>
      </c>
      <c r="O53" s="702">
        <v>0</v>
      </c>
      <c r="P53" s="702">
        <v>0</v>
      </c>
      <c r="Q53" s="702">
        <v>0</v>
      </c>
      <c r="R53" s="702">
        <v>0</v>
      </c>
      <c r="S53" s="702">
        <v>0</v>
      </c>
      <c r="T53" s="702">
        <v>0</v>
      </c>
      <c r="U53" s="702">
        <v>0</v>
      </c>
      <c r="V53" s="702">
        <v>0</v>
      </c>
      <c r="W53" s="702">
        <v>0</v>
      </c>
      <c r="X53" s="702">
        <v>0</v>
      </c>
      <c r="Y53" s="702">
        <v>0</v>
      </c>
      <c r="Z53" s="702">
        <v>0</v>
      </c>
      <c r="AA53" s="702">
        <v>0</v>
      </c>
      <c r="AB53" s="702">
        <v>0</v>
      </c>
      <c r="AC53" s="702">
        <v>0</v>
      </c>
      <c r="AD53" s="702">
        <v>0</v>
      </c>
      <c r="AE53" s="702">
        <v>0</v>
      </c>
      <c r="AF53" s="702">
        <v>0</v>
      </c>
      <c r="AG53" s="702">
        <v>0</v>
      </c>
      <c r="AH53" s="702">
        <v>0</v>
      </c>
      <c r="AI53" s="702">
        <v>0</v>
      </c>
      <c r="AJ53" s="702">
        <v>0</v>
      </c>
      <c r="AK53" s="702">
        <v>0</v>
      </c>
      <c r="AL53" s="702">
        <v>0</v>
      </c>
      <c r="AM53" s="702">
        <v>0</v>
      </c>
      <c r="AN53" s="702">
        <v>0</v>
      </c>
      <c r="AO53" s="702">
        <v>0</v>
      </c>
      <c r="AP53" s="702">
        <v>0</v>
      </c>
      <c r="AQ53" s="702">
        <v>0</v>
      </c>
      <c r="AR53" s="702">
        <v>0</v>
      </c>
      <c r="AS53" s="702">
        <v>0</v>
      </c>
      <c r="AT53" s="702">
        <v>0</v>
      </c>
      <c r="AU53" s="702">
        <v>0</v>
      </c>
      <c r="AV53" s="702">
        <v>0</v>
      </c>
      <c r="AW53" s="702">
        <v>0</v>
      </c>
      <c r="AX53" s="702">
        <v>0</v>
      </c>
      <c r="AY53" s="702">
        <v>0</v>
      </c>
      <c r="AZ53" s="702">
        <v>0</v>
      </c>
      <c r="BA53" s="702">
        <v>0</v>
      </c>
      <c r="BB53" s="702">
        <v>0</v>
      </c>
      <c r="BC53" s="702">
        <v>0</v>
      </c>
      <c r="BD53" s="702">
        <v>0</v>
      </c>
      <c r="BE53" s="702">
        <v>0</v>
      </c>
      <c r="BF53" s="702">
        <v>0</v>
      </c>
      <c r="BG53" s="702">
        <v>0</v>
      </c>
      <c r="BH53" s="702">
        <v>0</v>
      </c>
      <c r="BI53" s="702">
        <v>0</v>
      </c>
      <c r="BJ53" s="702">
        <v>0</v>
      </c>
      <c r="BK53" s="702">
        <v>0</v>
      </c>
      <c r="BL53" s="702">
        <v>0</v>
      </c>
      <c r="BM53" s="702">
        <v>0</v>
      </c>
      <c r="BN53" s="702">
        <v>0</v>
      </c>
      <c r="BO53" s="702">
        <v>0</v>
      </c>
      <c r="BP53" s="702">
        <v>0</v>
      </c>
      <c r="BQ53" s="702">
        <v>0</v>
      </c>
      <c r="BR53" s="702">
        <v>0</v>
      </c>
      <c r="BS53" s="702">
        <v>0</v>
      </c>
      <c r="BT53" s="702">
        <v>0</v>
      </c>
      <c r="BU53" s="702">
        <v>0</v>
      </c>
      <c r="BV53" s="702">
        <v>0</v>
      </c>
      <c r="BW53" s="702">
        <v>0</v>
      </c>
      <c r="BX53" s="702">
        <v>0</v>
      </c>
      <c r="BY53" s="702">
        <v>0</v>
      </c>
      <c r="BZ53" s="702">
        <v>0</v>
      </c>
      <c r="CA53" s="702">
        <v>0</v>
      </c>
      <c r="CB53" s="702">
        <v>0</v>
      </c>
      <c r="CC53" s="702">
        <v>0</v>
      </c>
      <c r="CD53" s="702">
        <v>0</v>
      </c>
      <c r="CE53" s="702">
        <v>0</v>
      </c>
      <c r="CF53" s="702">
        <v>0</v>
      </c>
      <c r="CG53" s="702">
        <v>0</v>
      </c>
      <c r="CH53" s="702">
        <v>0</v>
      </c>
      <c r="CI53" s="702">
        <v>0</v>
      </c>
      <c r="CJ53" s="702">
        <v>0</v>
      </c>
      <c r="CK53" s="702">
        <v>0</v>
      </c>
      <c r="CL53" s="702">
        <v>0</v>
      </c>
      <c r="CM53" s="702">
        <v>0</v>
      </c>
      <c r="CN53" s="702">
        <v>0</v>
      </c>
      <c r="CO53" s="702">
        <v>0</v>
      </c>
      <c r="CP53" s="702">
        <v>0</v>
      </c>
      <c r="CQ53" s="702">
        <v>0</v>
      </c>
      <c r="CR53" s="702">
        <v>0</v>
      </c>
      <c r="CS53" s="702">
        <v>0</v>
      </c>
      <c r="CT53" s="702">
        <v>0</v>
      </c>
      <c r="CU53" s="702">
        <v>0</v>
      </c>
      <c r="CV53" s="702">
        <v>0</v>
      </c>
      <c r="CW53" s="702">
        <v>0</v>
      </c>
      <c r="CX53" s="702">
        <v>0</v>
      </c>
      <c r="CY53" s="702">
        <v>0</v>
      </c>
      <c r="CZ53" s="702">
        <v>0</v>
      </c>
      <c r="DA53" s="702">
        <v>0</v>
      </c>
      <c r="DB53" s="702">
        <v>0</v>
      </c>
      <c r="DC53" s="702">
        <v>0</v>
      </c>
      <c r="DD53" s="702">
        <v>0</v>
      </c>
      <c r="DE53" s="702">
        <v>0</v>
      </c>
      <c r="DF53" s="702">
        <v>0</v>
      </c>
      <c r="DG53" s="702">
        <v>0</v>
      </c>
      <c r="DH53" s="702">
        <v>0</v>
      </c>
      <c r="DI53" s="702">
        <v>0</v>
      </c>
      <c r="DJ53" s="702">
        <v>0</v>
      </c>
      <c r="DK53" s="702">
        <v>0</v>
      </c>
      <c r="DL53" s="702">
        <v>0</v>
      </c>
      <c r="DM53" s="702">
        <v>0</v>
      </c>
      <c r="DN53" s="702">
        <v>0</v>
      </c>
      <c r="DO53" s="702">
        <v>0</v>
      </c>
      <c r="DP53" s="702">
        <v>0</v>
      </c>
      <c r="DQ53" s="702">
        <v>0</v>
      </c>
      <c r="DR53" s="702">
        <v>0</v>
      </c>
      <c r="DS53" s="702">
        <v>0</v>
      </c>
      <c r="DT53" s="702">
        <v>0</v>
      </c>
      <c r="DU53" s="702">
        <v>0</v>
      </c>
      <c r="DV53" s="702">
        <v>0</v>
      </c>
      <c r="DW53" s="702">
        <v>0</v>
      </c>
    </row>
    <row r="54" spans="1:136" s="227" customFormat="1" ht="14.25" customHeight="1">
      <c r="A54" s="510"/>
      <c r="B54" s="510"/>
      <c r="C54" s="458"/>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5"/>
      <c r="AN54" s="545"/>
      <c r="AO54" s="545"/>
      <c r="AP54" s="545"/>
      <c r="AQ54" s="545"/>
      <c r="AR54" s="545"/>
      <c r="AS54" s="545"/>
      <c r="AT54" s="545"/>
      <c r="AU54" s="545"/>
      <c r="AV54" s="545"/>
      <c r="AW54" s="545"/>
      <c r="AX54" s="545"/>
      <c r="AY54" s="545"/>
      <c r="AZ54" s="545"/>
      <c r="BA54" s="545"/>
      <c r="BB54" s="545"/>
      <c r="BC54" s="545"/>
      <c r="BD54" s="545"/>
      <c r="BE54" s="545"/>
      <c r="BF54" s="545"/>
      <c r="BG54" s="545"/>
      <c r="BH54" s="545"/>
      <c r="BI54" s="545"/>
      <c r="BJ54" s="545"/>
      <c r="BK54" s="545"/>
      <c r="BL54" s="545"/>
      <c r="BM54" s="545"/>
      <c r="BN54" s="545"/>
      <c r="BO54" s="545"/>
      <c r="BP54" s="545"/>
      <c r="BQ54" s="545"/>
      <c r="BR54" s="545"/>
      <c r="BS54" s="545"/>
      <c r="BT54" s="545"/>
      <c r="BU54" s="545"/>
      <c r="BV54" s="545"/>
      <c r="BW54" s="545"/>
      <c r="BX54" s="545"/>
      <c r="BY54" s="545"/>
      <c r="BZ54" s="545"/>
      <c r="CA54" s="545"/>
      <c r="CB54" s="545"/>
      <c r="CC54" s="545"/>
      <c r="CD54" s="545"/>
      <c r="CE54" s="545"/>
      <c r="CF54" s="545"/>
      <c r="CG54" s="545"/>
      <c r="CH54" s="545"/>
      <c r="CI54" s="545"/>
      <c r="CJ54" s="545"/>
      <c r="CK54" s="545"/>
      <c r="CL54" s="545"/>
      <c r="CM54" s="545"/>
      <c r="CN54" s="545"/>
      <c r="CO54" s="545"/>
      <c r="CP54" s="545"/>
      <c r="CQ54" s="545"/>
      <c r="CR54" s="545"/>
      <c r="CS54" s="545"/>
      <c r="CT54" s="545"/>
      <c r="CU54" s="545"/>
      <c r="CV54" s="545"/>
      <c r="CW54" s="545"/>
      <c r="CX54" s="545"/>
      <c r="CY54" s="545"/>
      <c r="CZ54" s="545"/>
      <c r="DA54" s="545"/>
      <c r="DB54" s="545"/>
      <c r="DC54" s="545"/>
      <c r="DD54" s="545"/>
      <c r="DE54" s="545"/>
      <c r="DF54" s="545"/>
      <c r="DG54" s="545"/>
      <c r="DH54" s="545"/>
      <c r="DI54" s="545"/>
      <c r="DJ54" s="545"/>
      <c r="DK54" s="545"/>
      <c r="DL54" s="545"/>
      <c r="DM54" s="545"/>
      <c r="DN54" s="545"/>
      <c r="DO54" s="545"/>
      <c r="DP54" s="545"/>
      <c r="DQ54" s="545"/>
      <c r="DR54" s="545"/>
      <c r="DS54" s="545"/>
      <c r="DT54" s="545"/>
      <c r="DU54" s="545"/>
      <c r="DV54" s="545"/>
      <c r="DW54" s="545"/>
    </row>
    <row r="55" spans="1:136" s="227" customFormat="1" ht="14.25" customHeight="1">
      <c r="A55" s="510"/>
      <c r="B55" s="510" t="s">
        <v>346</v>
      </c>
      <c r="C55" s="458" t="s">
        <v>77</v>
      </c>
      <c r="E55" s="545" t="s">
        <v>153</v>
      </c>
      <c r="F55" s="545"/>
      <c r="G55" s="703">
        <v>0</v>
      </c>
      <c r="H55" s="703">
        <v>0</v>
      </c>
      <c r="I55" s="703">
        <v>0</v>
      </c>
      <c r="J55" s="703">
        <v>0</v>
      </c>
      <c r="K55" s="703">
        <v>0</v>
      </c>
      <c r="L55" s="703">
        <v>0</v>
      </c>
      <c r="M55" s="703">
        <v>0</v>
      </c>
      <c r="N55" s="703">
        <v>0</v>
      </c>
      <c r="O55" s="703">
        <v>0</v>
      </c>
      <c r="P55" s="703">
        <v>0</v>
      </c>
      <c r="Q55" s="703">
        <v>0</v>
      </c>
      <c r="R55" s="703">
        <v>0</v>
      </c>
      <c r="S55" s="703">
        <v>0</v>
      </c>
      <c r="T55" s="703">
        <v>0</v>
      </c>
      <c r="U55" s="703">
        <v>0</v>
      </c>
      <c r="V55" s="703">
        <v>0</v>
      </c>
      <c r="W55" s="703">
        <v>0</v>
      </c>
      <c r="X55" s="703">
        <v>0</v>
      </c>
      <c r="Y55" s="703">
        <v>0</v>
      </c>
      <c r="Z55" s="703">
        <v>0</v>
      </c>
      <c r="AA55" s="703">
        <v>0</v>
      </c>
      <c r="AB55" s="703">
        <v>0</v>
      </c>
      <c r="AC55" s="703">
        <v>0</v>
      </c>
      <c r="AD55" s="703">
        <v>0</v>
      </c>
      <c r="AE55" s="703">
        <v>0</v>
      </c>
      <c r="AF55" s="703">
        <v>0</v>
      </c>
      <c r="AG55" s="703">
        <v>0</v>
      </c>
      <c r="AH55" s="703">
        <v>0</v>
      </c>
      <c r="AI55" s="703">
        <v>0</v>
      </c>
      <c r="AJ55" s="703">
        <v>0</v>
      </c>
      <c r="AK55" s="703">
        <v>0</v>
      </c>
      <c r="AL55" s="703">
        <v>0</v>
      </c>
      <c r="AM55" s="703">
        <v>0</v>
      </c>
      <c r="AN55" s="703">
        <v>0</v>
      </c>
      <c r="AO55" s="703">
        <v>0</v>
      </c>
      <c r="AP55" s="703">
        <v>0</v>
      </c>
      <c r="AQ55" s="703">
        <v>0</v>
      </c>
      <c r="AR55" s="703">
        <v>0</v>
      </c>
      <c r="AS55" s="703">
        <v>0</v>
      </c>
      <c r="AT55" s="703">
        <v>0</v>
      </c>
      <c r="AU55" s="703">
        <v>0</v>
      </c>
      <c r="AV55" s="703">
        <v>0</v>
      </c>
      <c r="AW55" s="703">
        <v>0</v>
      </c>
      <c r="AX55" s="703">
        <v>0</v>
      </c>
      <c r="AY55" s="703">
        <v>0</v>
      </c>
      <c r="AZ55" s="703">
        <v>0</v>
      </c>
      <c r="BA55" s="703">
        <v>0</v>
      </c>
      <c r="BB55" s="703">
        <v>0</v>
      </c>
      <c r="BC55" s="703">
        <v>0</v>
      </c>
      <c r="BD55" s="703">
        <v>0</v>
      </c>
      <c r="BE55" s="703">
        <v>0</v>
      </c>
      <c r="BF55" s="703">
        <v>0</v>
      </c>
      <c r="BG55" s="703">
        <v>0</v>
      </c>
      <c r="BH55" s="703">
        <v>0</v>
      </c>
      <c r="BI55" s="703">
        <v>0</v>
      </c>
      <c r="BJ55" s="703">
        <v>0</v>
      </c>
      <c r="BK55" s="703">
        <v>0</v>
      </c>
      <c r="BL55" s="703">
        <v>0</v>
      </c>
      <c r="BM55" s="703">
        <v>0</v>
      </c>
      <c r="BN55" s="703">
        <v>0</v>
      </c>
      <c r="BO55" s="703">
        <v>0</v>
      </c>
      <c r="BP55" s="703">
        <v>0</v>
      </c>
      <c r="BQ55" s="703">
        <v>0</v>
      </c>
      <c r="BR55" s="703">
        <v>0</v>
      </c>
      <c r="BS55" s="703">
        <v>0</v>
      </c>
      <c r="BT55" s="703">
        <v>0</v>
      </c>
      <c r="BU55" s="703">
        <v>0</v>
      </c>
      <c r="BV55" s="703">
        <v>0</v>
      </c>
      <c r="BW55" s="703">
        <v>0</v>
      </c>
      <c r="BX55" s="703">
        <v>0</v>
      </c>
      <c r="BY55" s="703">
        <v>0</v>
      </c>
      <c r="BZ55" s="703">
        <v>0</v>
      </c>
      <c r="CA55" s="703">
        <v>0</v>
      </c>
      <c r="CB55" s="703">
        <v>0</v>
      </c>
      <c r="CC55" s="703">
        <v>0</v>
      </c>
      <c r="CD55" s="703">
        <v>0</v>
      </c>
      <c r="CE55" s="703">
        <v>0</v>
      </c>
      <c r="CF55" s="703">
        <v>0</v>
      </c>
      <c r="CG55" s="703">
        <v>0</v>
      </c>
      <c r="CH55" s="703">
        <v>0</v>
      </c>
      <c r="CI55" s="703">
        <v>0</v>
      </c>
      <c r="CJ55" s="703">
        <v>0</v>
      </c>
      <c r="CK55" s="703">
        <v>0</v>
      </c>
      <c r="CL55" s="703">
        <v>0</v>
      </c>
      <c r="CM55" s="703">
        <v>0</v>
      </c>
      <c r="CN55" s="703">
        <v>0</v>
      </c>
      <c r="CO55" s="703">
        <v>0</v>
      </c>
      <c r="CP55" s="703">
        <v>0</v>
      </c>
      <c r="CQ55" s="703">
        <v>0</v>
      </c>
      <c r="CR55" s="703">
        <v>0</v>
      </c>
      <c r="CS55" s="703">
        <v>0</v>
      </c>
      <c r="CT55" s="703">
        <v>0</v>
      </c>
      <c r="CU55" s="703">
        <v>0</v>
      </c>
      <c r="CV55" s="703">
        <v>0</v>
      </c>
      <c r="CW55" s="703">
        <v>0</v>
      </c>
      <c r="CX55" s="703">
        <v>0</v>
      </c>
      <c r="CY55" s="703">
        <v>0</v>
      </c>
      <c r="CZ55" s="703">
        <v>0</v>
      </c>
      <c r="DA55" s="703">
        <v>0</v>
      </c>
      <c r="DB55" s="703">
        <v>0</v>
      </c>
      <c r="DC55" s="703">
        <v>0</v>
      </c>
      <c r="DD55" s="703">
        <v>0</v>
      </c>
      <c r="DE55" s="703">
        <v>0</v>
      </c>
      <c r="DF55" s="703">
        <v>0</v>
      </c>
      <c r="DG55" s="703">
        <v>0</v>
      </c>
      <c r="DH55" s="703">
        <v>0</v>
      </c>
      <c r="DI55" s="703">
        <v>0</v>
      </c>
      <c r="DJ55" s="703">
        <v>0</v>
      </c>
      <c r="DK55" s="703">
        <v>0</v>
      </c>
      <c r="DL55" s="703">
        <v>0</v>
      </c>
      <c r="DM55" s="703">
        <v>0</v>
      </c>
      <c r="DN55" s="703">
        <v>0</v>
      </c>
      <c r="DO55" s="703">
        <v>0</v>
      </c>
      <c r="DP55" s="703">
        <v>0</v>
      </c>
      <c r="DQ55" s="703">
        <v>0</v>
      </c>
      <c r="DR55" s="703">
        <v>0</v>
      </c>
      <c r="DS55" s="703">
        <v>0</v>
      </c>
      <c r="DT55" s="703">
        <v>0</v>
      </c>
      <c r="DU55" s="703">
        <v>0</v>
      </c>
      <c r="DV55" s="703">
        <v>0</v>
      </c>
      <c r="DW55" s="703">
        <v>0</v>
      </c>
    </row>
    <row r="56" spans="1:136" s="128" customFormat="1" ht="14.25" customHeight="1">
      <c r="A56" s="124"/>
      <c r="B56" s="124"/>
      <c r="C56" s="459"/>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1"/>
      <c r="AW56" s="441"/>
      <c r="AX56" s="441"/>
      <c r="AY56" s="441"/>
      <c r="AZ56" s="441"/>
      <c r="BA56" s="441"/>
      <c r="BB56" s="441"/>
      <c r="BC56" s="441"/>
      <c r="BD56" s="441"/>
      <c r="BE56" s="441"/>
      <c r="BF56" s="441"/>
      <c r="BG56" s="441"/>
      <c r="BH56" s="441"/>
      <c r="BI56" s="441"/>
      <c r="BJ56" s="441"/>
      <c r="BK56" s="441"/>
      <c r="BL56" s="441"/>
      <c r="BM56" s="441"/>
      <c r="BN56" s="441"/>
      <c r="BO56" s="441"/>
      <c r="BP56" s="441"/>
      <c r="BQ56" s="441"/>
      <c r="BR56" s="441"/>
      <c r="BS56" s="441"/>
      <c r="BT56" s="441"/>
      <c r="BU56" s="441"/>
      <c r="BV56" s="441"/>
      <c r="BW56" s="441"/>
      <c r="BX56" s="441"/>
      <c r="BY56" s="441"/>
      <c r="BZ56" s="441"/>
      <c r="CA56" s="441"/>
      <c r="CB56" s="441"/>
      <c r="CC56" s="441"/>
      <c r="CD56" s="441"/>
      <c r="CE56" s="441"/>
      <c r="CF56" s="441"/>
      <c r="CG56" s="441"/>
      <c r="CH56" s="441"/>
      <c r="CI56" s="441"/>
      <c r="CJ56" s="441"/>
      <c r="CK56" s="441"/>
      <c r="CL56" s="441"/>
      <c r="CM56" s="441"/>
      <c r="CN56" s="441"/>
      <c r="CO56" s="441"/>
      <c r="CP56" s="441"/>
      <c r="CQ56" s="441"/>
      <c r="CR56" s="441"/>
      <c r="CS56" s="441"/>
      <c r="CT56" s="441"/>
      <c r="CU56" s="441"/>
      <c r="CV56" s="441"/>
      <c r="CW56" s="441"/>
      <c r="CX56" s="441"/>
      <c r="CY56" s="441"/>
      <c r="CZ56" s="441"/>
      <c r="DA56" s="441"/>
      <c r="DB56" s="441"/>
      <c r="DC56" s="441"/>
      <c r="DD56" s="441"/>
      <c r="DE56" s="441"/>
      <c r="DF56" s="441"/>
      <c r="DG56" s="441"/>
      <c r="DH56" s="441"/>
      <c r="DI56" s="441"/>
      <c r="DJ56" s="441"/>
      <c r="DK56" s="441"/>
      <c r="DL56" s="441"/>
      <c r="DM56" s="441"/>
      <c r="DN56" s="441"/>
      <c r="DO56" s="441"/>
      <c r="DP56" s="441"/>
      <c r="DQ56" s="441"/>
      <c r="DR56" s="441"/>
      <c r="DS56" s="441"/>
      <c r="DT56" s="441"/>
      <c r="DU56" s="441"/>
      <c r="DV56" s="441"/>
      <c r="DW56" s="441"/>
    </row>
    <row r="57" spans="1:136" s="6" customFormat="1" ht="14.25" customHeight="1">
      <c r="A57" s="13"/>
      <c r="B57" s="13"/>
      <c r="C57" s="415"/>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row>
    <row r="58" spans="1:136" s="6" customFormat="1" ht="14.25" customHeight="1">
      <c r="A58" s="417" t="s">
        <v>215</v>
      </c>
      <c r="B58" s="355"/>
      <c r="C58" s="458"/>
      <c r="D58" s="227"/>
      <c r="E58" s="227"/>
      <c r="F58" s="22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row>
    <row r="59" spans="1:136" s="227" customFormat="1" ht="14.25" customHeight="1">
      <c r="A59" s="705"/>
      <c r="B59" s="353" t="s">
        <v>318</v>
      </c>
      <c r="C59" s="458" t="s">
        <v>77</v>
      </c>
      <c r="E59" s="706"/>
      <c r="F59" s="706"/>
      <c r="G59" s="707">
        <v>0</v>
      </c>
      <c r="H59" s="707">
        <v>0</v>
      </c>
      <c r="I59" s="707">
        <v>0</v>
      </c>
      <c r="J59" s="707">
        <v>0</v>
      </c>
      <c r="K59" s="707">
        <v>0</v>
      </c>
      <c r="L59" s="707">
        <v>0</v>
      </c>
      <c r="M59" s="707">
        <v>0</v>
      </c>
      <c r="N59" s="707">
        <v>0</v>
      </c>
      <c r="O59" s="707">
        <v>0</v>
      </c>
      <c r="P59" s="707">
        <v>0</v>
      </c>
      <c r="Q59" s="707">
        <v>0</v>
      </c>
      <c r="R59" s="707">
        <v>0</v>
      </c>
      <c r="S59" s="707">
        <v>0</v>
      </c>
      <c r="T59" s="707">
        <v>0</v>
      </c>
      <c r="U59" s="707">
        <v>0</v>
      </c>
      <c r="V59" s="707">
        <v>0</v>
      </c>
      <c r="W59" s="707">
        <v>0</v>
      </c>
      <c r="X59" s="707">
        <v>0</v>
      </c>
      <c r="Y59" s="707">
        <v>0</v>
      </c>
      <c r="Z59" s="707">
        <v>0</v>
      </c>
      <c r="AA59" s="707">
        <v>0</v>
      </c>
      <c r="AB59" s="707">
        <v>0</v>
      </c>
      <c r="AC59" s="707">
        <v>0</v>
      </c>
      <c r="AD59" s="707">
        <v>0</v>
      </c>
      <c r="AE59" s="707">
        <v>0</v>
      </c>
      <c r="AF59" s="707">
        <v>0</v>
      </c>
      <c r="AG59" s="707">
        <v>0</v>
      </c>
      <c r="AH59" s="707">
        <v>0</v>
      </c>
      <c r="AI59" s="707">
        <v>0</v>
      </c>
      <c r="AJ59" s="707">
        <v>0</v>
      </c>
      <c r="AK59" s="707">
        <v>0</v>
      </c>
      <c r="AL59" s="707">
        <v>0</v>
      </c>
      <c r="AM59" s="707">
        <v>0</v>
      </c>
      <c r="AN59" s="707">
        <v>0</v>
      </c>
      <c r="AO59" s="707">
        <v>0</v>
      </c>
      <c r="AP59" s="707">
        <v>0</v>
      </c>
      <c r="AQ59" s="707">
        <v>0</v>
      </c>
      <c r="AR59" s="707">
        <v>0</v>
      </c>
      <c r="AS59" s="707">
        <v>0</v>
      </c>
      <c r="AT59" s="707">
        <v>0</v>
      </c>
      <c r="AU59" s="707">
        <v>0</v>
      </c>
      <c r="AV59" s="707">
        <v>0</v>
      </c>
      <c r="AW59" s="707">
        <v>0</v>
      </c>
      <c r="AX59" s="707">
        <v>0</v>
      </c>
      <c r="AY59" s="707">
        <v>0</v>
      </c>
      <c r="AZ59" s="707">
        <v>0</v>
      </c>
      <c r="BA59" s="707">
        <v>0</v>
      </c>
      <c r="BB59" s="707">
        <v>0</v>
      </c>
      <c r="BC59" s="707">
        <v>0</v>
      </c>
      <c r="BD59" s="707">
        <v>0</v>
      </c>
      <c r="BE59" s="707">
        <v>0</v>
      </c>
      <c r="BF59" s="707">
        <v>0</v>
      </c>
      <c r="BG59" s="707">
        <v>0</v>
      </c>
      <c r="BH59" s="707">
        <v>0</v>
      </c>
      <c r="BI59" s="707">
        <v>0</v>
      </c>
      <c r="BJ59" s="707">
        <v>0</v>
      </c>
      <c r="BK59" s="707">
        <v>0</v>
      </c>
      <c r="BL59" s="707">
        <v>0</v>
      </c>
      <c r="BM59" s="707">
        <v>0</v>
      </c>
      <c r="BN59" s="707">
        <v>0</v>
      </c>
      <c r="BO59" s="707">
        <v>0</v>
      </c>
      <c r="BP59" s="707">
        <v>0</v>
      </c>
      <c r="BQ59" s="707">
        <v>0</v>
      </c>
      <c r="BR59" s="707">
        <v>0</v>
      </c>
      <c r="BS59" s="707">
        <v>0</v>
      </c>
      <c r="BT59" s="707">
        <v>0</v>
      </c>
      <c r="BU59" s="707">
        <v>0</v>
      </c>
      <c r="BV59" s="707">
        <v>0</v>
      </c>
      <c r="BW59" s="707">
        <v>0</v>
      </c>
      <c r="BX59" s="707">
        <v>0</v>
      </c>
      <c r="BY59" s="707">
        <v>0</v>
      </c>
      <c r="BZ59" s="707">
        <v>0</v>
      </c>
      <c r="CA59" s="707">
        <v>0</v>
      </c>
      <c r="CB59" s="707">
        <v>0</v>
      </c>
      <c r="CC59" s="707">
        <v>0</v>
      </c>
      <c r="CD59" s="707">
        <v>0</v>
      </c>
      <c r="CE59" s="707">
        <v>0</v>
      </c>
      <c r="CF59" s="707">
        <v>0</v>
      </c>
      <c r="CG59" s="707">
        <v>0</v>
      </c>
      <c r="CH59" s="707">
        <v>0</v>
      </c>
      <c r="CI59" s="707">
        <v>0</v>
      </c>
      <c r="CJ59" s="707">
        <v>0</v>
      </c>
      <c r="CK59" s="707">
        <v>0</v>
      </c>
      <c r="CL59" s="707">
        <v>0</v>
      </c>
      <c r="CM59" s="707">
        <v>0</v>
      </c>
      <c r="CN59" s="707">
        <v>0</v>
      </c>
      <c r="CO59" s="707">
        <v>0</v>
      </c>
      <c r="CP59" s="707">
        <v>0</v>
      </c>
      <c r="CQ59" s="707">
        <v>0</v>
      </c>
      <c r="CR59" s="707">
        <v>0</v>
      </c>
      <c r="CS59" s="707">
        <v>0</v>
      </c>
      <c r="CT59" s="707">
        <v>0</v>
      </c>
      <c r="CU59" s="707">
        <v>0</v>
      </c>
      <c r="CV59" s="707">
        <v>0</v>
      </c>
      <c r="CW59" s="707">
        <v>0</v>
      </c>
      <c r="CX59" s="707">
        <v>0</v>
      </c>
      <c r="CY59" s="707">
        <v>0</v>
      </c>
      <c r="CZ59" s="707">
        <v>0</v>
      </c>
      <c r="DA59" s="707">
        <v>0</v>
      </c>
      <c r="DB59" s="707">
        <v>0</v>
      </c>
      <c r="DC59" s="707">
        <v>0</v>
      </c>
      <c r="DD59" s="707">
        <v>0</v>
      </c>
      <c r="DE59" s="707">
        <v>0</v>
      </c>
      <c r="DF59" s="707">
        <v>0</v>
      </c>
      <c r="DG59" s="707">
        <v>0</v>
      </c>
      <c r="DH59" s="707">
        <v>0</v>
      </c>
      <c r="DI59" s="707">
        <v>0</v>
      </c>
      <c r="DJ59" s="707">
        <v>0</v>
      </c>
      <c r="DK59" s="707">
        <v>0</v>
      </c>
      <c r="DL59" s="707">
        <v>0</v>
      </c>
      <c r="DM59" s="707">
        <v>0</v>
      </c>
      <c r="DN59" s="707">
        <v>0</v>
      </c>
      <c r="DO59" s="707">
        <v>0</v>
      </c>
      <c r="DP59" s="707">
        <v>0</v>
      </c>
      <c r="DQ59" s="707">
        <v>0</v>
      </c>
      <c r="DR59" s="707">
        <v>0</v>
      </c>
      <c r="DS59" s="707">
        <v>0</v>
      </c>
      <c r="DT59" s="707">
        <v>0</v>
      </c>
      <c r="DU59" s="707">
        <v>0</v>
      </c>
      <c r="DV59" s="707">
        <v>0</v>
      </c>
      <c r="DW59" s="707">
        <v>0</v>
      </c>
    </row>
    <row r="60" spans="1:136" s="227" customFormat="1" ht="14.25" customHeight="1">
      <c r="A60" s="708"/>
      <c r="B60" s="709" t="s">
        <v>346</v>
      </c>
      <c r="C60" s="710" t="s">
        <v>77</v>
      </c>
      <c r="D60" s="510"/>
      <c r="E60" s="510"/>
      <c r="F60" s="510"/>
      <c r="G60" s="707">
        <v>0</v>
      </c>
      <c r="H60" s="707">
        <v>0</v>
      </c>
      <c r="I60" s="707">
        <v>0</v>
      </c>
      <c r="J60" s="707">
        <v>0</v>
      </c>
      <c r="K60" s="707">
        <v>0</v>
      </c>
      <c r="L60" s="707">
        <v>0</v>
      </c>
      <c r="M60" s="707">
        <v>0</v>
      </c>
      <c r="N60" s="707">
        <v>0</v>
      </c>
      <c r="O60" s="707">
        <v>0</v>
      </c>
      <c r="P60" s="707">
        <v>0</v>
      </c>
      <c r="Q60" s="707">
        <v>0</v>
      </c>
      <c r="R60" s="707">
        <v>0</v>
      </c>
      <c r="S60" s="707">
        <v>0</v>
      </c>
      <c r="T60" s="707">
        <v>0</v>
      </c>
      <c r="U60" s="707">
        <v>0</v>
      </c>
      <c r="V60" s="707">
        <v>0</v>
      </c>
      <c r="W60" s="707">
        <v>0</v>
      </c>
      <c r="X60" s="707">
        <v>0</v>
      </c>
      <c r="Y60" s="707">
        <v>0</v>
      </c>
      <c r="Z60" s="707">
        <v>0</v>
      </c>
      <c r="AA60" s="707">
        <v>0</v>
      </c>
      <c r="AB60" s="707">
        <v>0</v>
      </c>
      <c r="AC60" s="707">
        <v>0</v>
      </c>
      <c r="AD60" s="707">
        <v>0</v>
      </c>
      <c r="AE60" s="707">
        <v>0</v>
      </c>
      <c r="AF60" s="707">
        <v>0</v>
      </c>
      <c r="AG60" s="707">
        <v>0</v>
      </c>
      <c r="AH60" s="707">
        <v>0</v>
      </c>
      <c r="AI60" s="707">
        <v>0</v>
      </c>
      <c r="AJ60" s="707">
        <v>0</v>
      </c>
      <c r="AK60" s="707">
        <v>0</v>
      </c>
      <c r="AL60" s="707">
        <v>0</v>
      </c>
      <c r="AM60" s="707">
        <v>0</v>
      </c>
      <c r="AN60" s="707">
        <v>0</v>
      </c>
      <c r="AO60" s="707">
        <v>0</v>
      </c>
      <c r="AP60" s="707">
        <v>0</v>
      </c>
      <c r="AQ60" s="707">
        <v>0</v>
      </c>
      <c r="AR60" s="707">
        <v>0</v>
      </c>
      <c r="AS60" s="707">
        <v>0</v>
      </c>
      <c r="AT60" s="707">
        <v>0</v>
      </c>
      <c r="AU60" s="707">
        <v>0</v>
      </c>
      <c r="AV60" s="707">
        <v>0</v>
      </c>
      <c r="AW60" s="707">
        <v>0</v>
      </c>
      <c r="AX60" s="707">
        <v>0</v>
      </c>
      <c r="AY60" s="707">
        <v>0</v>
      </c>
      <c r="AZ60" s="707">
        <v>0</v>
      </c>
      <c r="BA60" s="707">
        <v>0</v>
      </c>
      <c r="BB60" s="707">
        <v>0</v>
      </c>
      <c r="BC60" s="707">
        <v>0</v>
      </c>
      <c r="BD60" s="707">
        <v>0</v>
      </c>
      <c r="BE60" s="707">
        <v>0</v>
      </c>
      <c r="BF60" s="707">
        <v>0</v>
      </c>
      <c r="BG60" s="707">
        <v>0</v>
      </c>
      <c r="BH60" s="707">
        <v>0</v>
      </c>
      <c r="BI60" s="707">
        <v>0</v>
      </c>
      <c r="BJ60" s="707">
        <v>0</v>
      </c>
      <c r="BK60" s="707">
        <v>0</v>
      </c>
      <c r="BL60" s="707">
        <v>0</v>
      </c>
      <c r="BM60" s="707">
        <v>0</v>
      </c>
      <c r="BN60" s="707">
        <v>0</v>
      </c>
      <c r="BO60" s="707">
        <v>0</v>
      </c>
      <c r="BP60" s="707">
        <v>0</v>
      </c>
      <c r="BQ60" s="707">
        <v>0</v>
      </c>
      <c r="BR60" s="707">
        <v>0</v>
      </c>
      <c r="BS60" s="707">
        <v>0</v>
      </c>
      <c r="BT60" s="707">
        <v>0</v>
      </c>
      <c r="BU60" s="707">
        <v>0</v>
      </c>
      <c r="BV60" s="707">
        <v>0</v>
      </c>
      <c r="BW60" s="707">
        <v>0</v>
      </c>
      <c r="BX60" s="707">
        <v>0</v>
      </c>
      <c r="BY60" s="707">
        <v>0</v>
      </c>
      <c r="BZ60" s="707">
        <v>0</v>
      </c>
      <c r="CA60" s="707">
        <v>0</v>
      </c>
      <c r="CB60" s="707">
        <v>0</v>
      </c>
      <c r="CC60" s="707">
        <v>0</v>
      </c>
      <c r="CD60" s="707">
        <v>0</v>
      </c>
      <c r="CE60" s="707">
        <v>0</v>
      </c>
      <c r="CF60" s="707">
        <v>0</v>
      </c>
      <c r="CG60" s="707">
        <v>0</v>
      </c>
      <c r="CH60" s="707">
        <v>0</v>
      </c>
      <c r="CI60" s="707">
        <v>0</v>
      </c>
      <c r="CJ60" s="707">
        <v>0</v>
      </c>
      <c r="CK60" s="707">
        <v>0</v>
      </c>
      <c r="CL60" s="707">
        <v>0</v>
      </c>
      <c r="CM60" s="707">
        <v>0</v>
      </c>
      <c r="CN60" s="707">
        <v>0</v>
      </c>
      <c r="CO60" s="707">
        <v>0</v>
      </c>
      <c r="CP60" s="707">
        <v>0</v>
      </c>
      <c r="CQ60" s="707">
        <v>0</v>
      </c>
      <c r="CR60" s="707">
        <v>0</v>
      </c>
      <c r="CS60" s="707">
        <v>0</v>
      </c>
      <c r="CT60" s="707">
        <v>0</v>
      </c>
      <c r="CU60" s="707">
        <v>0</v>
      </c>
      <c r="CV60" s="707">
        <v>0</v>
      </c>
      <c r="CW60" s="707">
        <v>0</v>
      </c>
      <c r="CX60" s="707">
        <v>0</v>
      </c>
      <c r="CY60" s="707">
        <v>0</v>
      </c>
      <c r="CZ60" s="707">
        <v>0</v>
      </c>
      <c r="DA60" s="707">
        <v>0</v>
      </c>
      <c r="DB60" s="707">
        <v>0</v>
      </c>
      <c r="DC60" s="707">
        <v>0</v>
      </c>
      <c r="DD60" s="707">
        <v>0</v>
      </c>
      <c r="DE60" s="707">
        <v>0</v>
      </c>
      <c r="DF60" s="707">
        <v>0</v>
      </c>
      <c r="DG60" s="707">
        <v>0</v>
      </c>
      <c r="DH60" s="707">
        <v>0</v>
      </c>
      <c r="DI60" s="707">
        <v>0</v>
      </c>
      <c r="DJ60" s="707">
        <v>0</v>
      </c>
      <c r="DK60" s="707">
        <v>0</v>
      </c>
      <c r="DL60" s="707">
        <v>0</v>
      </c>
      <c r="DM60" s="707">
        <v>0</v>
      </c>
      <c r="DN60" s="707">
        <v>0</v>
      </c>
      <c r="DO60" s="707">
        <v>0</v>
      </c>
      <c r="DP60" s="707">
        <v>0</v>
      </c>
      <c r="DQ60" s="707">
        <v>0</v>
      </c>
      <c r="DR60" s="707">
        <v>0</v>
      </c>
      <c r="DS60" s="707">
        <v>0</v>
      </c>
      <c r="DT60" s="707">
        <v>0</v>
      </c>
      <c r="DU60" s="707">
        <v>0</v>
      </c>
      <c r="DV60" s="707">
        <v>0</v>
      </c>
      <c r="DW60" s="707">
        <v>0</v>
      </c>
    </row>
    <row r="61" spans="1:136" s="700" customFormat="1" ht="14.25" customHeight="1">
      <c r="A61" s="355"/>
      <c r="B61" s="355" t="s">
        <v>216</v>
      </c>
      <c r="C61" s="699" t="s">
        <v>77</v>
      </c>
      <c r="E61" s="701"/>
      <c r="F61" s="701"/>
      <c r="G61" s="704">
        <v>0</v>
      </c>
      <c r="H61" s="704">
        <v>0</v>
      </c>
      <c r="I61" s="704">
        <v>0</v>
      </c>
      <c r="J61" s="704">
        <v>0</v>
      </c>
      <c r="K61" s="704">
        <v>0</v>
      </c>
      <c r="L61" s="704">
        <v>0</v>
      </c>
      <c r="M61" s="704">
        <v>0</v>
      </c>
      <c r="N61" s="704">
        <v>0</v>
      </c>
      <c r="O61" s="704">
        <v>0</v>
      </c>
      <c r="P61" s="704">
        <v>0</v>
      </c>
      <c r="Q61" s="704">
        <v>0</v>
      </c>
      <c r="R61" s="704">
        <v>0</v>
      </c>
      <c r="S61" s="704">
        <v>0</v>
      </c>
      <c r="T61" s="704">
        <v>0</v>
      </c>
      <c r="U61" s="704">
        <v>0</v>
      </c>
      <c r="V61" s="704">
        <v>0</v>
      </c>
      <c r="W61" s="704">
        <v>0</v>
      </c>
      <c r="X61" s="704">
        <v>0</v>
      </c>
      <c r="Y61" s="704">
        <v>0</v>
      </c>
      <c r="Z61" s="704">
        <v>0</v>
      </c>
      <c r="AA61" s="704">
        <v>0</v>
      </c>
      <c r="AB61" s="704">
        <v>0</v>
      </c>
      <c r="AC61" s="704">
        <v>0</v>
      </c>
      <c r="AD61" s="704">
        <v>0</v>
      </c>
      <c r="AE61" s="704">
        <v>0</v>
      </c>
      <c r="AF61" s="704">
        <v>0</v>
      </c>
      <c r="AG61" s="704">
        <v>0</v>
      </c>
      <c r="AH61" s="704">
        <v>0</v>
      </c>
      <c r="AI61" s="704">
        <v>0</v>
      </c>
      <c r="AJ61" s="704">
        <v>0</v>
      </c>
      <c r="AK61" s="704">
        <v>0</v>
      </c>
      <c r="AL61" s="704">
        <v>0</v>
      </c>
      <c r="AM61" s="704">
        <v>0</v>
      </c>
      <c r="AN61" s="704">
        <v>0</v>
      </c>
      <c r="AO61" s="704">
        <v>0</v>
      </c>
      <c r="AP61" s="704">
        <v>0</v>
      </c>
      <c r="AQ61" s="704">
        <v>0</v>
      </c>
      <c r="AR61" s="704">
        <v>0</v>
      </c>
      <c r="AS61" s="704">
        <v>0</v>
      </c>
      <c r="AT61" s="704">
        <v>0</v>
      </c>
      <c r="AU61" s="704">
        <v>0</v>
      </c>
      <c r="AV61" s="704">
        <v>0</v>
      </c>
      <c r="AW61" s="704">
        <v>0</v>
      </c>
      <c r="AX61" s="704">
        <v>0</v>
      </c>
      <c r="AY61" s="704">
        <v>0</v>
      </c>
      <c r="AZ61" s="704">
        <v>0</v>
      </c>
      <c r="BA61" s="704">
        <v>0</v>
      </c>
      <c r="BB61" s="704">
        <v>0</v>
      </c>
      <c r="BC61" s="704">
        <v>0</v>
      </c>
      <c r="BD61" s="704">
        <v>0</v>
      </c>
      <c r="BE61" s="704">
        <v>0</v>
      </c>
      <c r="BF61" s="704">
        <v>0</v>
      </c>
      <c r="BG61" s="704">
        <v>0</v>
      </c>
      <c r="BH61" s="704">
        <v>0</v>
      </c>
      <c r="BI61" s="704">
        <v>0</v>
      </c>
      <c r="BJ61" s="704">
        <v>0</v>
      </c>
      <c r="BK61" s="704">
        <v>0</v>
      </c>
      <c r="BL61" s="704">
        <v>0</v>
      </c>
      <c r="BM61" s="704">
        <v>0</v>
      </c>
      <c r="BN61" s="704">
        <v>0</v>
      </c>
      <c r="BO61" s="704">
        <v>0</v>
      </c>
      <c r="BP61" s="704">
        <v>0</v>
      </c>
      <c r="BQ61" s="704">
        <v>0</v>
      </c>
      <c r="BR61" s="704">
        <v>0</v>
      </c>
      <c r="BS61" s="704">
        <v>0</v>
      </c>
      <c r="BT61" s="704">
        <v>0</v>
      </c>
      <c r="BU61" s="704">
        <v>0</v>
      </c>
      <c r="BV61" s="704">
        <v>0</v>
      </c>
      <c r="BW61" s="704">
        <v>0</v>
      </c>
      <c r="BX61" s="704">
        <v>0</v>
      </c>
      <c r="BY61" s="704">
        <v>0</v>
      </c>
      <c r="BZ61" s="704">
        <v>0</v>
      </c>
      <c r="CA61" s="704">
        <v>0</v>
      </c>
      <c r="CB61" s="704">
        <v>0</v>
      </c>
      <c r="CC61" s="704">
        <v>0</v>
      </c>
      <c r="CD61" s="704">
        <v>0</v>
      </c>
      <c r="CE61" s="704">
        <v>0</v>
      </c>
      <c r="CF61" s="704">
        <v>0</v>
      </c>
      <c r="CG61" s="704">
        <v>0</v>
      </c>
      <c r="CH61" s="704">
        <v>0</v>
      </c>
      <c r="CI61" s="704">
        <v>0</v>
      </c>
      <c r="CJ61" s="704">
        <v>0</v>
      </c>
      <c r="CK61" s="704">
        <v>0</v>
      </c>
      <c r="CL61" s="704">
        <v>0</v>
      </c>
      <c r="CM61" s="704">
        <v>0</v>
      </c>
      <c r="CN61" s="704">
        <v>0</v>
      </c>
      <c r="CO61" s="704">
        <v>0</v>
      </c>
      <c r="CP61" s="704">
        <v>0</v>
      </c>
      <c r="CQ61" s="704">
        <v>0</v>
      </c>
      <c r="CR61" s="704">
        <v>0</v>
      </c>
      <c r="CS61" s="704">
        <v>0</v>
      </c>
      <c r="CT61" s="704">
        <v>0</v>
      </c>
      <c r="CU61" s="704">
        <v>0</v>
      </c>
      <c r="CV61" s="704">
        <v>0</v>
      </c>
      <c r="CW61" s="704">
        <v>0</v>
      </c>
      <c r="CX61" s="704">
        <v>0</v>
      </c>
      <c r="CY61" s="704">
        <v>0</v>
      </c>
      <c r="CZ61" s="704">
        <v>0</v>
      </c>
      <c r="DA61" s="704">
        <v>0</v>
      </c>
      <c r="DB61" s="704">
        <v>0</v>
      </c>
      <c r="DC61" s="704">
        <v>0</v>
      </c>
      <c r="DD61" s="704">
        <v>0</v>
      </c>
      <c r="DE61" s="704">
        <v>0</v>
      </c>
      <c r="DF61" s="704">
        <v>0</v>
      </c>
      <c r="DG61" s="704">
        <v>0</v>
      </c>
      <c r="DH61" s="704">
        <v>0</v>
      </c>
      <c r="DI61" s="704">
        <v>0</v>
      </c>
      <c r="DJ61" s="704">
        <v>0</v>
      </c>
      <c r="DK61" s="704">
        <v>0</v>
      </c>
      <c r="DL61" s="704">
        <v>0</v>
      </c>
      <c r="DM61" s="704">
        <v>0</v>
      </c>
      <c r="DN61" s="704">
        <v>0</v>
      </c>
      <c r="DO61" s="704">
        <v>0</v>
      </c>
      <c r="DP61" s="704">
        <v>0</v>
      </c>
      <c r="DQ61" s="704">
        <v>0</v>
      </c>
      <c r="DR61" s="704">
        <v>0</v>
      </c>
      <c r="DS61" s="704">
        <v>0</v>
      </c>
      <c r="DT61" s="704">
        <v>0</v>
      </c>
      <c r="DU61" s="704">
        <v>0</v>
      </c>
      <c r="DV61" s="704">
        <v>0</v>
      </c>
      <c r="DW61" s="704">
        <v>0</v>
      </c>
      <c r="DX61" s="701"/>
      <c r="DY61" s="701"/>
      <c r="DZ61" s="701"/>
      <c r="EA61" s="701"/>
      <c r="EB61" s="701"/>
      <c r="EC61" s="701"/>
      <c r="ED61" s="701"/>
      <c r="EE61" s="701"/>
      <c r="EF61" s="701"/>
    </row>
    <row r="62" spans="1:136" s="128" customFormat="1" ht="14.25" customHeight="1">
      <c r="C62" s="459"/>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1"/>
      <c r="BB62" s="441"/>
      <c r="BC62" s="441"/>
      <c r="BD62" s="441"/>
      <c r="BE62" s="441"/>
      <c r="BF62" s="441"/>
      <c r="BG62" s="441"/>
      <c r="BH62" s="441"/>
      <c r="BI62" s="441"/>
      <c r="BJ62" s="441"/>
      <c r="BK62" s="441"/>
      <c r="BL62" s="441"/>
      <c r="BM62" s="441"/>
      <c r="BN62" s="441"/>
      <c r="BO62" s="441"/>
      <c r="BP62" s="441"/>
      <c r="BQ62" s="441"/>
      <c r="BR62" s="441"/>
      <c r="BS62" s="441"/>
      <c r="BT62" s="441"/>
      <c r="BU62" s="441"/>
      <c r="BV62" s="441"/>
      <c r="BW62" s="441"/>
      <c r="BX62" s="441"/>
      <c r="BY62" s="441"/>
      <c r="BZ62" s="441"/>
      <c r="CA62" s="441"/>
      <c r="CB62" s="441"/>
      <c r="CC62" s="441"/>
      <c r="CD62" s="441"/>
      <c r="CE62" s="441"/>
      <c r="CF62" s="441"/>
      <c r="CG62" s="441"/>
      <c r="CH62" s="441"/>
      <c r="CI62" s="441"/>
      <c r="CJ62" s="441"/>
      <c r="CK62" s="441"/>
      <c r="CL62" s="441"/>
      <c r="CM62" s="441"/>
      <c r="CN62" s="441"/>
      <c r="CO62" s="441"/>
      <c r="CP62" s="441"/>
      <c r="CQ62" s="441"/>
      <c r="CR62" s="441"/>
      <c r="CS62" s="441"/>
      <c r="CT62" s="441"/>
      <c r="CU62" s="441"/>
      <c r="CV62" s="441"/>
      <c r="CW62" s="441"/>
      <c r="CX62" s="441"/>
      <c r="CY62" s="441"/>
      <c r="CZ62" s="441"/>
      <c r="DA62" s="441"/>
      <c r="DB62" s="441"/>
      <c r="DC62" s="441"/>
      <c r="DD62" s="441"/>
      <c r="DE62" s="441"/>
      <c r="DF62" s="441"/>
      <c r="DG62" s="441"/>
      <c r="DH62" s="441"/>
      <c r="DI62" s="441"/>
      <c r="DJ62" s="441"/>
      <c r="DK62" s="441"/>
      <c r="DL62" s="441"/>
      <c r="DM62" s="441"/>
      <c r="DN62" s="441"/>
      <c r="DO62" s="441"/>
      <c r="DP62" s="441"/>
      <c r="DQ62" s="441"/>
      <c r="DR62" s="441"/>
      <c r="DS62" s="441"/>
      <c r="DT62" s="441"/>
      <c r="DU62" s="441"/>
      <c r="DV62" s="441"/>
      <c r="DW62" s="441"/>
      <c r="DX62" s="441"/>
      <c r="DY62" s="441"/>
      <c r="DZ62" s="441"/>
      <c r="EA62" s="441"/>
      <c r="EB62" s="441"/>
      <c r="EC62" s="441"/>
      <c r="ED62" s="441"/>
      <c r="EE62" s="441"/>
      <c r="EF62" s="441"/>
    </row>
    <row r="63" spans="1:136" s="234" customFormat="1" ht="14.25" customHeight="1">
      <c r="A63" s="418"/>
      <c r="B63" s="509" t="s">
        <v>79</v>
      </c>
      <c r="C63" s="439"/>
      <c r="D63" s="351"/>
    </row>
    <row r="64" spans="1:136" s="234" customFormat="1" ht="14.25" customHeight="1">
      <c r="A64" s="418"/>
      <c r="B64" s="103" t="s">
        <v>18</v>
      </c>
      <c r="C64" s="439" t="s">
        <v>80</v>
      </c>
      <c r="D64" s="103">
        <v>10</v>
      </c>
      <c r="G64" s="707">
        <v>0</v>
      </c>
      <c r="H64" s="707">
        <v>0</v>
      </c>
      <c r="I64" s="707">
        <v>0</v>
      </c>
      <c r="J64" s="707">
        <v>0</v>
      </c>
      <c r="K64" s="707">
        <v>0</v>
      </c>
      <c r="L64" s="707">
        <v>0</v>
      </c>
      <c r="M64" s="707">
        <v>0</v>
      </c>
      <c r="N64" s="707">
        <v>0</v>
      </c>
      <c r="O64" s="707">
        <v>0</v>
      </c>
      <c r="P64" s="707">
        <v>0</v>
      </c>
      <c r="Q64" s="707">
        <v>0</v>
      </c>
      <c r="R64" s="707">
        <v>0</v>
      </c>
      <c r="S64" s="707">
        <v>0</v>
      </c>
      <c r="T64" s="707">
        <v>0</v>
      </c>
      <c r="U64" s="707">
        <v>0</v>
      </c>
      <c r="V64" s="707">
        <v>0</v>
      </c>
      <c r="W64" s="707">
        <v>0</v>
      </c>
      <c r="X64" s="707">
        <v>0</v>
      </c>
      <c r="Y64" s="707">
        <v>0</v>
      </c>
      <c r="Z64" s="707">
        <v>0</v>
      </c>
      <c r="AA64" s="707">
        <v>0</v>
      </c>
      <c r="AB64" s="707">
        <v>0</v>
      </c>
      <c r="AC64" s="707">
        <v>0</v>
      </c>
      <c r="AD64" s="707">
        <v>0</v>
      </c>
      <c r="AE64" s="707">
        <v>0</v>
      </c>
      <c r="AF64" s="707">
        <v>0</v>
      </c>
      <c r="AG64" s="707">
        <v>0</v>
      </c>
      <c r="AH64" s="707">
        <v>0</v>
      </c>
      <c r="AI64" s="707">
        <v>0</v>
      </c>
      <c r="AJ64" s="707">
        <v>0</v>
      </c>
      <c r="AK64" s="707">
        <v>0</v>
      </c>
      <c r="AL64" s="707">
        <v>0</v>
      </c>
      <c r="AM64" s="707">
        <v>0</v>
      </c>
      <c r="AN64" s="707">
        <v>0</v>
      </c>
      <c r="AO64" s="707">
        <v>0</v>
      </c>
      <c r="AP64" s="707">
        <v>0</v>
      </c>
      <c r="AQ64" s="707">
        <v>0</v>
      </c>
      <c r="AR64" s="707">
        <v>0</v>
      </c>
      <c r="AS64" s="707">
        <v>0</v>
      </c>
      <c r="AT64" s="707">
        <v>0</v>
      </c>
      <c r="AU64" s="707">
        <v>0</v>
      </c>
      <c r="AV64" s="707">
        <v>0</v>
      </c>
      <c r="AW64" s="707">
        <v>0</v>
      </c>
      <c r="AX64" s="707">
        <v>0</v>
      </c>
      <c r="AY64" s="707">
        <v>0</v>
      </c>
      <c r="AZ64" s="707">
        <v>0</v>
      </c>
      <c r="BA64" s="707">
        <v>0</v>
      </c>
      <c r="BB64" s="707">
        <v>0</v>
      </c>
      <c r="BC64" s="707">
        <v>0</v>
      </c>
      <c r="BD64" s="707">
        <v>0</v>
      </c>
      <c r="BE64" s="707">
        <v>0</v>
      </c>
      <c r="BF64" s="707">
        <v>0</v>
      </c>
      <c r="BG64" s="707">
        <v>0</v>
      </c>
      <c r="BH64" s="707">
        <v>0</v>
      </c>
      <c r="BI64" s="707">
        <v>0</v>
      </c>
      <c r="BJ64" s="707">
        <v>0</v>
      </c>
      <c r="BK64" s="707">
        <v>0</v>
      </c>
      <c r="BL64" s="707">
        <v>0</v>
      </c>
      <c r="BM64" s="707">
        <v>0</v>
      </c>
      <c r="BN64" s="707">
        <v>0</v>
      </c>
      <c r="BO64" s="707">
        <v>0</v>
      </c>
      <c r="BP64" s="707">
        <v>0</v>
      </c>
      <c r="BQ64" s="707">
        <v>0</v>
      </c>
      <c r="BR64" s="707">
        <v>0</v>
      </c>
      <c r="BS64" s="707">
        <v>0</v>
      </c>
      <c r="BT64" s="707">
        <v>0</v>
      </c>
      <c r="BU64" s="707">
        <v>0</v>
      </c>
      <c r="BV64" s="707">
        <v>0</v>
      </c>
      <c r="BW64" s="707">
        <v>0</v>
      </c>
      <c r="BX64" s="707">
        <v>0</v>
      </c>
      <c r="BY64" s="707">
        <v>0</v>
      </c>
      <c r="BZ64" s="707">
        <v>0</v>
      </c>
      <c r="CA64" s="707">
        <v>0</v>
      </c>
      <c r="CB64" s="707">
        <v>0</v>
      </c>
      <c r="CC64" s="707">
        <v>0</v>
      </c>
      <c r="CD64" s="707">
        <v>0</v>
      </c>
      <c r="CE64" s="707">
        <v>0</v>
      </c>
      <c r="CF64" s="707">
        <v>0</v>
      </c>
      <c r="CG64" s="707">
        <v>0</v>
      </c>
      <c r="CH64" s="707">
        <v>0</v>
      </c>
      <c r="CI64" s="707">
        <v>0</v>
      </c>
      <c r="CJ64" s="707">
        <v>0</v>
      </c>
      <c r="CK64" s="707">
        <v>0</v>
      </c>
      <c r="CL64" s="707">
        <v>0</v>
      </c>
      <c r="CM64" s="707">
        <v>0</v>
      </c>
      <c r="CN64" s="707">
        <v>0</v>
      </c>
      <c r="CO64" s="707">
        <v>0</v>
      </c>
      <c r="CP64" s="707">
        <v>0</v>
      </c>
      <c r="CQ64" s="707">
        <v>0</v>
      </c>
      <c r="CR64" s="707">
        <v>0</v>
      </c>
      <c r="CS64" s="707">
        <v>0</v>
      </c>
      <c r="CT64" s="707">
        <v>0</v>
      </c>
      <c r="CU64" s="707">
        <v>0</v>
      </c>
      <c r="CV64" s="707">
        <v>0</v>
      </c>
      <c r="CW64" s="707">
        <v>0</v>
      </c>
      <c r="CX64" s="707">
        <v>0</v>
      </c>
      <c r="CY64" s="707">
        <v>0</v>
      </c>
      <c r="CZ64" s="707">
        <v>0</v>
      </c>
      <c r="DA64" s="707">
        <v>0</v>
      </c>
      <c r="DB64" s="707">
        <v>0</v>
      </c>
      <c r="DC64" s="707">
        <v>0</v>
      </c>
      <c r="DD64" s="707">
        <v>0</v>
      </c>
      <c r="DE64" s="707">
        <v>0</v>
      </c>
      <c r="DF64" s="707">
        <v>0</v>
      </c>
      <c r="DG64" s="707">
        <v>0</v>
      </c>
      <c r="DH64" s="707">
        <v>0</v>
      </c>
      <c r="DI64" s="707">
        <v>0</v>
      </c>
      <c r="DJ64" s="707">
        <v>0</v>
      </c>
      <c r="DK64" s="707">
        <v>0</v>
      </c>
      <c r="DL64" s="707">
        <v>0</v>
      </c>
      <c r="DM64" s="707">
        <v>0</v>
      </c>
      <c r="DN64" s="707">
        <v>0</v>
      </c>
      <c r="DO64" s="707">
        <v>0</v>
      </c>
      <c r="DP64" s="707">
        <v>0</v>
      </c>
      <c r="DQ64" s="707">
        <v>0</v>
      </c>
      <c r="DR64" s="707">
        <v>0</v>
      </c>
      <c r="DS64" s="707">
        <v>0</v>
      </c>
      <c r="DT64" s="707">
        <v>0</v>
      </c>
      <c r="DU64" s="707">
        <v>0</v>
      </c>
      <c r="DV64" s="707">
        <v>0</v>
      </c>
      <c r="DW64" s="707">
        <v>0</v>
      </c>
    </row>
    <row r="65" spans="1:127" s="234" customFormat="1" ht="14.25" customHeight="1">
      <c r="A65" s="418"/>
      <c r="B65" s="103" t="s">
        <v>19</v>
      </c>
      <c r="C65" s="439" t="s">
        <v>80</v>
      </c>
      <c r="D65" s="103">
        <v>4</v>
      </c>
      <c r="G65" s="707">
        <v>0</v>
      </c>
      <c r="H65" s="707">
        <v>0</v>
      </c>
      <c r="I65" s="707">
        <v>0</v>
      </c>
      <c r="J65" s="707">
        <v>0</v>
      </c>
      <c r="K65" s="707">
        <v>0</v>
      </c>
      <c r="L65" s="707">
        <v>0</v>
      </c>
      <c r="M65" s="707">
        <v>0</v>
      </c>
      <c r="N65" s="707">
        <v>0</v>
      </c>
      <c r="O65" s="707">
        <v>0</v>
      </c>
      <c r="P65" s="707">
        <v>0</v>
      </c>
      <c r="Q65" s="707">
        <v>0</v>
      </c>
      <c r="R65" s="707">
        <v>0</v>
      </c>
      <c r="S65" s="707">
        <v>0</v>
      </c>
      <c r="T65" s="707">
        <v>0</v>
      </c>
      <c r="U65" s="707">
        <v>0</v>
      </c>
      <c r="V65" s="707">
        <v>0</v>
      </c>
      <c r="W65" s="707">
        <v>0</v>
      </c>
      <c r="X65" s="707">
        <v>0</v>
      </c>
      <c r="Y65" s="707">
        <v>0</v>
      </c>
      <c r="Z65" s="707">
        <v>0</v>
      </c>
      <c r="AA65" s="707">
        <v>0</v>
      </c>
      <c r="AB65" s="707">
        <v>0</v>
      </c>
      <c r="AC65" s="707">
        <v>0</v>
      </c>
      <c r="AD65" s="707">
        <v>0</v>
      </c>
      <c r="AE65" s="707">
        <v>0</v>
      </c>
      <c r="AF65" s="707">
        <v>0</v>
      </c>
      <c r="AG65" s="707">
        <v>0</v>
      </c>
      <c r="AH65" s="707">
        <v>0</v>
      </c>
      <c r="AI65" s="707">
        <v>0</v>
      </c>
      <c r="AJ65" s="707">
        <v>0</v>
      </c>
      <c r="AK65" s="707">
        <v>0</v>
      </c>
      <c r="AL65" s="707">
        <v>0</v>
      </c>
      <c r="AM65" s="707">
        <v>0</v>
      </c>
      <c r="AN65" s="707">
        <v>0</v>
      </c>
      <c r="AO65" s="707">
        <v>0</v>
      </c>
      <c r="AP65" s="707">
        <v>0</v>
      </c>
      <c r="AQ65" s="707">
        <v>0</v>
      </c>
      <c r="AR65" s="707">
        <v>0</v>
      </c>
      <c r="AS65" s="707">
        <v>0</v>
      </c>
      <c r="AT65" s="707">
        <v>0</v>
      </c>
      <c r="AU65" s="707">
        <v>0</v>
      </c>
      <c r="AV65" s="707">
        <v>0</v>
      </c>
      <c r="AW65" s="707">
        <v>0</v>
      </c>
      <c r="AX65" s="707">
        <v>0</v>
      </c>
      <c r="AY65" s="707">
        <v>0</v>
      </c>
      <c r="AZ65" s="707">
        <v>0</v>
      </c>
      <c r="BA65" s="707">
        <v>0</v>
      </c>
      <c r="BB65" s="707">
        <v>0</v>
      </c>
      <c r="BC65" s="707">
        <v>0</v>
      </c>
      <c r="BD65" s="707">
        <v>0</v>
      </c>
      <c r="BE65" s="707">
        <v>0</v>
      </c>
      <c r="BF65" s="707">
        <v>0</v>
      </c>
      <c r="BG65" s="707">
        <v>0</v>
      </c>
      <c r="BH65" s="707">
        <v>0</v>
      </c>
      <c r="BI65" s="707">
        <v>0</v>
      </c>
      <c r="BJ65" s="707">
        <v>0</v>
      </c>
      <c r="BK65" s="707">
        <v>0</v>
      </c>
      <c r="BL65" s="707">
        <v>0</v>
      </c>
      <c r="BM65" s="707">
        <v>0</v>
      </c>
      <c r="BN65" s="707">
        <v>0</v>
      </c>
      <c r="BO65" s="707">
        <v>0</v>
      </c>
      <c r="BP65" s="707">
        <v>0</v>
      </c>
      <c r="BQ65" s="707">
        <v>0</v>
      </c>
      <c r="BR65" s="707">
        <v>0</v>
      </c>
      <c r="BS65" s="707">
        <v>0</v>
      </c>
      <c r="BT65" s="707">
        <v>0</v>
      </c>
      <c r="BU65" s="707">
        <v>0</v>
      </c>
      <c r="BV65" s="707">
        <v>0</v>
      </c>
      <c r="BW65" s="707">
        <v>0</v>
      </c>
      <c r="BX65" s="707">
        <v>0</v>
      </c>
      <c r="BY65" s="707">
        <v>0</v>
      </c>
      <c r="BZ65" s="707">
        <v>0</v>
      </c>
      <c r="CA65" s="707">
        <v>0</v>
      </c>
      <c r="CB65" s="707">
        <v>0</v>
      </c>
      <c r="CC65" s="707">
        <v>0</v>
      </c>
      <c r="CD65" s="707">
        <v>0</v>
      </c>
      <c r="CE65" s="707">
        <v>0</v>
      </c>
      <c r="CF65" s="707">
        <v>0</v>
      </c>
      <c r="CG65" s="707">
        <v>0</v>
      </c>
      <c r="CH65" s="707">
        <v>0</v>
      </c>
      <c r="CI65" s="707">
        <v>0</v>
      </c>
      <c r="CJ65" s="707">
        <v>0</v>
      </c>
      <c r="CK65" s="707">
        <v>0</v>
      </c>
      <c r="CL65" s="707">
        <v>0</v>
      </c>
      <c r="CM65" s="707">
        <v>0</v>
      </c>
      <c r="CN65" s="707">
        <v>0</v>
      </c>
      <c r="CO65" s="707">
        <v>0</v>
      </c>
      <c r="CP65" s="707">
        <v>0</v>
      </c>
      <c r="CQ65" s="707">
        <v>0</v>
      </c>
      <c r="CR65" s="707">
        <v>0</v>
      </c>
      <c r="CS65" s="707">
        <v>0</v>
      </c>
      <c r="CT65" s="707">
        <v>0</v>
      </c>
      <c r="CU65" s="707">
        <v>0</v>
      </c>
      <c r="CV65" s="707">
        <v>0</v>
      </c>
      <c r="CW65" s="707">
        <v>0</v>
      </c>
      <c r="CX65" s="707">
        <v>0</v>
      </c>
      <c r="CY65" s="707">
        <v>0</v>
      </c>
      <c r="CZ65" s="707">
        <v>0</v>
      </c>
      <c r="DA65" s="707">
        <v>0</v>
      </c>
      <c r="DB65" s="707">
        <v>0</v>
      </c>
      <c r="DC65" s="707">
        <v>0</v>
      </c>
      <c r="DD65" s="707">
        <v>0</v>
      </c>
      <c r="DE65" s="707">
        <v>0</v>
      </c>
      <c r="DF65" s="707">
        <v>0</v>
      </c>
      <c r="DG65" s="707">
        <v>0</v>
      </c>
      <c r="DH65" s="707">
        <v>0</v>
      </c>
      <c r="DI65" s="707">
        <v>0</v>
      </c>
      <c r="DJ65" s="707">
        <v>0</v>
      </c>
      <c r="DK65" s="707">
        <v>0</v>
      </c>
      <c r="DL65" s="707">
        <v>0</v>
      </c>
      <c r="DM65" s="707">
        <v>0</v>
      </c>
      <c r="DN65" s="707">
        <v>0</v>
      </c>
      <c r="DO65" s="707">
        <v>0</v>
      </c>
      <c r="DP65" s="707">
        <v>0</v>
      </c>
      <c r="DQ65" s="707">
        <v>0</v>
      </c>
      <c r="DR65" s="707">
        <v>0</v>
      </c>
      <c r="DS65" s="707">
        <v>0</v>
      </c>
      <c r="DT65" s="707">
        <v>0</v>
      </c>
      <c r="DU65" s="707">
        <v>0</v>
      </c>
      <c r="DV65" s="707">
        <v>0</v>
      </c>
      <c r="DW65" s="707">
        <v>0</v>
      </c>
    </row>
    <row r="66" spans="1:127" s="234" customFormat="1" ht="14.25" customHeight="1">
      <c r="A66" s="418"/>
      <c r="C66" s="734"/>
      <c r="G66" s="704">
        <v>0</v>
      </c>
      <c r="H66" s="704">
        <v>0</v>
      </c>
      <c r="I66" s="704">
        <v>0</v>
      </c>
      <c r="J66" s="704">
        <v>0</v>
      </c>
      <c r="K66" s="704">
        <v>0</v>
      </c>
      <c r="L66" s="704">
        <v>0</v>
      </c>
      <c r="M66" s="704">
        <v>0</v>
      </c>
      <c r="N66" s="704">
        <v>0</v>
      </c>
      <c r="O66" s="704">
        <v>0</v>
      </c>
      <c r="P66" s="704">
        <v>0</v>
      </c>
      <c r="Q66" s="704">
        <v>0</v>
      </c>
      <c r="R66" s="704">
        <v>0</v>
      </c>
      <c r="S66" s="704">
        <v>0</v>
      </c>
      <c r="T66" s="704">
        <v>0</v>
      </c>
      <c r="U66" s="704">
        <v>0</v>
      </c>
      <c r="V66" s="704">
        <v>0</v>
      </c>
      <c r="W66" s="704">
        <v>0</v>
      </c>
      <c r="X66" s="704">
        <v>0</v>
      </c>
      <c r="Y66" s="704">
        <v>0</v>
      </c>
      <c r="Z66" s="704">
        <v>0</v>
      </c>
      <c r="AA66" s="704">
        <v>0</v>
      </c>
      <c r="AB66" s="704">
        <v>0</v>
      </c>
      <c r="AC66" s="704">
        <v>0</v>
      </c>
      <c r="AD66" s="704">
        <v>0</v>
      </c>
      <c r="AE66" s="704">
        <v>0</v>
      </c>
      <c r="AF66" s="704">
        <v>0</v>
      </c>
      <c r="AG66" s="704">
        <v>0</v>
      </c>
      <c r="AH66" s="704">
        <v>0</v>
      </c>
      <c r="AI66" s="704">
        <v>0</v>
      </c>
      <c r="AJ66" s="704">
        <v>0</v>
      </c>
      <c r="AK66" s="704">
        <v>0</v>
      </c>
      <c r="AL66" s="704">
        <v>0</v>
      </c>
      <c r="AM66" s="704">
        <v>0</v>
      </c>
      <c r="AN66" s="704">
        <v>0</v>
      </c>
      <c r="AO66" s="704">
        <v>0</v>
      </c>
      <c r="AP66" s="704">
        <v>0</v>
      </c>
      <c r="AQ66" s="704">
        <v>0</v>
      </c>
      <c r="AR66" s="704">
        <v>0</v>
      </c>
      <c r="AS66" s="704">
        <v>0</v>
      </c>
      <c r="AT66" s="704">
        <v>0</v>
      </c>
      <c r="AU66" s="704">
        <v>0</v>
      </c>
      <c r="AV66" s="704">
        <v>0</v>
      </c>
      <c r="AW66" s="704">
        <v>0</v>
      </c>
      <c r="AX66" s="704">
        <v>0</v>
      </c>
      <c r="AY66" s="704">
        <v>0</v>
      </c>
      <c r="AZ66" s="704">
        <v>0</v>
      </c>
      <c r="BA66" s="704">
        <v>0</v>
      </c>
      <c r="BB66" s="704">
        <v>0</v>
      </c>
      <c r="BC66" s="704">
        <v>0</v>
      </c>
      <c r="BD66" s="704">
        <v>0</v>
      </c>
      <c r="BE66" s="704">
        <v>0</v>
      </c>
      <c r="BF66" s="704">
        <v>0</v>
      </c>
      <c r="BG66" s="704">
        <v>0</v>
      </c>
      <c r="BH66" s="704">
        <v>0</v>
      </c>
      <c r="BI66" s="704">
        <v>0</v>
      </c>
      <c r="BJ66" s="704">
        <v>0</v>
      </c>
      <c r="BK66" s="704">
        <v>0</v>
      </c>
      <c r="BL66" s="704">
        <v>0</v>
      </c>
      <c r="BM66" s="704">
        <v>0</v>
      </c>
      <c r="BN66" s="704">
        <v>0</v>
      </c>
      <c r="BO66" s="704">
        <v>0</v>
      </c>
      <c r="BP66" s="704">
        <v>0</v>
      </c>
      <c r="BQ66" s="704">
        <v>0</v>
      </c>
      <c r="BR66" s="704">
        <v>0</v>
      </c>
      <c r="BS66" s="704">
        <v>0</v>
      </c>
      <c r="BT66" s="704">
        <v>0</v>
      </c>
      <c r="BU66" s="704">
        <v>0</v>
      </c>
      <c r="BV66" s="704">
        <v>0</v>
      </c>
      <c r="BW66" s="704">
        <v>0</v>
      </c>
      <c r="BX66" s="704">
        <v>0</v>
      </c>
      <c r="BY66" s="704">
        <v>0</v>
      </c>
      <c r="BZ66" s="704">
        <v>0</v>
      </c>
      <c r="CA66" s="704">
        <v>0</v>
      </c>
      <c r="CB66" s="704">
        <v>0</v>
      </c>
      <c r="CC66" s="704">
        <v>0</v>
      </c>
      <c r="CD66" s="704">
        <v>0</v>
      </c>
      <c r="CE66" s="704">
        <v>0</v>
      </c>
      <c r="CF66" s="704">
        <v>0</v>
      </c>
      <c r="CG66" s="704">
        <v>0</v>
      </c>
      <c r="CH66" s="704">
        <v>0</v>
      </c>
      <c r="CI66" s="704">
        <v>0</v>
      </c>
      <c r="CJ66" s="704">
        <v>0</v>
      </c>
      <c r="CK66" s="704">
        <v>0</v>
      </c>
      <c r="CL66" s="704">
        <v>0</v>
      </c>
      <c r="CM66" s="704">
        <v>0</v>
      </c>
      <c r="CN66" s="704">
        <v>0</v>
      </c>
      <c r="CO66" s="704">
        <v>0</v>
      </c>
      <c r="CP66" s="704">
        <v>0</v>
      </c>
      <c r="CQ66" s="704">
        <v>0</v>
      </c>
      <c r="CR66" s="704">
        <v>0</v>
      </c>
      <c r="CS66" s="704">
        <v>0</v>
      </c>
      <c r="CT66" s="704">
        <v>0</v>
      </c>
      <c r="CU66" s="704">
        <v>0</v>
      </c>
      <c r="CV66" s="704">
        <v>0</v>
      </c>
      <c r="CW66" s="704">
        <v>0</v>
      </c>
      <c r="CX66" s="704">
        <v>0</v>
      </c>
      <c r="CY66" s="704">
        <v>0</v>
      </c>
      <c r="CZ66" s="704">
        <v>0</v>
      </c>
      <c r="DA66" s="704">
        <v>0</v>
      </c>
      <c r="DB66" s="704">
        <v>0</v>
      </c>
      <c r="DC66" s="704">
        <v>0</v>
      </c>
      <c r="DD66" s="704">
        <v>0</v>
      </c>
      <c r="DE66" s="704">
        <v>0</v>
      </c>
      <c r="DF66" s="704">
        <v>0</v>
      </c>
      <c r="DG66" s="704">
        <v>0</v>
      </c>
      <c r="DH66" s="704">
        <v>0</v>
      </c>
      <c r="DI66" s="704">
        <v>0</v>
      </c>
      <c r="DJ66" s="704">
        <v>0</v>
      </c>
      <c r="DK66" s="704">
        <v>0</v>
      </c>
      <c r="DL66" s="704">
        <v>0</v>
      </c>
      <c r="DM66" s="704">
        <v>0</v>
      </c>
      <c r="DN66" s="704">
        <v>0</v>
      </c>
      <c r="DO66" s="704">
        <v>0</v>
      </c>
      <c r="DP66" s="704">
        <v>0</v>
      </c>
      <c r="DQ66" s="704">
        <v>0</v>
      </c>
      <c r="DR66" s="704">
        <v>0</v>
      </c>
      <c r="DS66" s="704">
        <v>0</v>
      </c>
      <c r="DT66" s="704">
        <v>0</v>
      </c>
      <c r="DU66" s="704">
        <v>0</v>
      </c>
      <c r="DV66" s="704">
        <v>0</v>
      </c>
      <c r="DW66" s="704">
        <v>0</v>
      </c>
    </row>
    <row r="163" spans="3:3" s="6" customFormat="1" ht="14.25" customHeight="1">
      <c r="C163" s="415"/>
    </row>
    <row r="164" spans="3:3" s="6" customFormat="1" ht="14.25" customHeight="1">
      <c r="C164" s="415"/>
    </row>
    <row r="165" spans="3:3" s="6" customFormat="1" ht="14.25" customHeight="1">
      <c r="C165" s="415"/>
    </row>
    <row r="166" spans="3:3" s="6" customFormat="1" ht="14.25" customHeight="1">
      <c r="C166" s="415"/>
    </row>
    <row r="167" spans="3:3" s="6" customFormat="1" ht="14.25" customHeight="1">
      <c r="C167" s="415"/>
    </row>
    <row r="168" spans="3:3" s="6" customFormat="1" ht="14.25" customHeight="1">
      <c r="C168" s="415"/>
    </row>
    <row r="169" spans="3:3" s="6" customFormat="1" ht="14.25" customHeight="1">
      <c r="C169" s="415"/>
    </row>
    <row r="170" spans="3:3" s="6" customFormat="1" ht="14.25" customHeight="1">
      <c r="C170" s="415"/>
    </row>
  </sheetData>
  <phoneticPr fontId="49" type="noConversion"/>
  <printOptions gridLines="1"/>
  <pageMargins left="0.25" right="0.25" top="0.25" bottom="0.5" header="0.5" footer="0.5"/>
  <pageSetup paperSize="5" scale="60" orientation="landscape" r:id="rId1"/>
  <headerFooter alignWithMargins="0">
    <oddHeader>&amp;L&amp;"Arial,Bold"NYSERDA NY PRIZE MICROGRID PROGRAM RFP No. 3044, ATTACHMENT D: ALL INFORMATION CONTAINED HEREIN is for INDICATIVE PURPOSES.</oddHeader>
    <oddFooter>&amp;L&amp;F&amp;C&amp;A, P. &amp;P of &amp;N&amp;R&amp;D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59999389629810485"/>
  </sheetPr>
  <dimension ref="A1:DW278"/>
  <sheetViews>
    <sheetView showGridLines="0" zoomScaleNormal="100" workbookViewId="0">
      <pane xSplit="5" ySplit="3" topLeftCell="DF4" activePane="bottomRight" state="frozen"/>
      <selection pane="topRight"/>
      <selection pane="bottomLeft"/>
      <selection pane="bottomRight" activeCell="A144" sqref="A144:XFD144"/>
    </sheetView>
  </sheetViews>
  <sheetFormatPr defaultColWidth="0" defaultRowHeight="14.25" customHeight="1"/>
  <cols>
    <col min="1" max="1" width="2.42578125" style="24" customWidth="1"/>
    <col min="2" max="2" width="42.42578125" style="24" customWidth="1"/>
    <col min="3" max="3" width="14.28515625" style="338" bestFit="1" customWidth="1"/>
    <col min="4" max="4" width="12.5703125" style="24" bestFit="1" customWidth="1"/>
    <col min="5" max="5" width="12.28515625" style="24" bestFit="1" customWidth="1"/>
    <col min="6" max="6" width="1.28515625" style="24" customWidth="1"/>
    <col min="7" max="7" width="11" style="24" bestFit="1" customWidth="1"/>
    <col min="8" max="8" width="11.85546875" style="24" bestFit="1" customWidth="1"/>
    <col min="9" max="11" width="9.85546875" style="24" bestFit="1" customWidth="1"/>
    <col min="12" max="12" width="9.140625" style="24" customWidth="1"/>
    <col min="13" max="23" width="9.85546875" style="24" bestFit="1" customWidth="1"/>
    <col min="24" max="24" width="9.140625" style="24" customWidth="1"/>
    <col min="25" max="35" width="9.85546875" style="24" bestFit="1" customWidth="1"/>
    <col min="36" max="36" width="9.140625" style="24" customWidth="1"/>
    <col min="37" max="47" width="9.85546875" style="24" bestFit="1" customWidth="1"/>
    <col min="48" max="48" width="9.140625" style="24" customWidth="1"/>
    <col min="49" max="59" width="9.85546875" style="24" bestFit="1" customWidth="1"/>
    <col min="60" max="60" width="9.140625" style="24" customWidth="1"/>
    <col min="61" max="65" width="9.85546875" style="24" bestFit="1" customWidth="1"/>
    <col min="66" max="66" width="10.5703125" style="24" bestFit="1" customWidth="1"/>
    <col min="67" max="67" width="12.5703125" style="24" bestFit="1" customWidth="1"/>
    <col min="68" max="68" width="10.7109375" style="24" bestFit="1" customWidth="1"/>
    <col min="69" max="71" width="10.140625" style="24" bestFit="1" customWidth="1"/>
    <col min="72" max="72" width="9.140625" style="24" customWidth="1"/>
    <col min="73" max="83" width="10.140625" style="24" bestFit="1" customWidth="1"/>
    <col min="84" max="84" width="9.140625" style="24" customWidth="1"/>
    <col min="85" max="95" width="10.140625" style="24" bestFit="1" customWidth="1"/>
    <col min="96" max="96" width="9.140625" style="24" customWidth="1"/>
    <col min="97" max="107" width="10.140625" style="24" bestFit="1" customWidth="1"/>
    <col min="108" max="108" width="9.140625" style="24" customWidth="1"/>
    <col min="109" max="119" width="10.140625" style="24" bestFit="1" customWidth="1"/>
    <col min="120" max="120" width="9.140625" style="24" customWidth="1"/>
    <col min="121" max="127" width="10.140625" style="24" bestFit="1" customWidth="1"/>
    <col min="128" max="16384" width="0" style="24" hidden="1"/>
  </cols>
  <sheetData>
    <row r="1" spans="1:127" ht="14.25" customHeight="1">
      <c r="A1" s="295" t="s">
        <v>493</v>
      </c>
      <c r="C1" s="476">
        <v>0</v>
      </c>
    </row>
    <row r="2" spans="1:127" s="617" customFormat="1" ht="14.25" customHeight="1">
      <c r="A2" s="629" t="s">
        <v>497</v>
      </c>
      <c r="C2" s="630"/>
      <c r="D2" s="631"/>
      <c r="E2" s="631" t="s">
        <v>42</v>
      </c>
      <c r="F2" s="631"/>
      <c r="G2" s="621">
        <v>43496</v>
      </c>
      <c r="H2" s="621">
        <v>43524</v>
      </c>
      <c r="I2" s="621">
        <v>43555</v>
      </c>
      <c r="J2" s="621">
        <v>43585</v>
      </c>
      <c r="K2" s="621">
        <v>43616</v>
      </c>
      <c r="L2" s="621">
        <v>43646</v>
      </c>
      <c r="M2" s="621">
        <v>43677</v>
      </c>
      <c r="N2" s="621">
        <v>43708</v>
      </c>
      <c r="O2" s="621">
        <v>43738</v>
      </c>
      <c r="P2" s="621">
        <v>43769</v>
      </c>
      <c r="Q2" s="621">
        <v>43799</v>
      </c>
      <c r="R2" s="621">
        <v>43830</v>
      </c>
      <c r="S2" s="621">
        <v>43861</v>
      </c>
      <c r="T2" s="621">
        <v>43890</v>
      </c>
      <c r="U2" s="621">
        <v>43921</v>
      </c>
      <c r="V2" s="621">
        <v>43951</v>
      </c>
      <c r="W2" s="621">
        <v>43982</v>
      </c>
      <c r="X2" s="621">
        <v>44012</v>
      </c>
      <c r="Y2" s="621">
        <v>44043</v>
      </c>
      <c r="Z2" s="621">
        <v>44074</v>
      </c>
      <c r="AA2" s="621">
        <v>44104</v>
      </c>
      <c r="AB2" s="621">
        <v>44135</v>
      </c>
      <c r="AC2" s="621">
        <v>44165</v>
      </c>
      <c r="AD2" s="621">
        <v>44196</v>
      </c>
      <c r="AE2" s="621">
        <v>44227</v>
      </c>
      <c r="AF2" s="621">
        <v>44255</v>
      </c>
      <c r="AG2" s="621">
        <v>44286</v>
      </c>
      <c r="AH2" s="621">
        <v>44316</v>
      </c>
      <c r="AI2" s="621">
        <v>44347</v>
      </c>
      <c r="AJ2" s="621">
        <v>44377</v>
      </c>
      <c r="AK2" s="621">
        <v>44408</v>
      </c>
      <c r="AL2" s="621">
        <v>44439</v>
      </c>
      <c r="AM2" s="621">
        <v>44469</v>
      </c>
      <c r="AN2" s="621">
        <v>44500</v>
      </c>
      <c r="AO2" s="621">
        <v>44530</v>
      </c>
      <c r="AP2" s="621">
        <v>44561</v>
      </c>
      <c r="AQ2" s="621">
        <v>44592</v>
      </c>
      <c r="AR2" s="621">
        <v>44620</v>
      </c>
      <c r="AS2" s="621">
        <v>44651</v>
      </c>
      <c r="AT2" s="621">
        <v>44681</v>
      </c>
      <c r="AU2" s="621">
        <v>44712</v>
      </c>
      <c r="AV2" s="621">
        <v>44742</v>
      </c>
      <c r="AW2" s="621">
        <v>44773</v>
      </c>
      <c r="AX2" s="621">
        <v>44804</v>
      </c>
      <c r="AY2" s="621">
        <v>44834</v>
      </c>
      <c r="AZ2" s="621">
        <v>44865</v>
      </c>
      <c r="BA2" s="621">
        <v>44895</v>
      </c>
      <c r="BB2" s="621">
        <v>44926</v>
      </c>
      <c r="BC2" s="621">
        <v>44957</v>
      </c>
      <c r="BD2" s="621">
        <v>44985</v>
      </c>
      <c r="BE2" s="621">
        <v>45016</v>
      </c>
      <c r="BF2" s="621">
        <v>45046</v>
      </c>
      <c r="BG2" s="621">
        <v>45077</v>
      </c>
      <c r="BH2" s="621">
        <v>45107</v>
      </c>
      <c r="BI2" s="621">
        <v>45138</v>
      </c>
      <c r="BJ2" s="621">
        <v>45169</v>
      </c>
      <c r="BK2" s="621">
        <v>45199</v>
      </c>
      <c r="BL2" s="621">
        <v>45230</v>
      </c>
      <c r="BM2" s="621">
        <v>45260</v>
      </c>
      <c r="BN2" s="621">
        <v>45291</v>
      </c>
      <c r="BO2" s="621">
        <v>45322</v>
      </c>
      <c r="BP2" s="621">
        <v>45351</v>
      </c>
      <c r="BQ2" s="621">
        <v>45382</v>
      </c>
      <c r="BR2" s="621">
        <v>45412</v>
      </c>
      <c r="BS2" s="621">
        <v>45443</v>
      </c>
      <c r="BT2" s="621">
        <v>45473</v>
      </c>
      <c r="BU2" s="621">
        <v>45504</v>
      </c>
      <c r="BV2" s="621">
        <v>45535</v>
      </c>
      <c r="BW2" s="621">
        <v>45565</v>
      </c>
      <c r="BX2" s="621">
        <v>45596</v>
      </c>
      <c r="BY2" s="621">
        <v>45626</v>
      </c>
      <c r="BZ2" s="621">
        <v>45657</v>
      </c>
      <c r="CA2" s="621">
        <v>45688</v>
      </c>
      <c r="CB2" s="621">
        <v>45716</v>
      </c>
      <c r="CC2" s="621">
        <v>45747</v>
      </c>
      <c r="CD2" s="621">
        <v>45777</v>
      </c>
      <c r="CE2" s="621">
        <v>45808</v>
      </c>
      <c r="CF2" s="621">
        <v>45838</v>
      </c>
      <c r="CG2" s="621">
        <v>45869</v>
      </c>
      <c r="CH2" s="621">
        <v>45900</v>
      </c>
      <c r="CI2" s="621">
        <v>45930</v>
      </c>
      <c r="CJ2" s="621">
        <v>45961</v>
      </c>
      <c r="CK2" s="621">
        <v>45991</v>
      </c>
      <c r="CL2" s="621">
        <v>46022</v>
      </c>
      <c r="CM2" s="621">
        <v>46053</v>
      </c>
      <c r="CN2" s="621">
        <v>46081</v>
      </c>
      <c r="CO2" s="621">
        <v>46112</v>
      </c>
      <c r="CP2" s="621">
        <v>46142</v>
      </c>
      <c r="CQ2" s="621">
        <v>46173</v>
      </c>
      <c r="CR2" s="621">
        <v>46203</v>
      </c>
      <c r="CS2" s="621">
        <v>46234</v>
      </c>
      <c r="CT2" s="621">
        <v>46265</v>
      </c>
      <c r="CU2" s="621">
        <v>46295</v>
      </c>
      <c r="CV2" s="621">
        <v>46326</v>
      </c>
      <c r="CW2" s="621">
        <v>46356</v>
      </c>
      <c r="CX2" s="621">
        <v>46387</v>
      </c>
      <c r="CY2" s="621">
        <v>46418</v>
      </c>
      <c r="CZ2" s="621">
        <v>46446</v>
      </c>
      <c r="DA2" s="621">
        <v>46477</v>
      </c>
      <c r="DB2" s="621">
        <v>46507</v>
      </c>
      <c r="DC2" s="621">
        <v>46538</v>
      </c>
      <c r="DD2" s="621">
        <v>46568</v>
      </c>
      <c r="DE2" s="621">
        <v>46599</v>
      </c>
      <c r="DF2" s="621">
        <v>46630</v>
      </c>
      <c r="DG2" s="621">
        <v>46660</v>
      </c>
      <c r="DH2" s="621">
        <v>46691</v>
      </c>
      <c r="DI2" s="621">
        <v>46721</v>
      </c>
      <c r="DJ2" s="621">
        <v>46752</v>
      </c>
      <c r="DK2" s="621">
        <v>46783</v>
      </c>
      <c r="DL2" s="621">
        <v>46812</v>
      </c>
      <c r="DM2" s="621">
        <v>46843</v>
      </c>
      <c r="DN2" s="621">
        <v>46873</v>
      </c>
      <c r="DO2" s="621">
        <v>46904</v>
      </c>
      <c r="DP2" s="621">
        <v>46934</v>
      </c>
      <c r="DQ2" s="621">
        <v>46965</v>
      </c>
      <c r="DR2" s="621">
        <v>46996</v>
      </c>
      <c r="DS2" s="621">
        <v>47026</v>
      </c>
      <c r="DT2" s="621">
        <v>47057</v>
      </c>
      <c r="DU2" s="621">
        <v>47087</v>
      </c>
      <c r="DV2" s="621">
        <v>47118</v>
      </c>
      <c r="DW2" s="621">
        <v>47149</v>
      </c>
    </row>
    <row r="3" spans="1:127" ht="14.25" customHeight="1">
      <c r="A3" s="1" t="s">
        <v>422</v>
      </c>
      <c r="C3" s="339" t="s">
        <v>93</v>
      </c>
      <c r="D3" s="312" t="s">
        <v>304</v>
      </c>
      <c r="E3" s="249"/>
      <c r="F3" s="249"/>
    </row>
    <row r="4" spans="1:127" s="157" customFormat="1" ht="14.25" customHeight="1">
      <c r="A4" s="347"/>
      <c r="B4" s="171" t="s">
        <v>382</v>
      </c>
      <c r="C4" s="457" t="s">
        <v>112</v>
      </c>
      <c r="D4" s="171"/>
      <c r="E4" s="171"/>
      <c r="F4" s="171"/>
      <c r="G4" s="122">
        <v>1</v>
      </c>
      <c r="H4" s="122">
        <v>1</v>
      </c>
      <c r="I4" s="122">
        <v>1</v>
      </c>
      <c r="J4" s="122">
        <v>1</v>
      </c>
      <c r="K4" s="122">
        <v>1</v>
      </c>
      <c r="L4" s="122">
        <v>1</v>
      </c>
      <c r="M4" s="122">
        <v>1</v>
      </c>
      <c r="N4" s="122">
        <v>1</v>
      </c>
      <c r="O4" s="122">
        <v>1</v>
      </c>
      <c r="P4" s="122">
        <v>1</v>
      </c>
      <c r="Q4" s="122">
        <v>1</v>
      </c>
      <c r="R4" s="122">
        <v>1</v>
      </c>
      <c r="S4" s="122">
        <v>2</v>
      </c>
      <c r="T4" s="122">
        <v>2</v>
      </c>
      <c r="U4" s="122">
        <v>2</v>
      </c>
      <c r="V4" s="122">
        <v>2</v>
      </c>
      <c r="W4" s="122">
        <v>2</v>
      </c>
      <c r="X4" s="122">
        <v>2</v>
      </c>
      <c r="Y4" s="122">
        <v>2</v>
      </c>
      <c r="Z4" s="122">
        <v>2</v>
      </c>
      <c r="AA4" s="122">
        <v>2</v>
      </c>
      <c r="AB4" s="122">
        <v>2</v>
      </c>
      <c r="AC4" s="122">
        <v>2</v>
      </c>
      <c r="AD4" s="122">
        <v>2</v>
      </c>
      <c r="AE4" s="122">
        <v>3</v>
      </c>
      <c r="AF4" s="122">
        <v>3</v>
      </c>
      <c r="AG4" s="122">
        <v>3</v>
      </c>
      <c r="AH4" s="122">
        <v>3</v>
      </c>
      <c r="AI4" s="122">
        <v>3</v>
      </c>
      <c r="AJ4" s="122">
        <v>3</v>
      </c>
      <c r="AK4" s="122">
        <v>3</v>
      </c>
      <c r="AL4" s="122">
        <v>3</v>
      </c>
      <c r="AM4" s="122">
        <v>3</v>
      </c>
      <c r="AN4" s="122">
        <v>3</v>
      </c>
      <c r="AO4" s="122">
        <v>3</v>
      </c>
      <c r="AP4" s="122">
        <v>3</v>
      </c>
      <c r="AQ4" s="122">
        <v>4</v>
      </c>
      <c r="AR4" s="122">
        <v>4</v>
      </c>
      <c r="AS4" s="122">
        <v>4</v>
      </c>
      <c r="AT4" s="122">
        <v>4</v>
      </c>
      <c r="AU4" s="122">
        <v>4</v>
      </c>
      <c r="AV4" s="122">
        <v>4</v>
      </c>
      <c r="AW4" s="122">
        <v>4</v>
      </c>
      <c r="AX4" s="122">
        <v>4</v>
      </c>
      <c r="AY4" s="122">
        <v>4</v>
      </c>
      <c r="AZ4" s="122">
        <v>4</v>
      </c>
      <c r="BA4" s="122">
        <v>4</v>
      </c>
      <c r="BB4" s="122">
        <v>4</v>
      </c>
      <c r="BC4" s="122">
        <v>5</v>
      </c>
      <c r="BD4" s="122">
        <v>5</v>
      </c>
      <c r="BE4" s="122">
        <v>5</v>
      </c>
      <c r="BF4" s="122">
        <v>5</v>
      </c>
      <c r="BG4" s="122">
        <v>5</v>
      </c>
      <c r="BH4" s="122">
        <v>5</v>
      </c>
      <c r="BI4" s="122">
        <v>5</v>
      </c>
      <c r="BJ4" s="122">
        <v>5</v>
      </c>
      <c r="BK4" s="122">
        <v>5</v>
      </c>
      <c r="BL4" s="122">
        <v>5</v>
      </c>
      <c r="BM4" s="122">
        <v>5</v>
      </c>
      <c r="BN4" s="122">
        <v>5</v>
      </c>
      <c r="BO4" s="122">
        <v>6</v>
      </c>
      <c r="BP4" s="122">
        <v>6</v>
      </c>
      <c r="BQ4" s="122">
        <v>6</v>
      </c>
      <c r="BR4" s="122">
        <v>6</v>
      </c>
      <c r="BS4" s="122">
        <v>6</v>
      </c>
      <c r="BT4" s="122">
        <v>6</v>
      </c>
      <c r="BU4" s="122">
        <v>6</v>
      </c>
      <c r="BV4" s="122">
        <v>6</v>
      </c>
      <c r="BW4" s="122">
        <v>6</v>
      </c>
      <c r="BX4" s="122">
        <v>6</v>
      </c>
      <c r="BY4" s="122">
        <v>6</v>
      </c>
      <c r="BZ4" s="122">
        <v>6</v>
      </c>
      <c r="CA4" s="122">
        <v>7</v>
      </c>
      <c r="CB4" s="122">
        <v>7</v>
      </c>
      <c r="CC4" s="122">
        <v>7</v>
      </c>
      <c r="CD4" s="122">
        <v>7</v>
      </c>
      <c r="CE4" s="122">
        <v>7</v>
      </c>
      <c r="CF4" s="122">
        <v>7</v>
      </c>
      <c r="CG4" s="122">
        <v>7</v>
      </c>
      <c r="CH4" s="122">
        <v>7</v>
      </c>
      <c r="CI4" s="122">
        <v>7</v>
      </c>
      <c r="CJ4" s="122">
        <v>7</v>
      </c>
      <c r="CK4" s="122">
        <v>7</v>
      </c>
      <c r="CL4" s="122">
        <v>7</v>
      </c>
      <c r="CM4" s="122">
        <v>8</v>
      </c>
      <c r="CN4" s="122">
        <v>8</v>
      </c>
      <c r="CO4" s="122">
        <v>8</v>
      </c>
      <c r="CP4" s="122">
        <v>8</v>
      </c>
      <c r="CQ4" s="122">
        <v>8</v>
      </c>
      <c r="CR4" s="122">
        <v>8</v>
      </c>
      <c r="CS4" s="122">
        <v>8</v>
      </c>
      <c r="CT4" s="122">
        <v>8</v>
      </c>
      <c r="CU4" s="122">
        <v>8</v>
      </c>
      <c r="CV4" s="122">
        <v>8</v>
      </c>
      <c r="CW4" s="122">
        <v>8</v>
      </c>
      <c r="CX4" s="122">
        <v>8</v>
      </c>
      <c r="CY4" s="122">
        <v>9</v>
      </c>
      <c r="CZ4" s="122">
        <v>9</v>
      </c>
      <c r="DA4" s="122">
        <v>9</v>
      </c>
      <c r="DB4" s="122">
        <v>9</v>
      </c>
      <c r="DC4" s="122">
        <v>9</v>
      </c>
      <c r="DD4" s="122">
        <v>9</v>
      </c>
      <c r="DE4" s="122">
        <v>9</v>
      </c>
      <c r="DF4" s="122">
        <v>9</v>
      </c>
      <c r="DG4" s="122">
        <v>9</v>
      </c>
      <c r="DH4" s="122">
        <v>9</v>
      </c>
      <c r="DI4" s="122">
        <v>9</v>
      </c>
      <c r="DJ4" s="122">
        <v>9</v>
      </c>
      <c r="DK4" s="122">
        <v>10</v>
      </c>
      <c r="DL4" s="122">
        <v>10</v>
      </c>
      <c r="DM4" s="122">
        <v>10</v>
      </c>
      <c r="DN4" s="122">
        <v>10</v>
      </c>
      <c r="DO4" s="122">
        <v>10</v>
      </c>
      <c r="DP4" s="122">
        <v>10</v>
      </c>
      <c r="DQ4" s="122">
        <v>10</v>
      </c>
      <c r="DR4" s="122">
        <v>10</v>
      </c>
      <c r="DS4" s="122">
        <v>10</v>
      </c>
      <c r="DT4" s="122">
        <v>10</v>
      </c>
      <c r="DU4" s="122">
        <v>10</v>
      </c>
      <c r="DV4" s="122">
        <v>10</v>
      </c>
      <c r="DW4" s="122">
        <v>11</v>
      </c>
    </row>
    <row r="6" spans="1:127" ht="14.25" customHeight="1">
      <c r="A6" s="76" t="s">
        <v>222</v>
      </c>
    </row>
    <row r="7" spans="1:127" ht="14.25" customHeight="1">
      <c r="A7" s="76"/>
    </row>
    <row r="8" spans="1:127" ht="14.25" customHeight="1">
      <c r="B8" s="121" t="s">
        <v>40</v>
      </c>
    </row>
    <row r="9" spans="1:127" s="119" customFormat="1" ht="14.25" customHeight="1">
      <c r="B9" s="119" t="s">
        <v>218</v>
      </c>
      <c r="C9" s="335" t="s">
        <v>77</v>
      </c>
      <c r="D9" s="632">
        <v>0</v>
      </c>
    </row>
    <row r="10" spans="1:127" s="119" customFormat="1" ht="14.25" customHeight="1">
      <c r="C10" s="335"/>
      <c r="D10" s="122"/>
    </row>
    <row r="11" spans="1:127" s="119" customFormat="1" ht="14.25" customHeight="1">
      <c r="B11" s="121" t="s">
        <v>41</v>
      </c>
      <c r="C11" s="335"/>
      <c r="D11" s="122"/>
    </row>
    <row r="12" spans="1:127" s="119" customFormat="1" ht="14.25" customHeight="1">
      <c r="B12" s="119" t="s">
        <v>218</v>
      </c>
      <c r="C12" s="335" t="s">
        <v>77</v>
      </c>
      <c r="D12" s="632">
        <v>0</v>
      </c>
    </row>
    <row r="13" spans="1:127" s="119" customFormat="1" ht="14.25" customHeight="1">
      <c r="C13" s="335"/>
      <c r="D13" s="122"/>
    </row>
    <row r="14" spans="1:127" s="119" customFormat="1" ht="14.25" customHeight="1">
      <c r="B14" s="119" t="s">
        <v>416</v>
      </c>
      <c r="C14" s="335" t="s">
        <v>116</v>
      </c>
      <c r="G14" s="212">
        <v>1</v>
      </c>
      <c r="H14" s="212">
        <v>1</v>
      </c>
      <c r="I14" s="212">
        <v>1</v>
      </c>
      <c r="J14" s="212">
        <v>1</v>
      </c>
      <c r="K14" s="212">
        <v>1</v>
      </c>
      <c r="L14" s="212">
        <v>1</v>
      </c>
      <c r="M14" s="212">
        <v>1</v>
      </c>
      <c r="N14" s="212">
        <v>1</v>
      </c>
      <c r="O14" s="212">
        <v>1</v>
      </c>
      <c r="P14" s="212">
        <v>1</v>
      </c>
      <c r="Q14" s="212">
        <v>1</v>
      </c>
      <c r="R14" s="212">
        <v>1</v>
      </c>
      <c r="S14" s="212">
        <v>1</v>
      </c>
      <c r="T14" s="212">
        <v>1.02</v>
      </c>
      <c r="U14" s="212">
        <v>1.02</v>
      </c>
      <c r="V14" s="212">
        <v>1.02</v>
      </c>
      <c r="W14" s="212">
        <v>1.02</v>
      </c>
      <c r="X14" s="212">
        <v>1.02</v>
      </c>
      <c r="Y14" s="212">
        <v>1.02</v>
      </c>
      <c r="Z14" s="212">
        <v>1.02</v>
      </c>
      <c r="AA14" s="212">
        <v>1.02</v>
      </c>
      <c r="AB14" s="212">
        <v>1.02</v>
      </c>
      <c r="AC14" s="212">
        <v>1.02</v>
      </c>
      <c r="AD14" s="212">
        <v>1.02</v>
      </c>
      <c r="AE14" s="212">
        <v>1.02</v>
      </c>
      <c r="AF14" s="212">
        <v>1.04</v>
      </c>
      <c r="AG14" s="212">
        <v>1.04</v>
      </c>
      <c r="AH14" s="212">
        <v>1.04</v>
      </c>
      <c r="AI14" s="212">
        <v>1.04</v>
      </c>
      <c r="AJ14" s="212">
        <v>1.04</v>
      </c>
      <c r="AK14" s="212">
        <v>1.04</v>
      </c>
      <c r="AL14" s="212">
        <v>1.04</v>
      </c>
      <c r="AM14" s="212">
        <v>1.04</v>
      </c>
      <c r="AN14" s="212">
        <v>1.04</v>
      </c>
      <c r="AO14" s="212">
        <v>1.04</v>
      </c>
      <c r="AP14" s="212">
        <v>1.04</v>
      </c>
      <c r="AQ14" s="212">
        <v>1.04</v>
      </c>
      <c r="AR14" s="212">
        <v>1.06</v>
      </c>
      <c r="AS14" s="212">
        <v>1.06</v>
      </c>
      <c r="AT14" s="212">
        <v>1.06</v>
      </c>
      <c r="AU14" s="212">
        <v>1.06</v>
      </c>
      <c r="AV14" s="212">
        <v>1.06</v>
      </c>
      <c r="AW14" s="212">
        <v>1.06</v>
      </c>
      <c r="AX14" s="212">
        <v>1.06</v>
      </c>
      <c r="AY14" s="212">
        <v>1.06</v>
      </c>
      <c r="AZ14" s="212">
        <v>1.06</v>
      </c>
      <c r="BA14" s="212">
        <v>1.06</v>
      </c>
      <c r="BB14" s="212">
        <v>1.06</v>
      </c>
      <c r="BC14" s="212">
        <v>1.06</v>
      </c>
      <c r="BD14" s="212">
        <v>1.08</v>
      </c>
      <c r="BE14" s="212">
        <v>1.08</v>
      </c>
      <c r="BF14" s="212">
        <v>1.08</v>
      </c>
      <c r="BG14" s="212">
        <v>1.08</v>
      </c>
      <c r="BH14" s="212">
        <v>1.08</v>
      </c>
      <c r="BI14" s="212">
        <v>1.08</v>
      </c>
      <c r="BJ14" s="212">
        <v>1.08</v>
      </c>
      <c r="BK14" s="212">
        <v>1.08</v>
      </c>
      <c r="BL14" s="212">
        <v>1.08</v>
      </c>
      <c r="BM14" s="212">
        <v>1.08</v>
      </c>
      <c r="BN14" s="212">
        <v>1.08</v>
      </c>
      <c r="BO14" s="212">
        <v>1.08</v>
      </c>
      <c r="BP14" s="212">
        <v>1.1000000000000001</v>
      </c>
      <c r="BQ14" s="212">
        <v>1.1000000000000001</v>
      </c>
      <c r="BR14" s="212">
        <v>1.1000000000000001</v>
      </c>
      <c r="BS14" s="212">
        <v>1.1000000000000001</v>
      </c>
      <c r="BT14" s="212">
        <v>1.1000000000000001</v>
      </c>
      <c r="BU14" s="212">
        <v>1.1000000000000001</v>
      </c>
      <c r="BV14" s="212">
        <v>1.1000000000000001</v>
      </c>
      <c r="BW14" s="212">
        <v>1.1000000000000001</v>
      </c>
      <c r="BX14" s="212">
        <v>1.1000000000000001</v>
      </c>
      <c r="BY14" s="212">
        <v>1.1000000000000001</v>
      </c>
      <c r="BZ14" s="212">
        <v>1.1000000000000001</v>
      </c>
      <c r="CA14" s="212">
        <v>1.1000000000000001</v>
      </c>
      <c r="CB14" s="212">
        <v>1.1200000000000001</v>
      </c>
      <c r="CC14" s="212">
        <v>1.1200000000000001</v>
      </c>
      <c r="CD14" s="212">
        <v>1.1200000000000001</v>
      </c>
      <c r="CE14" s="212">
        <v>1.1200000000000001</v>
      </c>
      <c r="CF14" s="212">
        <v>1.1200000000000001</v>
      </c>
      <c r="CG14" s="212">
        <v>1.1200000000000001</v>
      </c>
      <c r="CH14" s="212">
        <v>1.1200000000000001</v>
      </c>
      <c r="CI14" s="212">
        <v>1.1200000000000001</v>
      </c>
      <c r="CJ14" s="212">
        <v>1.1200000000000001</v>
      </c>
      <c r="CK14" s="212">
        <v>1.1200000000000001</v>
      </c>
      <c r="CL14" s="212">
        <v>1.1200000000000001</v>
      </c>
      <c r="CM14" s="212">
        <v>1.1200000000000001</v>
      </c>
      <c r="CN14" s="212">
        <v>1.1399999999999999</v>
      </c>
      <c r="CO14" s="212">
        <v>1.1399999999999999</v>
      </c>
      <c r="CP14" s="212">
        <v>1.1399999999999999</v>
      </c>
      <c r="CQ14" s="212">
        <v>1.1399999999999999</v>
      </c>
      <c r="CR14" s="212">
        <v>1.1399999999999999</v>
      </c>
      <c r="CS14" s="212">
        <v>1.1399999999999999</v>
      </c>
      <c r="CT14" s="212">
        <v>1.1399999999999999</v>
      </c>
      <c r="CU14" s="212">
        <v>1.1399999999999999</v>
      </c>
      <c r="CV14" s="212">
        <v>1.1399999999999999</v>
      </c>
      <c r="CW14" s="212">
        <v>1.1399999999999999</v>
      </c>
      <c r="CX14" s="212">
        <v>1.1399999999999999</v>
      </c>
      <c r="CY14" s="212">
        <v>1.1399999999999999</v>
      </c>
      <c r="CZ14" s="212">
        <v>1.1599999999999999</v>
      </c>
      <c r="DA14" s="212">
        <v>1.1599999999999999</v>
      </c>
      <c r="DB14" s="212">
        <v>1.1599999999999999</v>
      </c>
      <c r="DC14" s="212">
        <v>1.1599999999999999</v>
      </c>
      <c r="DD14" s="212">
        <v>1.1599999999999999</v>
      </c>
      <c r="DE14" s="212">
        <v>1.1599999999999999</v>
      </c>
      <c r="DF14" s="212">
        <v>1.1599999999999999</v>
      </c>
      <c r="DG14" s="212">
        <v>1.1599999999999999</v>
      </c>
      <c r="DH14" s="212">
        <v>1.1599999999999999</v>
      </c>
      <c r="DI14" s="212">
        <v>1.1599999999999999</v>
      </c>
      <c r="DJ14" s="212">
        <v>1.1599999999999999</v>
      </c>
      <c r="DK14" s="212">
        <v>1.1599999999999999</v>
      </c>
      <c r="DL14" s="212">
        <v>1.18</v>
      </c>
      <c r="DM14" s="212">
        <v>1.18</v>
      </c>
      <c r="DN14" s="212">
        <v>1.18</v>
      </c>
      <c r="DO14" s="212">
        <v>1.18</v>
      </c>
      <c r="DP14" s="212">
        <v>1.18</v>
      </c>
      <c r="DQ14" s="212">
        <v>1.18</v>
      </c>
      <c r="DR14" s="212">
        <v>1.18</v>
      </c>
      <c r="DS14" s="212">
        <v>1.18</v>
      </c>
      <c r="DT14" s="212">
        <v>1.18</v>
      </c>
      <c r="DU14" s="212">
        <v>1.18</v>
      </c>
      <c r="DV14" s="212">
        <v>1.18</v>
      </c>
      <c r="DW14" s="212">
        <v>1.18</v>
      </c>
    </row>
    <row r="15" spans="1:127" s="119" customFormat="1" ht="14.25" customHeight="1">
      <c r="B15" s="119" t="s">
        <v>220</v>
      </c>
      <c r="C15" s="335" t="s">
        <v>199</v>
      </c>
      <c r="G15" s="122">
        <v>1</v>
      </c>
      <c r="H15" s="122">
        <v>0</v>
      </c>
      <c r="I15" s="122">
        <v>0</v>
      </c>
      <c r="J15" s="122">
        <v>0</v>
      </c>
      <c r="K15" s="122">
        <v>0</v>
      </c>
      <c r="L15" s="122">
        <v>0</v>
      </c>
      <c r="M15" s="122">
        <v>0</v>
      </c>
      <c r="N15" s="122">
        <v>0</v>
      </c>
      <c r="O15" s="122">
        <v>0</v>
      </c>
      <c r="P15" s="122">
        <v>0</v>
      </c>
      <c r="Q15" s="122">
        <v>0</v>
      </c>
      <c r="R15" s="122">
        <v>0</v>
      </c>
      <c r="S15" s="122">
        <v>1</v>
      </c>
      <c r="T15" s="122">
        <v>0</v>
      </c>
      <c r="U15" s="122">
        <v>0</v>
      </c>
      <c r="V15" s="122">
        <v>0</v>
      </c>
      <c r="W15" s="122">
        <v>0</v>
      </c>
      <c r="X15" s="122">
        <v>0</v>
      </c>
      <c r="Y15" s="122">
        <v>0</v>
      </c>
      <c r="Z15" s="122">
        <v>0</v>
      </c>
      <c r="AA15" s="122">
        <v>0</v>
      </c>
      <c r="AB15" s="122">
        <v>0</v>
      </c>
      <c r="AC15" s="122">
        <v>0</v>
      </c>
      <c r="AD15" s="122">
        <v>0</v>
      </c>
      <c r="AE15" s="122">
        <v>1</v>
      </c>
      <c r="AF15" s="122">
        <v>0</v>
      </c>
      <c r="AG15" s="122">
        <v>0</v>
      </c>
      <c r="AH15" s="122">
        <v>0</v>
      </c>
      <c r="AI15" s="122">
        <v>0</v>
      </c>
      <c r="AJ15" s="122">
        <v>0</v>
      </c>
      <c r="AK15" s="122">
        <v>0</v>
      </c>
      <c r="AL15" s="122">
        <v>0</v>
      </c>
      <c r="AM15" s="122">
        <v>0</v>
      </c>
      <c r="AN15" s="122">
        <v>0</v>
      </c>
      <c r="AO15" s="122">
        <v>0</v>
      </c>
      <c r="AP15" s="122">
        <v>0</v>
      </c>
      <c r="AQ15" s="122">
        <v>1</v>
      </c>
      <c r="AR15" s="122">
        <v>0</v>
      </c>
      <c r="AS15" s="122">
        <v>0</v>
      </c>
      <c r="AT15" s="122">
        <v>0</v>
      </c>
      <c r="AU15" s="122">
        <v>0</v>
      </c>
      <c r="AV15" s="122">
        <v>0</v>
      </c>
      <c r="AW15" s="122">
        <v>0</v>
      </c>
      <c r="AX15" s="122">
        <v>0</v>
      </c>
      <c r="AY15" s="122">
        <v>0</v>
      </c>
      <c r="AZ15" s="122">
        <v>0</v>
      </c>
      <c r="BA15" s="122">
        <v>0</v>
      </c>
      <c r="BB15" s="122">
        <v>0</v>
      </c>
      <c r="BC15" s="122">
        <v>1</v>
      </c>
      <c r="BD15" s="122">
        <v>0</v>
      </c>
      <c r="BE15" s="122">
        <v>0</v>
      </c>
      <c r="BF15" s="122">
        <v>0</v>
      </c>
      <c r="BG15" s="122">
        <v>0</v>
      </c>
      <c r="BH15" s="122">
        <v>0</v>
      </c>
      <c r="BI15" s="122">
        <v>0</v>
      </c>
      <c r="BJ15" s="122">
        <v>0</v>
      </c>
      <c r="BK15" s="122">
        <v>0</v>
      </c>
      <c r="BL15" s="122">
        <v>0</v>
      </c>
      <c r="BM15" s="122">
        <v>0</v>
      </c>
      <c r="BN15" s="122">
        <v>0</v>
      </c>
      <c r="BO15" s="122">
        <v>1</v>
      </c>
      <c r="BP15" s="122">
        <v>0</v>
      </c>
      <c r="BQ15" s="122">
        <v>0</v>
      </c>
      <c r="BR15" s="122">
        <v>0</v>
      </c>
      <c r="BS15" s="122">
        <v>0</v>
      </c>
      <c r="BT15" s="122">
        <v>0</v>
      </c>
      <c r="BU15" s="122">
        <v>0</v>
      </c>
      <c r="BV15" s="122">
        <v>0</v>
      </c>
      <c r="BW15" s="122">
        <v>0</v>
      </c>
      <c r="BX15" s="122">
        <v>0</v>
      </c>
      <c r="BY15" s="122">
        <v>0</v>
      </c>
      <c r="BZ15" s="122">
        <v>0</v>
      </c>
      <c r="CA15" s="122">
        <v>1</v>
      </c>
      <c r="CB15" s="122">
        <v>0</v>
      </c>
      <c r="CC15" s="122">
        <v>0</v>
      </c>
      <c r="CD15" s="122">
        <v>0</v>
      </c>
      <c r="CE15" s="122">
        <v>0</v>
      </c>
      <c r="CF15" s="122">
        <v>0</v>
      </c>
      <c r="CG15" s="122">
        <v>0</v>
      </c>
      <c r="CH15" s="122">
        <v>0</v>
      </c>
      <c r="CI15" s="122">
        <v>0</v>
      </c>
      <c r="CJ15" s="122">
        <v>0</v>
      </c>
      <c r="CK15" s="122">
        <v>0</v>
      </c>
      <c r="CL15" s="122">
        <v>0</v>
      </c>
      <c r="CM15" s="122">
        <v>1</v>
      </c>
      <c r="CN15" s="122">
        <v>0</v>
      </c>
      <c r="CO15" s="122">
        <v>0</v>
      </c>
      <c r="CP15" s="122">
        <v>0</v>
      </c>
      <c r="CQ15" s="122">
        <v>0</v>
      </c>
      <c r="CR15" s="122">
        <v>0</v>
      </c>
      <c r="CS15" s="122">
        <v>0</v>
      </c>
      <c r="CT15" s="122">
        <v>0</v>
      </c>
      <c r="CU15" s="122">
        <v>0</v>
      </c>
      <c r="CV15" s="122">
        <v>0</v>
      </c>
      <c r="CW15" s="122">
        <v>0</v>
      </c>
      <c r="CX15" s="122">
        <v>0</v>
      </c>
      <c r="CY15" s="122">
        <v>1</v>
      </c>
      <c r="CZ15" s="122">
        <v>0</v>
      </c>
      <c r="DA15" s="122">
        <v>0</v>
      </c>
      <c r="DB15" s="122">
        <v>0</v>
      </c>
      <c r="DC15" s="122">
        <v>0</v>
      </c>
      <c r="DD15" s="122">
        <v>0</v>
      </c>
      <c r="DE15" s="122">
        <v>0</v>
      </c>
      <c r="DF15" s="122">
        <v>0</v>
      </c>
      <c r="DG15" s="122">
        <v>0</v>
      </c>
      <c r="DH15" s="122">
        <v>0</v>
      </c>
      <c r="DI15" s="122">
        <v>0</v>
      </c>
      <c r="DJ15" s="122">
        <v>0</v>
      </c>
      <c r="DK15" s="122">
        <v>1</v>
      </c>
      <c r="DL15" s="122">
        <v>0</v>
      </c>
      <c r="DM15" s="122">
        <v>0</v>
      </c>
      <c r="DN15" s="122">
        <v>0</v>
      </c>
      <c r="DO15" s="122">
        <v>0</v>
      </c>
      <c r="DP15" s="122">
        <v>0</v>
      </c>
      <c r="DQ15" s="122">
        <v>0</v>
      </c>
      <c r="DR15" s="122">
        <v>0</v>
      </c>
      <c r="DS15" s="122">
        <v>0</v>
      </c>
      <c r="DT15" s="122">
        <v>0</v>
      </c>
      <c r="DU15" s="122">
        <v>0</v>
      </c>
      <c r="DV15" s="122">
        <v>0</v>
      </c>
      <c r="DW15" s="122" t="s">
        <v>153</v>
      </c>
    </row>
    <row r="17" spans="1:127" ht="14.25" customHeight="1">
      <c r="B17" s="24" t="s">
        <v>152</v>
      </c>
      <c r="C17" s="338" t="s">
        <v>77</v>
      </c>
      <c r="E17" s="633">
        <v>0</v>
      </c>
      <c r="G17" s="633">
        <v>0</v>
      </c>
      <c r="H17" s="107">
        <v>0</v>
      </c>
      <c r="I17" s="107">
        <v>0</v>
      </c>
      <c r="J17" s="107">
        <v>0</v>
      </c>
      <c r="K17" s="107">
        <v>0</v>
      </c>
      <c r="L17" s="107">
        <v>0</v>
      </c>
      <c r="M17" s="107">
        <v>0</v>
      </c>
      <c r="N17" s="107">
        <v>0</v>
      </c>
      <c r="O17" s="107">
        <v>0</v>
      </c>
      <c r="P17" s="107">
        <v>0</v>
      </c>
      <c r="Q17" s="107">
        <v>0</v>
      </c>
      <c r="R17" s="107">
        <v>0</v>
      </c>
      <c r="S17" s="633">
        <v>0</v>
      </c>
      <c r="T17" s="107">
        <v>0</v>
      </c>
      <c r="U17" s="107">
        <v>0</v>
      </c>
      <c r="V17" s="107">
        <v>0</v>
      </c>
      <c r="W17" s="107">
        <v>0</v>
      </c>
      <c r="X17" s="107">
        <v>0</v>
      </c>
      <c r="Y17" s="107">
        <v>0</v>
      </c>
      <c r="Z17" s="107">
        <v>0</v>
      </c>
      <c r="AA17" s="107">
        <v>0</v>
      </c>
      <c r="AB17" s="107">
        <v>0</v>
      </c>
      <c r="AC17" s="107">
        <v>0</v>
      </c>
      <c r="AD17" s="107">
        <v>0</v>
      </c>
      <c r="AE17" s="633">
        <v>0</v>
      </c>
      <c r="AF17" s="107">
        <v>0</v>
      </c>
      <c r="AG17" s="107">
        <v>0</v>
      </c>
      <c r="AH17" s="107">
        <v>0</v>
      </c>
      <c r="AI17" s="107">
        <v>0</v>
      </c>
      <c r="AJ17" s="107">
        <v>0</v>
      </c>
      <c r="AK17" s="107">
        <v>0</v>
      </c>
      <c r="AL17" s="107">
        <v>0</v>
      </c>
      <c r="AM17" s="107">
        <v>0</v>
      </c>
      <c r="AN17" s="107">
        <v>0</v>
      </c>
      <c r="AO17" s="107">
        <v>0</v>
      </c>
      <c r="AP17" s="107">
        <v>0</v>
      </c>
      <c r="AQ17" s="633">
        <v>0</v>
      </c>
      <c r="AR17" s="107">
        <v>0</v>
      </c>
      <c r="AS17" s="107">
        <v>0</v>
      </c>
      <c r="AT17" s="107">
        <v>0</v>
      </c>
      <c r="AU17" s="107">
        <v>0</v>
      </c>
      <c r="AV17" s="107">
        <v>0</v>
      </c>
      <c r="AW17" s="107">
        <v>0</v>
      </c>
      <c r="AX17" s="107">
        <v>0</v>
      </c>
      <c r="AY17" s="107">
        <v>0</v>
      </c>
      <c r="AZ17" s="107">
        <v>0</v>
      </c>
      <c r="BA17" s="107">
        <v>0</v>
      </c>
      <c r="BB17" s="107">
        <v>0</v>
      </c>
      <c r="BC17" s="633">
        <v>0</v>
      </c>
      <c r="BD17" s="107">
        <v>0</v>
      </c>
      <c r="BE17" s="107">
        <v>0</v>
      </c>
      <c r="BF17" s="107">
        <v>0</v>
      </c>
      <c r="BG17" s="107">
        <v>0</v>
      </c>
      <c r="BH17" s="107">
        <v>0</v>
      </c>
      <c r="BI17" s="107">
        <v>0</v>
      </c>
      <c r="BJ17" s="107">
        <v>0</v>
      </c>
      <c r="BK17" s="107">
        <v>0</v>
      </c>
      <c r="BL17" s="107">
        <v>0</v>
      </c>
      <c r="BM17" s="107">
        <v>0</v>
      </c>
      <c r="BN17" s="107">
        <v>0</v>
      </c>
      <c r="BO17" s="633">
        <v>0</v>
      </c>
      <c r="BP17" s="107">
        <v>0</v>
      </c>
      <c r="BQ17" s="107">
        <v>0</v>
      </c>
      <c r="BR17" s="107">
        <v>0</v>
      </c>
      <c r="BS17" s="107">
        <v>0</v>
      </c>
      <c r="BT17" s="107">
        <v>0</v>
      </c>
      <c r="BU17" s="107">
        <v>0</v>
      </c>
      <c r="BV17" s="107">
        <v>0</v>
      </c>
      <c r="BW17" s="107">
        <v>0</v>
      </c>
      <c r="BX17" s="107">
        <v>0</v>
      </c>
      <c r="BY17" s="107">
        <v>0</v>
      </c>
      <c r="BZ17" s="107">
        <v>0</v>
      </c>
      <c r="CA17" s="633">
        <v>0</v>
      </c>
      <c r="CB17" s="107">
        <v>0</v>
      </c>
      <c r="CC17" s="107">
        <v>0</v>
      </c>
      <c r="CD17" s="107">
        <v>0</v>
      </c>
      <c r="CE17" s="107">
        <v>0</v>
      </c>
      <c r="CF17" s="107">
        <v>0</v>
      </c>
      <c r="CG17" s="107">
        <v>0</v>
      </c>
      <c r="CH17" s="107">
        <v>0</v>
      </c>
      <c r="CI17" s="107">
        <v>0</v>
      </c>
      <c r="CJ17" s="107">
        <v>0</v>
      </c>
      <c r="CK17" s="107">
        <v>0</v>
      </c>
      <c r="CL17" s="107">
        <v>0</v>
      </c>
      <c r="CM17" s="633">
        <v>0</v>
      </c>
      <c r="CN17" s="107">
        <v>0</v>
      </c>
      <c r="CO17" s="107">
        <v>0</v>
      </c>
      <c r="CP17" s="107">
        <v>0</v>
      </c>
      <c r="CQ17" s="107">
        <v>0</v>
      </c>
      <c r="CR17" s="107">
        <v>0</v>
      </c>
      <c r="CS17" s="107">
        <v>0</v>
      </c>
      <c r="CT17" s="107">
        <v>0</v>
      </c>
      <c r="CU17" s="107">
        <v>0</v>
      </c>
      <c r="CV17" s="107">
        <v>0</v>
      </c>
      <c r="CW17" s="107">
        <v>0</v>
      </c>
      <c r="CX17" s="107">
        <v>0</v>
      </c>
      <c r="CY17" s="633">
        <v>0</v>
      </c>
      <c r="CZ17" s="107">
        <v>0</v>
      </c>
      <c r="DA17" s="107">
        <v>0</v>
      </c>
      <c r="DB17" s="107">
        <v>0</v>
      </c>
      <c r="DC17" s="107">
        <v>0</v>
      </c>
      <c r="DD17" s="107">
        <v>0</v>
      </c>
      <c r="DE17" s="107">
        <v>0</v>
      </c>
      <c r="DF17" s="107">
        <v>0</v>
      </c>
      <c r="DG17" s="107">
        <v>0</v>
      </c>
      <c r="DH17" s="107">
        <v>0</v>
      </c>
      <c r="DI17" s="107">
        <v>0</v>
      </c>
      <c r="DJ17" s="107">
        <v>0</v>
      </c>
      <c r="DK17" s="633">
        <v>0</v>
      </c>
      <c r="DL17" s="107">
        <v>0</v>
      </c>
      <c r="DM17" s="107">
        <v>0</v>
      </c>
      <c r="DN17" s="107">
        <v>0</v>
      </c>
      <c r="DO17" s="107">
        <v>0</v>
      </c>
      <c r="DP17" s="107">
        <v>0</v>
      </c>
      <c r="DQ17" s="107">
        <v>0</v>
      </c>
      <c r="DR17" s="107">
        <v>0</v>
      </c>
      <c r="DS17" s="107">
        <v>0</v>
      </c>
      <c r="DT17" s="107">
        <v>0</v>
      </c>
      <c r="DU17" s="107">
        <v>0</v>
      </c>
      <c r="DV17" s="107">
        <v>0</v>
      </c>
      <c r="DW17" s="107">
        <v>0</v>
      </c>
    </row>
    <row r="18" spans="1:127" ht="14.25" customHeight="1">
      <c r="B18" s="24" t="s">
        <v>154</v>
      </c>
      <c r="C18" s="338" t="s">
        <v>77</v>
      </c>
      <c r="E18" s="633">
        <v>0</v>
      </c>
      <c r="G18" s="633">
        <v>0</v>
      </c>
      <c r="H18" s="107">
        <v>0</v>
      </c>
      <c r="I18" s="107">
        <v>0</v>
      </c>
      <c r="J18" s="107">
        <v>0</v>
      </c>
      <c r="K18" s="107">
        <v>0</v>
      </c>
      <c r="L18" s="107">
        <v>0</v>
      </c>
      <c r="M18" s="107">
        <v>0</v>
      </c>
      <c r="N18" s="107">
        <v>0</v>
      </c>
      <c r="O18" s="107">
        <v>0</v>
      </c>
      <c r="P18" s="107">
        <v>0</v>
      </c>
      <c r="Q18" s="107">
        <v>0</v>
      </c>
      <c r="R18" s="107">
        <v>0</v>
      </c>
      <c r="S18" s="633">
        <v>0</v>
      </c>
      <c r="T18" s="107">
        <v>0</v>
      </c>
      <c r="U18" s="107">
        <v>0</v>
      </c>
      <c r="V18" s="107">
        <v>0</v>
      </c>
      <c r="W18" s="107">
        <v>0</v>
      </c>
      <c r="X18" s="107">
        <v>0</v>
      </c>
      <c r="Y18" s="107">
        <v>0</v>
      </c>
      <c r="Z18" s="107">
        <v>0</v>
      </c>
      <c r="AA18" s="107">
        <v>0</v>
      </c>
      <c r="AB18" s="107">
        <v>0</v>
      </c>
      <c r="AC18" s="107">
        <v>0</v>
      </c>
      <c r="AD18" s="107">
        <v>0</v>
      </c>
      <c r="AE18" s="633">
        <v>0</v>
      </c>
      <c r="AF18" s="107">
        <v>0</v>
      </c>
      <c r="AG18" s="107">
        <v>0</v>
      </c>
      <c r="AH18" s="107">
        <v>0</v>
      </c>
      <c r="AI18" s="107">
        <v>0</v>
      </c>
      <c r="AJ18" s="107">
        <v>0</v>
      </c>
      <c r="AK18" s="107">
        <v>0</v>
      </c>
      <c r="AL18" s="107">
        <v>0</v>
      </c>
      <c r="AM18" s="107">
        <v>0</v>
      </c>
      <c r="AN18" s="107">
        <v>0</v>
      </c>
      <c r="AO18" s="107">
        <v>0</v>
      </c>
      <c r="AP18" s="107">
        <v>0</v>
      </c>
      <c r="AQ18" s="633">
        <v>0</v>
      </c>
      <c r="AR18" s="107">
        <v>0</v>
      </c>
      <c r="AS18" s="107">
        <v>0</v>
      </c>
      <c r="AT18" s="107">
        <v>0</v>
      </c>
      <c r="AU18" s="107">
        <v>0</v>
      </c>
      <c r="AV18" s="107">
        <v>0</v>
      </c>
      <c r="AW18" s="107">
        <v>0</v>
      </c>
      <c r="AX18" s="107">
        <v>0</v>
      </c>
      <c r="AY18" s="107">
        <v>0</v>
      </c>
      <c r="AZ18" s="107">
        <v>0</v>
      </c>
      <c r="BA18" s="107">
        <v>0</v>
      </c>
      <c r="BB18" s="107">
        <v>0</v>
      </c>
      <c r="BC18" s="633">
        <v>0</v>
      </c>
      <c r="BD18" s="107">
        <v>0</v>
      </c>
      <c r="BE18" s="107">
        <v>0</v>
      </c>
      <c r="BF18" s="107">
        <v>0</v>
      </c>
      <c r="BG18" s="107">
        <v>0</v>
      </c>
      <c r="BH18" s="107">
        <v>0</v>
      </c>
      <c r="BI18" s="107">
        <v>0</v>
      </c>
      <c r="BJ18" s="107">
        <v>0</v>
      </c>
      <c r="BK18" s="107">
        <v>0</v>
      </c>
      <c r="BL18" s="107">
        <v>0</v>
      </c>
      <c r="BM18" s="107">
        <v>0</v>
      </c>
      <c r="BN18" s="107">
        <v>0</v>
      </c>
      <c r="BO18" s="633">
        <v>0</v>
      </c>
      <c r="BP18" s="107">
        <v>0</v>
      </c>
      <c r="BQ18" s="107">
        <v>0</v>
      </c>
      <c r="BR18" s="107">
        <v>0</v>
      </c>
      <c r="BS18" s="107">
        <v>0</v>
      </c>
      <c r="BT18" s="107">
        <v>0</v>
      </c>
      <c r="BU18" s="107">
        <v>0</v>
      </c>
      <c r="BV18" s="107">
        <v>0</v>
      </c>
      <c r="BW18" s="107">
        <v>0</v>
      </c>
      <c r="BX18" s="107">
        <v>0</v>
      </c>
      <c r="BY18" s="107">
        <v>0</v>
      </c>
      <c r="BZ18" s="107">
        <v>0</v>
      </c>
      <c r="CA18" s="633">
        <v>0</v>
      </c>
      <c r="CB18" s="107">
        <v>0</v>
      </c>
      <c r="CC18" s="107">
        <v>0</v>
      </c>
      <c r="CD18" s="107">
        <v>0</v>
      </c>
      <c r="CE18" s="107">
        <v>0</v>
      </c>
      <c r="CF18" s="107">
        <v>0</v>
      </c>
      <c r="CG18" s="107">
        <v>0</v>
      </c>
      <c r="CH18" s="107">
        <v>0</v>
      </c>
      <c r="CI18" s="107">
        <v>0</v>
      </c>
      <c r="CJ18" s="107">
        <v>0</v>
      </c>
      <c r="CK18" s="107">
        <v>0</v>
      </c>
      <c r="CL18" s="107">
        <v>0</v>
      </c>
      <c r="CM18" s="633">
        <v>0</v>
      </c>
      <c r="CN18" s="107">
        <v>0</v>
      </c>
      <c r="CO18" s="107">
        <v>0</v>
      </c>
      <c r="CP18" s="107">
        <v>0</v>
      </c>
      <c r="CQ18" s="107">
        <v>0</v>
      </c>
      <c r="CR18" s="107">
        <v>0</v>
      </c>
      <c r="CS18" s="107">
        <v>0</v>
      </c>
      <c r="CT18" s="107">
        <v>0</v>
      </c>
      <c r="CU18" s="107">
        <v>0</v>
      </c>
      <c r="CV18" s="107">
        <v>0</v>
      </c>
      <c r="CW18" s="107">
        <v>0</v>
      </c>
      <c r="CX18" s="107">
        <v>0</v>
      </c>
      <c r="CY18" s="633">
        <v>0</v>
      </c>
      <c r="CZ18" s="107">
        <v>0</v>
      </c>
      <c r="DA18" s="107">
        <v>0</v>
      </c>
      <c r="DB18" s="107">
        <v>0</v>
      </c>
      <c r="DC18" s="107">
        <v>0</v>
      </c>
      <c r="DD18" s="107">
        <v>0</v>
      </c>
      <c r="DE18" s="107">
        <v>0</v>
      </c>
      <c r="DF18" s="107">
        <v>0</v>
      </c>
      <c r="DG18" s="107">
        <v>0</v>
      </c>
      <c r="DH18" s="107">
        <v>0</v>
      </c>
      <c r="DI18" s="107">
        <v>0</v>
      </c>
      <c r="DJ18" s="107">
        <v>0</v>
      </c>
      <c r="DK18" s="633">
        <v>0</v>
      </c>
      <c r="DL18" s="107">
        <v>0</v>
      </c>
      <c r="DM18" s="107">
        <v>0</v>
      </c>
      <c r="DN18" s="107">
        <v>0</v>
      </c>
      <c r="DO18" s="107">
        <v>0</v>
      </c>
      <c r="DP18" s="107">
        <v>0</v>
      </c>
      <c r="DQ18" s="107">
        <v>0</v>
      </c>
      <c r="DR18" s="107">
        <v>0</v>
      </c>
      <c r="DS18" s="107">
        <v>0</v>
      </c>
      <c r="DT18" s="107">
        <v>0</v>
      </c>
      <c r="DU18" s="107">
        <v>0</v>
      </c>
      <c r="DV18" s="107">
        <v>0</v>
      </c>
      <c r="DW18" s="107">
        <v>0</v>
      </c>
    </row>
    <row r="21" spans="1:127" ht="14.25" customHeight="1">
      <c r="A21" s="76" t="s">
        <v>223</v>
      </c>
    </row>
    <row r="23" spans="1:127" ht="14.25" customHeight="1">
      <c r="B23" s="119" t="s">
        <v>64</v>
      </c>
      <c r="C23" s="335" t="s">
        <v>58</v>
      </c>
      <c r="D23" s="609">
        <v>43466</v>
      </c>
    </row>
    <row r="24" spans="1:127" s="119" customFormat="1" ht="14.25" customHeight="1">
      <c r="B24" s="119" t="s">
        <v>200</v>
      </c>
      <c r="C24" s="335" t="s">
        <v>199</v>
      </c>
      <c r="G24" s="122">
        <v>1</v>
      </c>
      <c r="H24" s="122">
        <v>1</v>
      </c>
      <c r="I24" s="122">
        <v>1</v>
      </c>
      <c r="J24" s="122">
        <v>1</v>
      </c>
      <c r="K24" s="122">
        <v>1</v>
      </c>
      <c r="L24" s="122">
        <v>1</v>
      </c>
      <c r="M24" s="122">
        <v>1</v>
      </c>
      <c r="N24" s="122">
        <v>1</v>
      </c>
      <c r="O24" s="122">
        <v>1</v>
      </c>
      <c r="P24" s="122">
        <v>1</v>
      </c>
      <c r="Q24" s="122">
        <v>1</v>
      </c>
      <c r="R24" s="122">
        <v>1</v>
      </c>
      <c r="S24" s="122">
        <v>1</v>
      </c>
      <c r="T24" s="122">
        <v>1</v>
      </c>
      <c r="U24" s="122">
        <v>1</v>
      </c>
      <c r="V24" s="122">
        <v>1</v>
      </c>
      <c r="W24" s="122">
        <v>1</v>
      </c>
      <c r="X24" s="122">
        <v>1</v>
      </c>
      <c r="Y24" s="122">
        <v>1</v>
      </c>
      <c r="Z24" s="122">
        <v>1</v>
      </c>
      <c r="AA24" s="122">
        <v>1</v>
      </c>
      <c r="AB24" s="122">
        <v>1</v>
      </c>
      <c r="AC24" s="122">
        <v>1</v>
      </c>
      <c r="AD24" s="122">
        <v>1</v>
      </c>
      <c r="AE24" s="122">
        <v>1</v>
      </c>
      <c r="AF24" s="122">
        <v>1</v>
      </c>
      <c r="AG24" s="122">
        <v>1</v>
      </c>
      <c r="AH24" s="122">
        <v>1</v>
      </c>
      <c r="AI24" s="122">
        <v>1</v>
      </c>
      <c r="AJ24" s="122">
        <v>1</v>
      </c>
      <c r="AK24" s="122">
        <v>1</v>
      </c>
      <c r="AL24" s="122">
        <v>1</v>
      </c>
      <c r="AM24" s="122">
        <v>1</v>
      </c>
      <c r="AN24" s="122">
        <v>1</v>
      </c>
      <c r="AO24" s="122">
        <v>1</v>
      </c>
      <c r="AP24" s="122">
        <v>1</v>
      </c>
      <c r="AQ24" s="122">
        <v>1</v>
      </c>
      <c r="AR24" s="122">
        <v>1</v>
      </c>
      <c r="AS24" s="122">
        <v>1</v>
      </c>
      <c r="AT24" s="122">
        <v>1</v>
      </c>
      <c r="AU24" s="122">
        <v>1</v>
      </c>
      <c r="AV24" s="122">
        <v>1</v>
      </c>
      <c r="AW24" s="122">
        <v>1</v>
      </c>
      <c r="AX24" s="122">
        <v>1</v>
      </c>
      <c r="AY24" s="122">
        <v>1</v>
      </c>
      <c r="AZ24" s="122">
        <v>1</v>
      </c>
      <c r="BA24" s="122">
        <v>1</v>
      </c>
      <c r="BB24" s="122">
        <v>1</v>
      </c>
      <c r="BC24" s="122">
        <v>1</v>
      </c>
      <c r="BD24" s="122">
        <v>1</v>
      </c>
      <c r="BE24" s="122">
        <v>1</v>
      </c>
      <c r="BF24" s="122">
        <v>1</v>
      </c>
      <c r="BG24" s="122">
        <v>1</v>
      </c>
      <c r="BH24" s="122">
        <v>1</v>
      </c>
      <c r="BI24" s="122">
        <v>1</v>
      </c>
      <c r="BJ24" s="122">
        <v>1</v>
      </c>
      <c r="BK24" s="122">
        <v>1</v>
      </c>
      <c r="BL24" s="122">
        <v>1</v>
      </c>
      <c r="BM24" s="122">
        <v>1</v>
      </c>
      <c r="BN24" s="122">
        <v>1</v>
      </c>
      <c r="BO24" s="122">
        <v>1</v>
      </c>
      <c r="BP24" s="122">
        <v>0</v>
      </c>
      <c r="BQ24" s="122">
        <v>0</v>
      </c>
      <c r="BR24" s="122">
        <v>0</v>
      </c>
      <c r="BS24" s="122">
        <v>0</v>
      </c>
      <c r="BT24" s="122">
        <v>0</v>
      </c>
      <c r="BU24" s="122">
        <v>0</v>
      </c>
      <c r="BV24" s="122">
        <v>0</v>
      </c>
      <c r="BW24" s="122">
        <v>0</v>
      </c>
      <c r="BX24" s="122">
        <v>0</v>
      </c>
      <c r="BY24" s="122">
        <v>0</v>
      </c>
      <c r="BZ24" s="122">
        <v>0</v>
      </c>
      <c r="CA24" s="122">
        <v>0</v>
      </c>
      <c r="CB24" s="122">
        <v>0</v>
      </c>
      <c r="CC24" s="122">
        <v>0</v>
      </c>
      <c r="CD24" s="122">
        <v>0</v>
      </c>
      <c r="CE24" s="122">
        <v>0</v>
      </c>
      <c r="CF24" s="122">
        <v>0</v>
      </c>
      <c r="CG24" s="122">
        <v>0</v>
      </c>
      <c r="CH24" s="122">
        <v>0</v>
      </c>
      <c r="CI24" s="122">
        <v>0</v>
      </c>
      <c r="CJ24" s="122">
        <v>0</v>
      </c>
      <c r="CK24" s="122">
        <v>0</v>
      </c>
      <c r="CL24" s="122">
        <v>0</v>
      </c>
      <c r="CM24" s="122">
        <v>0</v>
      </c>
      <c r="CN24" s="122">
        <v>0</v>
      </c>
      <c r="CO24" s="122">
        <v>0</v>
      </c>
      <c r="CP24" s="122">
        <v>0</v>
      </c>
      <c r="CQ24" s="122">
        <v>0</v>
      </c>
      <c r="CR24" s="122">
        <v>0</v>
      </c>
      <c r="CS24" s="122">
        <v>0</v>
      </c>
      <c r="CT24" s="122">
        <v>0</v>
      </c>
      <c r="CU24" s="122">
        <v>0</v>
      </c>
      <c r="CV24" s="122">
        <v>0</v>
      </c>
      <c r="CW24" s="122">
        <v>0</v>
      </c>
      <c r="CX24" s="122">
        <v>0</v>
      </c>
      <c r="CY24" s="122">
        <v>0</v>
      </c>
      <c r="CZ24" s="122">
        <v>0</v>
      </c>
      <c r="DA24" s="122">
        <v>0</v>
      </c>
      <c r="DB24" s="122">
        <v>0</v>
      </c>
      <c r="DC24" s="122">
        <v>0</v>
      </c>
      <c r="DD24" s="122">
        <v>0</v>
      </c>
      <c r="DE24" s="122">
        <v>0</v>
      </c>
      <c r="DF24" s="122">
        <v>0</v>
      </c>
      <c r="DG24" s="122">
        <v>0</v>
      </c>
      <c r="DH24" s="122">
        <v>0</v>
      </c>
      <c r="DI24" s="122">
        <v>0</v>
      </c>
      <c r="DJ24" s="122">
        <v>0</v>
      </c>
      <c r="DK24" s="122">
        <v>0</v>
      </c>
      <c r="DL24" s="122">
        <v>0</v>
      </c>
      <c r="DM24" s="122">
        <v>0</v>
      </c>
      <c r="DN24" s="122">
        <v>0</v>
      </c>
      <c r="DO24" s="122">
        <v>0</v>
      </c>
      <c r="DP24" s="122">
        <v>0</v>
      </c>
      <c r="DQ24" s="122">
        <v>0</v>
      </c>
      <c r="DR24" s="122">
        <v>0</v>
      </c>
      <c r="DS24" s="122">
        <v>0</v>
      </c>
      <c r="DT24" s="122">
        <v>0</v>
      </c>
      <c r="DU24" s="122">
        <v>0</v>
      </c>
      <c r="DV24" s="122">
        <v>0</v>
      </c>
      <c r="DW24" s="122">
        <v>0</v>
      </c>
    </row>
    <row r="25" spans="1:127" s="119" customFormat="1" ht="14.25" customHeight="1">
      <c r="B25" s="119" t="s">
        <v>201</v>
      </c>
      <c r="C25" s="335" t="s">
        <v>199</v>
      </c>
      <c r="G25" s="122">
        <v>0</v>
      </c>
      <c r="H25" s="122">
        <v>0</v>
      </c>
      <c r="I25" s="122">
        <v>0</v>
      </c>
      <c r="J25" s="122">
        <v>0</v>
      </c>
      <c r="K25" s="122">
        <v>0</v>
      </c>
      <c r="L25" s="122">
        <v>0</v>
      </c>
      <c r="M25" s="122">
        <v>0</v>
      </c>
      <c r="N25" s="122">
        <v>0</v>
      </c>
      <c r="O25" s="122">
        <v>0</v>
      </c>
      <c r="P25" s="122">
        <v>0</v>
      </c>
      <c r="Q25" s="122">
        <v>0</v>
      </c>
      <c r="R25" s="122">
        <v>0</v>
      </c>
      <c r="S25" s="122">
        <v>0</v>
      </c>
      <c r="T25" s="122">
        <v>0</v>
      </c>
      <c r="U25" s="122">
        <v>0</v>
      </c>
      <c r="V25" s="122">
        <v>0</v>
      </c>
      <c r="W25" s="122">
        <v>0</v>
      </c>
      <c r="X25" s="122">
        <v>0</v>
      </c>
      <c r="Y25" s="122">
        <v>0</v>
      </c>
      <c r="Z25" s="122">
        <v>0</v>
      </c>
      <c r="AA25" s="122">
        <v>0</v>
      </c>
      <c r="AB25" s="122">
        <v>0</v>
      </c>
      <c r="AC25" s="122">
        <v>0</v>
      </c>
      <c r="AD25" s="122">
        <v>0</v>
      </c>
      <c r="AE25" s="122">
        <v>0</v>
      </c>
      <c r="AF25" s="122">
        <v>0</v>
      </c>
      <c r="AG25" s="122">
        <v>0</v>
      </c>
      <c r="AH25" s="122">
        <v>0</v>
      </c>
      <c r="AI25" s="122">
        <v>0</v>
      </c>
      <c r="AJ25" s="122">
        <v>0</v>
      </c>
      <c r="AK25" s="122">
        <v>0</v>
      </c>
      <c r="AL25" s="122">
        <v>0</v>
      </c>
      <c r="AM25" s="122">
        <v>0</v>
      </c>
      <c r="AN25" s="122">
        <v>0</v>
      </c>
      <c r="AO25" s="122">
        <v>0</v>
      </c>
      <c r="AP25" s="122">
        <v>0</v>
      </c>
      <c r="AQ25" s="122">
        <v>0</v>
      </c>
      <c r="AR25" s="122">
        <v>0</v>
      </c>
      <c r="AS25" s="122">
        <v>0</v>
      </c>
      <c r="AT25" s="122">
        <v>0</v>
      </c>
      <c r="AU25" s="122">
        <v>0</v>
      </c>
      <c r="AV25" s="122">
        <v>0</v>
      </c>
      <c r="AW25" s="122">
        <v>0</v>
      </c>
      <c r="AX25" s="122">
        <v>0</v>
      </c>
      <c r="AY25" s="122">
        <v>0</v>
      </c>
      <c r="AZ25" s="122">
        <v>0</v>
      </c>
      <c r="BA25" s="122">
        <v>0</v>
      </c>
      <c r="BB25" s="122">
        <v>0</v>
      </c>
      <c r="BC25" s="122">
        <v>0</v>
      </c>
      <c r="BD25" s="122">
        <v>0</v>
      </c>
      <c r="BE25" s="122">
        <v>0</v>
      </c>
      <c r="BF25" s="122">
        <v>0</v>
      </c>
      <c r="BG25" s="122">
        <v>0</v>
      </c>
      <c r="BH25" s="122">
        <v>0</v>
      </c>
      <c r="BI25" s="122">
        <v>0</v>
      </c>
      <c r="BJ25" s="122">
        <v>0</v>
      </c>
      <c r="BK25" s="122">
        <v>0</v>
      </c>
      <c r="BL25" s="122">
        <v>0</v>
      </c>
      <c r="BM25" s="122">
        <v>0</v>
      </c>
      <c r="BN25" s="122">
        <v>0</v>
      </c>
      <c r="BO25" s="122">
        <v>0</v>
      </c>
      <c r="BP25" s="122">
        <v>1</v>
      </c>
      <c r="BQ25" s="122">
        <v>1</v>
      </c>
      <c r="BR25" s="122">
        <v>1</v>
      </c>
      <c r="BS25" s="122">
        <v>1</v>
      </c>
      <c r="BT25" s="122">
        <v>1</v>
      </c>
      <c r="BU25" s="122">
        <v>1</v>
      </c>
      <c r="BV25" s="122">
        <v>1</v>
      </c>
      <c r="BW25" s="122">
        <v>1</v>
      </c>
      <c r="BX25" s="122">
        <v>1</v>
      </c>
      <c r="BY25" s="122">
        <v>1</v>
      </c>
      <c r="BZ25" s="122">
        <v>1</v>
      </c>
      <c r="CA25" s="122">
        <v>1</v>
      </c>
      <c r="CB25" s="122">
        <v>1</v>
      </c>
      <c r="CC25" s="122">
        <v>1</v>
      </c>
      <c r="CD25" s="122">
        <v>1</v>
      </c>
      <c r="CE25" s="122">
        <v>1</v>
      </c>
      <c r="CF25" s="122">
        <v>1</v>
      </c>
      <c r="CG25" s="122">
        <v>1</v>
      </c>
      <c r="CH25" s="122">
        <v>1</v>
      </c>
      <c r="CI25" s="122">
        <v>1</v>
      </c>
      <c r="CJ25" s="122">
        <v>1</v>
      </c>
      <c r="CK25" s="122">
        <v>1</v>
      </c>
      <c r="CL25" s="122">
        <v>1</v>
      </c>
      <c r="CM25" s="122">
        <v>1</v>
      </c>
      <c r="CN25" s="122">
        <v>1</v>
      </c>
      <c r="CO25" s="122">
        <v>1</v>
      </c>
      <c r="CP25" s="122">
        <v>1</v>
      </c>
      <c r="CQ25" s="122">
        <v>1</v>
      </c>
      <c r="CR25" s="122">
        <v>1</v>
      </c>
      <c r="CS25" s="122">
        <v>1</v>
      </c>
      <c r="CT25" s="122">
        <v>1</v>
      </c>
      <c r="CU25" s="122">
        <v>1</v>
      </c>
      <c r="CV25" s="122">
        <v>1</v>
      </c>
      <c r="CW25" s="122">
        <v>1</v>
      </c>
      <c r="CX25" s="122">
        <v>1</v>
      </c>
      <c r="CY25" s="122">
        <v>1</v>
      </c>
      <c r="CZ25" s="122">
        <v>1</v>
      </c>
      <c r="DA25" s="122">
        <v>1</v>
      </c>
      <c r="DB25" s="122">
        <v>1</v>
      </c>
      <c r="DC25" s="122">
        <v>1</v>
      </c>
      <c r="DD25" s="122">
        <v>1</v>
      </c>
      <c r="DE25" s="122">
        <v>1</v>
      </c>
      <c r="DF25" s="122">
        <v>1</v>
      </c>
      <c r="DG25" s="122">
        <v>1</v>
      </c>
      <c r="DH25" s="122">
        <v>1</v>
      </c>
      <c r="DI25" s="122">
        <v>1</v>
      </c>
      <c r="DJ25" s="122">
        <v>1</v>
      </c>
      <c r="DK25" s="122">
        <v>1</v>
      </c>
      <c r="DL25" s="122">
        <v>1</v>
      </c>
      <c r="DM25" s="122">
        <v>1</v>
      </c>
      <c r="DN25" s="122">
        <v>1</v>
      </c>
      <c r="DO25" s="122">
        <v>1</v>
      </c>
      <c r="DP25" s="122">
        <v>1</v>
      </c>
      <c r="DQ25" s="122">
        <v>1</v>
      </c>
      <c r="DR25" s="122">
        <v>1</v>
      </c>
      <c r="DS25" s="122">
        <v>1</v>
      </c>
      <c r="DT25" s="122">
        <v>1</v>
      </c>
      <c r="DU25" s="122">
        <v>1</v>
      </c>
      <c r="DV25" s="122">
        <v>1</v>
      </c>
      <c r="DW25" s="122">
        <v>1</v>
      </c>
    </row>
    <row r="26" spans="1:127" s="119" customFormat="1" ht="14.25" customHeight="1">
      <c r="B26" s="119" t="s">
        <v>114</v>
      </c>
      <c r="C26" s="335" t="s">
        <v>112</v>
      </c>
      <c r="G26" s="122">
        <v>1</v>
      </c>
      <c r="H26" s="122">
        <v>1</v>
      </c>
      <c r="I26" s="122">
        <v>1</v>
      </c>
      <c r="J26" s="122">
        <v>1</v>
      </c>
      <c r="K26" s="122">
        <v>1</v>
      </c>
      <c r="L26" s="122">
        <v>1</v>
      </c>
      <c r="M26" s="122">
        <v>1</v>
      </c>
      <c r="N26" s="122">
        <v>1</v>
      </c>
      <c r="O26" s="122">
        <v>1</v>
      </c>
      <c r="P26" s="122">
        <v>1</v>
      </c>
      <c r="Q26" s="122">
        <v>1</v>
      </c>
      <c r="R26" s="122">
        <v>1</v>
      </c>
      <c r="S26" s="122">
        <v>1</v>
      </c>
      <c r="T26" s="122">
        <v>2</v>
      </c>
      <c r="U26" s="122">
        <v>2</v>
      </c>
      <c r="V26" s="122">
        <v>2</v>
      </c>
      <c r="W26" s="122">
        <v>2</v>
      </c>
      <c r="X26" s="122">
        <v>2</v>
      </c>
      <c r="Y26" s="122">
        <v>2</v>
      </c>
      <c r="Z26" s="122">
        <v>2</v>
      </c>
      <c r="AA26" s="122">
        <v>2</v>
      </c>
      <c r="AB26" s="122">
        <v>2</v>
      </c>
      <c r="AC26" s="122">
        <v>2</v>
      </c>
      <c r="AD26" s="122">
        <v>2</v>
      </c>
      <c r="AE26" s="122">
        <v>2</v>
      </c>
      <c r="AF26" s="122">
        <v>3</v>
      </c>
      <c r="AG26" s="122">
        <v>3</v>
      </c>
      <c r="AH26" s="122">
        <v>3</v>
      </c>
      <c r="AI26" s="122">
        <v>3</v>
      </c>
      <c r="AJ26" s="122">
        <v>3</v>
      </c>
      <c r="AK26" s="122">
        <v>3</v>
      </c>
      <c r="AL26" s="122">
        <v>3</v>
      </c>
      <c r="AM26" s="122">
        <v>3</v>
      </c>
      <c r="AN26" s="122">
        <v>3</v>
      </c>
      <c r="AO26" s="122">
        <v>3</v>
      </c>
      <c r="AP26" s="122">
        <v>3</v>
      </c>
      <c r="AQ26" s="122">
        <v>3</v>
      </c>
      <c r="AR26" s="122">
        <v>4</v>
      </c>
      <c r="AS26" s="122">
        <v>4</v>
      </c>
      <c r="AT26" s="122">
        <v>4</v>
      </c>
      <c r="AU26" s="122">
        <v>4</v>
      </c>
      <c r="AV26" s="122">
        <v>4</v>
      </c>
      <c r="AW26" s="122">
        <v>4</v>
      </c>
      <c r="AX26" s="122">
        <v>4</v>
      </c>
      <c r="AY26" s="122">
        <v>4</v>
      </c>
      <c r="AZ26" s="122">
        <v>4</v>
      </c>
      <c r="BA26" s="122">
        <v>4</v>
      </c>
      <c r="BB26" s="122">
        <v>4</v>
      </c>
      <c r="BC26" s="122">
        <v>4</v>
      </c>
      <c r="BD26" s="122">
        <v>5</v>
      </c>
      <c r="BE26" s="122">
        <v>5</v>
      </c>
      <c r="BF26" s="122">
        <v>5</v>
      </c>
      <c r="BG26" s="122">
        <v>5</v>
      </c>
      <c r="BH26" s="122">
        <v>5</v>
      </c>
      <c r="BI26" s="122">
        <v>5</v>
      </c>
      <c r="BJ26" s="122">
        <v>5</v>
      </c>
      <c r="BK26" s="122">
        <v>5</v>
      </c>
      <c r="BL26" s="122">
        <v>5</v>
      </c>
      <c r="BM26" s="122">
        <v>5</v>
      </c>
      <c r="BN26" s="122">
        <v>5</v>
      </c>
      <c r="BO26" s="122">
        <v>5</v>
      </c>
      <c r="BP26" s="122">
        <v>6</v>
      </c>
      <c r="BQ26" s="122">
        <v>6</v>
      </c>
      <c r="BR26" s="122">
        <v>6</v>
      </c>
      <c r="BS26" s="122">
        <v>6</v>
      </c>
      <c r="BT26" s="122">
        <v>6</v>
      </c>
      <c r="BU26" s="122">
        <v>6</v>
      </c>
      <c r="BV26" s="122">
        <v>6</v>
      </c>
      <c r="BW26" s="122">
        <v>6</v>
      </c>
      <c r="BX26" s="122">
        <v>6</v>
      </c>
      <c r="BY26" s="122">
        <v>6</v>
      </c>
      <c r="BZ26" s="122">
        <v>6</v>
      </c>
      <c r="CA26" s="122">
        <v>6</v>
      </c>
      <c r="CB26" s="122">
        <v>7</v>
      </c>
      <c r="CC26" s="122">
        <v>7</v>
      </c>
      <c r="CD26" s="122">
        <v>7</v>
      </c>
      <c r="CE26" s="122">
        <v>7</v>
      </c>
      <c r="CF26" s="122">
        <v>7</v>
      </c>
      <c r="CG26" s="122">
        <v>7</v>
      </c>
      <c r="CH26" s="122">
        <v>7</v>
      </c>
      <c r="CI26" s="122">
        <v>7</v>
      </c>
      <c r="CJ26" s="122">
        <v>7</v>
      </c>
      <c r="CK26" s="122">
        <v>7</v>
      </c>
      <c r="CL26" s="122">
        <v>7</v>
      </c>
      <c r="CM26" s="122">
        <v>7</v>
      </c>
      <c r="CN26" s="122">
        <v>8</v>
      </c>
      <c r="CO26" s="122">
        <v>8</v>
      </c>
      <c r="CP26" s="122">
        <v>8</v>
      </c>
      <c r="CQ26" s="122">
        <v>8</v>
      </c>
      <c r="CR26" s="122">
        <v>8</v>
      </c>
      <c r="CS26" s="122">
        <v>8</v>
      </c>
      <c r="CT26" s="122">
        <v>8</v>
      </c>
      <c r="CU26" s="122">
        <v>8</v>
      </c>
      <c r="CV26" s="122">
        <v>8</v>
      </c>
      <c r="CW26" s="122">
        <v>8</v>
      </c>
      <c r="CX26" s="122">
        <v>8</v>
      </c>
      <c r="CY26" s="122">
        <v>8</v>
      </c>
      <c r="CZ26" s="122">
        <v>9</v>
      </c>
      <c r="DA26" s="122">
        <v>9</v>
      </c>
      <c r="DB26" s="122">
        <v>9</v>
      </c>
      <c r="DC26" s="122">
        <v>9</v>
      </c>
      <c r="DD26" s="122">
        <v>9</v>
      </c>
      <c r="DE26" s="122">
        <v>9</v>
      </c>
      <c r="DF26" s="122">
        <v>9</v>
      </c>
      <c r="DG26" s="122">
        <v>9</v>
      </c>
      <c r="DH26" s="122">
        <v>9</v>
      </c>
      <c r="DI26" s="122">
        <v>9</v>
      </c>
      <c r="DJ26" s="122">
        <v>9</v>
      </c>
      <c r="DK26" s="122">
        <v>9</v>
      </c>
      <c r="DL26" s="122">
        <v>10</v>
      </c>
      <c r="DM26" s="122">
        <v>10</v>
      </c>
      <c r="DN26" s="122">
        <v>10</v>
      </c>
      <c r="DO26" s="122">
        <v>10</v>
      </c>
      <c r="DP26" s="122">
        <v>10</v>
      </c>
      <c r="DQ26" s="122">
        <v>10</v>
      </c>
      <c r="DR26" s="122">
        <v>10</v>
      </c>
      <c r="DS26" s="122">
        <v>10</v>
      </c>
      <c r="DT26" s="122">
        <v>10</v>
      </c>
      <c r="DU26" s="122">
        <v>10</v>
      </c>
      <c r="DV26" s="122">
        <v>10</v>
      </c>
      <c r="DW26" s="122">
        <v>10</v>
      </c>
    </row>
    <row r="27" spans="1:127" s="119" customFormat="1" ht="14.25" customHeight="1">
      <c r="B27" s="119" t="s">
        <v>341</v>
      </c>
      <c r="C27" s="335" t="s">
        <v>102</v>
      </c>
      <c r="G27" s="122">
        <v>1</v>
      </c>
      <c r="H27" s="122">
        <v>2</v>
      </c>
      <c r="I27" s="122">
        <v>3</v>
      </c>
      <c r="J27" s="122">
        <v>4</v>
      </c>
      <c r="K27" s="122">
        <v>5</v>
      </c>
      <c r="L27" s="122">
        <v>6</v>
      </c>
      <c r="M27" s="122">
        <v>7</v>
      </c>
      <c r="N27" s="122">
        <v>8</v>
      </c>
      <c r="O27" s="122">
        <v>9</v>
      </c>
      <c r="P27" s="122">
        <v>10</v>
      </c>
      <c r="Q27" s="122">
        <v>11</v>
      </c>
      <c r="R27" s="122">
        <v>12</v>
      </c>
      <c r="S27" s="122">
        <v>13</v>
      </c>
      <c r="T27" s="122">
        <v>14</v>
      </c>
      <c r="U27" s="122">
        <v>15</v>
      </c>
      <c r="V27" s="122">
        <v>16</v>
      </c>
      <c r="W27" s="122">
        <v>17</v>
      </c>
      <c r="X27" s="122">
        <v>18</v>
      </c>
      <c r="Y27" s="122">
        <v>19</v>
      </c>
      <c r="Z27" s="122">
        <v>20</v>
      </c>
      <c r="AA27" s="122">
        <v>21</v>
      </c>
      <c r="AB27" s="122">
        <v>22</v>
      </c>
      <c r="AC27" s="122">
        <v>23</v>
      </c>
      <c r="AD27" s="122">
        <v>24</v>
      </c>
      <c r="AE27" s="122">
        <v>25</v>
      </c>
      <c r="AF27" s="122">
        <v>26</v>
      </c>
      <c r="AG27" s="122">
        <v>27</v>
      </c>
      <c r="AH27" s="122">
        <v>28</v>
      </c>
      <c r="AI27" s="122">
        <v>29</v>
      </c>
      <c r="AJ27" s="122">
        <v>30</v>
      </c>
      <c r="AK27" s="122">
        <v>31</v>
      </c>
      <c r="AL27" s="122">
        <v>32</v>
      </c>
      <c r="AM27" s="122">
        <v>33</v>
      </c>
      <c r="AN27" s="122">
        <v>34</v>
      </c>
      <c r="AO27" s="122">
        <v>35</v>
      </c>
      <c r="AP27" s="122">
        <v>36</v>
      </c>
      <c r="AQ27" s="122">
        <v>37</v>
      </c>
      <c r="AR27" s="122">
        <v>38</v>
      </c>
      <c r="AS27" s="122">
        <v>39</v>
      </c>
      <c r="AT27" s="122">
        <v>40</v>
      </c>
      <c r="AU27" s="122">
        <v>41</v>
      </c>
      <c r="AV27" s="122">
        <v>42</v>
      </c>
      <c r="AW27" s="122">
        <v>43</v>
      </c>
      <c r="AX27" s="122">
        <v>44</v>
      </c>
      <c r="AY27" s="122">
        <v>45</v>
      </c>
      <c r="AZ27" s="122">
        <v>46</v>
      </c>
      <c r="BA27" s="122">
        <v>47</v>
      </c>
      <c r="BB27" s="122">
        <v>48</v>
      </c>
      <c r="BC27" s="122">
        <v>49</v>
      </c>
      <c r="BD27" s="122">
        <v>50</v>
      </c>
      <c r="BE27" s="122">
        <v>51</v>
      </c>
      <c r="BF27" s="122">
        <v>52</v>
      </c>
      <c r="BG27" s="122">
        <v>53</v>
      </c>
      <c r="BH27" s="122">
        <v>54</v>
      </c>
      <c r="BI27" s="122">
        <v>55</v>
      </c>
      <c r="BJ27" s="122">
        <v>56</v>
      </c>
      <c r="BK27" s="122">
        <v>57</v>
      </c>
      <c r="BL27" s="122">
        <v>58</v>
      </c>
      <c r="BM27" s="122">
        <v>59</v>
      </c>
      <c r="BN27" s="122">
        <v>60</v>
      </c>
      <c r="BO27" s="122">
        <v>61</v>
      </c>
      <c r="BP27" s="122">
        <v>62</v>
      </c>
      <c r="BQ27" s="122">
        <v>63</v>
      </c>
      <c r="BR27" s="122">
        <v>64</v>
      </c>
      <c r="BS27" s="122">
        <v>65</v>
      </c>
      <c r="BT27" s="122">
        <v>66</v>
      </c>
      <c r="BU27" s="122">
        <v>67</v>
      </c>
      <c r="BV27" s="122">
        <v>68</v>
      </c>
      <c r="BW27" s="122">
        <v>69</v>
      </c>
      <c r="BX27" s="122">
        <v>70</v>
      </c>
      <c r="BY27" s="122">
        <v>71</v>
      </c>
      <c r="BZ27" s="122">
        <v>72</v>
      </c>
      <c r="CA27" s="122">
        <v>73</v>
      </c>
      <c r="CB27" s="122">
        <v>74</v>
      </c>
      <c r="CC27" s="122">
        <v>75</v>
      </c>
      <c r="CD27" s="122">
        <v>76</v>
      </c>
      <c r="CE27" s="122">
        <v>77</v>
      </c>
      <c r="CF27" s="122">
        <v>78</v>
      </c>
      <c r="CG27" s="122">
        <v>79</v>
      </c>
      <c r="CH27" s="122">
        <v>80</v>
      </c>
      <c r="CI27" s="122">
        <v>81</v>
      </c>
      <c r="CJ27" s="122">
        <v>82</v>
      </c>
      <c r="CK27" s="122">
        <v>83</v>
      </c>
      <c r="CL27" s="122">
        <v>84</v>
      </c>
      <c r="CM27" s="122">
        <v>85</v>
      </c>
      <c r="CN27" s="122">
        <v>86</v>
      </c>
      <c r="CO27" s="122">
        <v>87</v>
      </c>
      <c r="CP27" s="122">
        <v>88</v>
      </c>
      <c r="CQ27" s="122">
        <v>89</v>
      </c>
      <c r="CR27" s="122">
        <v>90</v>
      </c>
      <c r="CS27" s="122">
        <v>91</v>
      </c>
      <c r="CT27" s="122">
        <v>92</v>
      </c>
      <c r="CU27" s="122">
        <v>93</v>
      </c>
      <c r="CV27" s="122">
        <v>94</v>
      </c>
      <c r="CW27" s="122">
        <v>95</v>
      </c>
      <c r="CX27" s="122">
        <v>96</v>
      </c>
      <c r="CY27" s="122">
        <v>97</v>
      </c>
      <c r="CZ27" s="122">
        <v>98</v>
      </c>
      <c r="DA27" s="122">
        <v>99</v>
      </c>
      <c r="DB27" s="122">
        <v>100</v>
      </c>
      <c r="DC27" s="122">
        <v>101</v>
      </c>
      <c r="DD27" s="122">
        <v>102</v>
      </c>
      <c r="DE27" s="122">
        <v>103</v>
      </c>
      <c r="DF27" s="122">
        <v>104</v>
      </c>
      <c r="DG27" s="122">
        <v>105</v>
      </c>
      <c r="DH27" s="122">
        <v>106</v>
      </c>
      <c r="DI27" s="122">
        <v>107</v>
      </c>
      <c r="DJ27" s="122">
        <v>108</v>
      </c>
      <c r="DK27" s="122">
        <v>109</v>
      </c>
      <c r="DL27" s="122">
        <v>110</v>
      </c>
      <c r="DM27" s="122">
        <v>111</v>
      </c>
      <c r="DN27" s="122">
        <v>112</v>
      </c>
      <c r="DO27" s="122">
        <v>113</v>
      </c>
      <c r="DP27" s="122">
        <v>114</v>
      </c>
      <c r="DQ27" s="122">
        <v>115</v>
      </c>
      <c r="DR27" s="122">
        <v>116</v>
      </c>
      <c r="DS27" s="122">
        <v>117</v>
      </c>
      <c r="DT27" s="122">
        <v>118</v>
      </c>
      <c r="DU27" s="122">
        <v>119</v>
      </c>
      <c r="DV27" s="122">
        <v>120</v>
      </c>
      <c r="DW27" s="122">
        <v>121</v>
      </c>
    </row>
    <row r="29" spans="1:127" s="119" customFormat="1" ht="14.25" customHeight="1">
      <c r="A29" s="118" t="s">
        <v>38</v>
      </c>
      <c r="C29" s="335"/>
    </row>
    <row r="30" spans="1:127" s="119" customFormat="1" ht="14.25" customHeight="1">
      <c r="C30" s="335"/>
    </row>
    <row r="31" spans="1:127" s="119" customFormat="1" ht="14.25" customHeight="1">
      <c r="B31" s="121" t="s">
        <v>3</v>
      </c>
      <c r="C31" s="335"/>
    </row>
    <row r="32" spans="1:127" s="119" customFormat="1" ht="14.25" customHeight="1">
      <c r="B32" s="208" t="s">
        <v>108</v>
      </c>
      <c r="C32" s="335" t="s">
        <v>77</v>
      </c>
      <c r="D32" s="634">
        <v>0</v>
      </c>
    </row>
    <row r="33" spans="2:127" s="119" customFormat="1" ht="14.25" customHeight="1">
      <c r="B33" s="208" t="s">
        <v>109</v>
      </c>
      <c r="C33" s="335" t="s">
        <v>77</v>
      </c>
      <c r="D33" s="634">
        <v>0</v>
      </c>
    </row>
    <row r="34" spans="2:127" s="119" customFormat="1" ht="14.25" customHeight="1">
      <c r="C34" s="335"/>
    </row>
    <row r="35" spans="2:127" s="119" customFormat="1" ht="14.25" customHeight="1">
      <c r="B35" s="121" t="s">
        <v>39</v>
      </c>
      <c r="C35" s="335"/>
    </row>
    <row r="36" spans="2:127" s="119" customFormat="1" ht="14.25" customHeight="1">
      <c r="B36" s="202">
        <v>1</v>
      </c>
      <c r="C36" s="336" t="s">
        <v>105</v>
      </c>
      <c r="D36" s="201">
        <v>312.5</v>
      </c>
    </row>
    <row r="37" spans="2:127" s="119" customFormat="1" ht="14.25" customHeight="1">
      <c r="B37" s="202">
        <v>2</v>
      </c>
      <c r="C37" s="336" t="s">
        <v>105</v>
      </c>
      <c r="D37" s="201">
        <v>312.5</v>
      </c>
    </row>
    <row r="38" spans="2:127" s="119" customFormat="1" ht="14.25" customHeight="1">
      <c r="B38" s="202">
        <v>3</v>
      </c>
      <c r="C38" s="336" t="s">
        <v>105</v>
      </c>
      <c r="D38" s="201">
        <v>325</v>
      </c>
    </row>
    <row r="39" spans="2:127" s="119" customFormat="1" ht="14.25" customHeight="1">
      <c r="B39" s="202">
        <v>4</v>
      </c>
      <c r="C39" s="336" t="s">
        <v>105</v>
      </c>
      <c r="D39" s="201">
        <v>325</v>
      </c>
    </row>
    <row r="40" spans="2:127" s="119" customFormat="1" ht="14.25" customHeight="1">
      <c r="B40" s="202">
        <v>5</v>
      </c>
      <c r="C40" s="336" t="s">
        <v>105</v>
      </c>
      <c r="D40" s="201">
        <v>337.5</v>
      </c>
    </row>
    <row r="41" spans="2:127" s="119" customFormat="1" ht="14.25" customHeight="1">
      <c r="C41" s="335"/>
    </row>
    <row r="42" spans="2:127" s="119" customFormat="1" ht="14.25" customHeight="1">
      <c r="B42" s="119" t="s">
        <v>120</v>
      </c>
      <c r="C42" s="335" t="s">
        <v>105</v>
      </c>
      <c r="D42" s="201">
        <v>225</v>
      </c>
    </row>
    <row r="43" spans="2:127" s="119" customFormat="1" ht="14.25" customHeight="1">
      <c r="B43" s="119" t="s">
        <v>162</v>
      </c>
      <c r="C43" s="335" t="s">
        <v>83</v>
      </c>
      <c r="D43" s="119">
        <v>0</v>
      </c>
      <c r="E43" s="335" t="s">
        <v>157</v>
      </c>
    </row>
    <row r="44" spans="2:127" s="119" customFormat="1" ht="14.25" customHeight="1">
      <c r="C44" s="335"/>
    </row>
    <row r="45" spans="2:127" ht="14.25" customHeight="1">
      <c r="B45" s="24" t="s">
        <v>164</v>
      </c>
      <c r="C45" s="338" t="s">
        <v>221</v>
      </c>
      <c r="G45" s="216">
        <v>8.3333333333333329E-2</v>
      </c>
      <c r="H45" s="216">
        <v>8.3333333333333329E-2</v>
      </c>
      <c r="I45" s="216">
        <v>8.3333333333333329E-2</v>
      </c>
      <c r="J45" s="216">
        <v>8.3333333333333329E-2</v>
      </c>
      <c r="K45" s="216">
        <v>8.3333333333333329E-2</v>
      </c>
      <c r="L45" s="216">
        <v>8.3333333333333329E-2</v>
      </c>
      <c r="M45" s="216">
        <v>8.3333333333333329E-2</v>
      </c>
      <c r="N45" s="216">
        <v>8.3333333333333329E-2</v>
      </c>
      <c r="O45" s="216">
        <v>8.0555555555555561E-2</v>
      </c>
      <c r="P45" s="216">
        <v>8.611111111111111E-2</v>
      </c>
      <c r="Q45" s="216">
        <v>8.3333333333333329E-2</v>
      </c>
      <c r="R45" s="216">
        <v>8.3333333333333329E-2</v>
      </c>
      <c r="S45" s="216">
        <v>8.3333333333333329E-2</v>
      </c>
      <c r="T45" s="216">
        <v>8.3333333333333329E-2</v>
      </c>
      <c r="U45" s="216">
        <v>8.3333333333333329E-2</v>
      </c>
      <c r="V45" s="216">
        <v>8.3333333333333329E-2</v>
      </c>
      <c r="W45" s="216">
        <v>8.3333333333333329E-2</v>
      </c>
      <c r="X45" s="216">
        <v>8.3333333333333329E-2</v>
      </c>
      <c r="Y45" s="216">
        <v>8.3333333333333329E-2</v>
      </c>
      <c r="Z45" s="216">
        <v>8.3333333333333329E-2</v>
      </c>
      <c r="AA45" s="216">
        <v>7.7777777777777779E-2</v>
      </c>
      <c r="AB45" s="216">
        <v>8.611111111111111E-2</v>
      </c>
      <c r="AC45" s="216">
        <v>8.3333333333333329E-2</v>
      </c>
      <c r="AD45" s="216">
        <v>8.3333333333333329E-2</v>
      </c>
      <c r="AE45" s="216">
        <v>8.3333333333333329E-2</v>
      </c>
      <c r="AF45" s="216">
        <v>8.3333333333333329E-2</v>
      </c>
      <c r="AG45" s="216">
        <v>8.3333333333333329E-2</v>
      </c>
      <c r="AH45" s="216">
        <v>8.3333333333333329E-2</v>
      </c>
      <c r="AI45" s="216">
        <v>8.3333333333333329E-2</v>
      </c>
      <c r="AJ45" s="216">
        <v>8.3333333333333329E-2</v>
      </c>
      <c r="AK45" s="216">
        <v>8.3333333333333329E-2</v>
      </c>
      <c r="AL45" s="216">
        <v>8.3333333333333329E-2</v>
      </c>
      <c r="AM45" s="216">
        <v>7.7777777777777779E-2</v>
      </c>
      <c r="AN45" s="216">
        <v>8.611111111111111E-2</v>
      </c>
      <c r="AO45" s="216">
        <v>8.3333333333333329E-2</v>
      </c>
      <c r="AP45" s="216">
        <v>8.3333333333333329E-2</v>
      </c>
      <c r="AQ45" s="216">
        <v>8.3333333333333329E-2</v>
      </c>
      <c r="AR45" s="216">
        <v>8.3333333333333329E-2</v>
      </c>
      <c r="AS45" s="216">
        <v>8.3333333333333329E-2</v>
      </c>
      <c r="AT45" s="216">
        <v>8.3333333333333329E-2</v>
      </c>
      <c r="AU45" s="216">
        <v>8.3333333333333329E-2</v>
      </c>
      <c r="AV45" s="216">
        <v>8.3333333333333329E-2</v>
      </c>
      <c r="AW45" s="216">
        <v>8.3333333333333329E-2</v>
      </c>
      <c r="AX45" s="216">
        <v>8.3333333333333329E-2</v>
      </c>
      <c r="AY45" s="216">
        <v>7.7777777777777779E-2</v>
      </c>
      <c r="AZ45" s="216">
        <v>8.611111111111111E-2</v>
      </c>
      <c r="BA45" s="216">
        <v>8.3333333333333329E-2</v>
      </c>
      <c r="BB45" s="216">
        <v>8.3333333333333329E-2</v>
      </c>
      <c r="BC45" s="216">
        <v>8.3333333333333329E-2</v>
      </c>
      <c r="BD45" s="216">
        <v>8.3333333333333329E-2</v>
      </c>
      <c r="BE45" s="216">
        <v>8.3333333333333329E-2</v>
      </c>
      <c r="BF45" s="216">
        <v>8.3333333333333329E-2</v>
      </c>
      <c r="BG45" s="216">
        <v>8.3333333333333329E-2</v>
      </c>
      <c r="BH45" s="216">
        <v>8.3333333333333329E-2</v>
      </c>
      <c r="BI45" s="216">
        <v>8.3333333333333329E-2</v>
      </c>
      <c r="BJ45" s="216">
        <v>8.3333333333333329E-2</v>
      </c>
      <c r="BK45" s="216">
        <v>8.0555555555555561E-2</v>
      </c>
      <c r="BL45" s="216">
        <v>8.611111111111111E-2</v>
      </c>
      <c r="BM45" s="216">
        <v>8.3333333333333329E-2</v>
      </c>
      <c r="BN45" s="216">
        <v>8.3333333333333329E-2</v>
      </c>
      <c r="BO45" s="216">
        <v>8.3333333333333329E-2</v>
      </c>
      <c r="BP45" s="216">
        <v>8.3333333333333329E-2</v>
      </c>
      <c r="BQ45" s="216">
        <v>8.3333333333333329E-2</v>
      </c>
      <c r="BR45" s="216">
        <v>8.3333333333333329E-2</v>
      </c>
      <c r="BS45" s="216">
        <v>8.3333333333333329E-2</v>
      </c>
      <c r="BT45" s="216">
        <v>8.3333333333333329E-2</v>
      </c>
      <c r="BU45" s="216">
        <v>8.3333333333333329E-2</v>
      </c>
      <c r="BV45" s="216">
        <v>8.3333333333333329E-2</v>
      </c>
      <c r="BW45" s="216">
        <v>7.7777777777777779E-2</v>
      </c>
      <c r="BX45" s="216">
        <v>8.611111111111111E-2</v>
      </c>
      <c r="BY45" s="216">
        <v>8.3333333333333329E-2</v>
      </c>
      <c r="BZ45" s="216">
        <v>8.3333333333333329E-2</v>
      </c>
      <c r="CA45" s="216">
        <v>8.3333333333333329E-2</v>
      </c>
      <c r="CB45" s="216">
        <v>8.3333333333333329E-2</v>
      </c>
      <c r="CC45" s="216">
        <v>8.3333333333333329E-2</v>
      </c>
      <c r="CD45" s="216">
        <v>8.3333333333333329E-2</v>
      </c>
      <c r="CE45" s="216">
        <v>8.3333333333333329E-2</v>
      </c>
      <c r="CF45" s="216">
        <v>8.3333333333333329E-2</v>
      </c>
      <c r="CG45" s="216">
        <v>8.3333333333333329E-2</v>
      </c>
      <c r="CH45" s="216">
        <v>8.3333333333333329E-2</v>
      </c>
      <c r="CI45" s="216">
        <v>7.7777777777777779E-2</v>
      </c>
      <c r="CJ45" s="216">
        <v>8.611111111111111E-2</v>
      </c>
      <c r="CK45" s="216">
        <v>8.3333333333333329E-2</v>
      </c>
      <c r="CL45" s="216">
        <v>8.3333333333333329E-2</v>
      </c>
      <c r="CM45" s="216">
        <v>8.3333333333333329E-2</v>
      </c>
      <c r="CN45" s="216">
        <v>8.3333333333333329E-2</v>
      </c>
      <c r="CO45" s="216">
        <v>8.3333333333333329E-2</v>
      </c>
      <c r="CP45" s="216">
        <v>8.3333333333333329E-2</v>
      </c>
      <c r="CQ45" s="216">
        <v>8.3333333333333329E-2</v>
      </c>
      <c r="CR45" s="216">
        <v>8.3333333333333329E-2</v>
      </c>
      <c r="CS45" s="216">
        <v>8.3333333333333329E-2</v>
      </c>
      <c r="CT45" s="216">
        <v>8.3333333333333329E-2</v>
      </c>
      <c r="CU45" s="216">
        <v>7.7777777777777779E-2</v>
      </c>
      <c r="CV45" s="216">
        <v>8.611111111111111E-2</v>
      </c>
      <c r="CW45" s="216">
        <v>8.3333333333333329E-2</v>
      </c>
      <c r="CX45" s="216">
        <v>8.3333333333333329E-2</v>
      </c>
      <c r="CY45" s="216">
        <v>8.3333333333333329E-2</v>
      </c>
      <c r="CZ45" s="216">
        <v>8.3333333333333329E-2</v>
      </c>
      <c r="DA45" s="216">
        <v>8.3333333333333329E-2</v>
      </c>
      <c r="DB45" s="216">
        <v>8.3333333333333329E-2</v>
      </c>
      <c r="DC45" s="216">
        <v>8.3333333333333329E-2</v>
      </c>
      <c r="DD45" s="216">
        <v>8.3333333333333329E-2</v>
      </c>
      <c r="DE45" s="216">
        <v>8.3333333333333329E-2</v>
      </c>
      <c r="DF45" s="216">
        <v>8.3333333333333329E-2</v>
      </c>
      <c r="DG45" s="216">
        <v>8.0555555555555561E-2</v>
      </c>
      <c r="DH45" s="216">
        <v>8.611111111111111E-2</v>
      </c>
      <c r="DI45" s="216">
        <v>8.3333333333333329E-2</v>
      </c>
      <c r="DJ45" s="216">
        <v>8.3333333333333329E-2</v>
      </c>
      <c r="DK45" s="216">
        <v>8.3333333333333329E-2</v>
      </c>
      <c r="DL45" s="216">
        <v>8.3333333333333329E-2</v>
      </c>
      <c r="DM45" s="216">
        <v>8.3333333333333329E-2</v>
      </c>
      <c r="DN45" s="216">
        <v>8.3333333333333329E-2</v>
      </c>
      <c r="DO45" s="216">
        <v>8.3333333333333329E-2</v>
      </c>
      <c r="DP45" s="216">
        <v>8.3333333333333329E-2</v>
      </c>
      <c r="DQ45" s="216">
        <v>8.3333333333333329E-2</v>
      </c>
      <c r="DR45" s="216">
        <v>8.3333333333333329E-2</v>
      </c>
      <c r="DS45" s="216">
        <v>7.7777777777777779E-2</v>
      </c>
      <c r="DT45" s="216">
        <v>8.611111111111111E-2</v>
      </c>
      <c r="DU45" s="216">
        <v>8.3333333333333329E-2</v>
      </c>
      <c r="DV45" s="216">
        <v>8.3333333333333329E-2</v>
      </c>
      <c r="DW45" s="216" t="s">
        <v>153</v>
      </c>
    </row>
    <row r="46" spans="2:127" ht="14.25" customHeight="1">
      <c r="B46" s="24" t="s">
        <v>204</v>
      </c>
      <c r="C46" s="338" t="s">
        <v>77</v>
      </c>
      <c r="G46" s="635">
        <v>0</v>
      </c>
      <c r="H46" s="635">
        <v>0</v>
      </c>
      <c r="I46" s="635">
        <v>0</v>
      </c>
      <c r="J46" s="635">
        <v>0</v>
      </c>
      <c r="K46" s="635">
        <v>0</v>
      </c>
      <c r="L46" s="635">
        <v>0</v>
      </c>
      <c r="M46" s="635">
        <v>0</v>
      </c>
      <c r="N46" s="635">
        <v>0</v>
      </c>
      <c r="O46" s="635">
        <v>0</v>
      </c>
      <c r="P46" s="635">
        <v>0</v>
      </c>
      <c r="Q46" s="635">
        <v>0</v>
      </c>
      <c r="R46" s="635">
        <v>0</v>
      </c>
      <c r="S46" s="635">
        <v>0</v>
      </c>
      <c r="T46" s="635">
        <v>0</v>
      </c>
      <c r="U46" s="635">
        <v>0</v>
      </c>
      <c r="V46" s="635">
        <v>0</v>
      </c>
      <c r="W46" s="635">
        <v>0</v>
      </c>
      <c r="X46" s="635">
        <v>0</v>
      </c>
      <c r="Y46" s="635">
        <v>0</v>
      </c>
      <c r="Z46" s="635">
        <v>0</v>
      </c>
      <c r="AA46" s="635">
        <v>0</v>
      </c>
      <c r="AB46" s="635">
        <v>0</v>
      </c>
      <c r="AC46" s="635">
        <v>0</v>
      </c>
      <c r="AD46" s="635">
        <v>0</v>
      </c>
      <c r="AE46" s="635">
        <v>0</v>
      </c>
      <c r="AF46" s="635">
        <v>0</v>
      </c>
      <c r="AG46" s="635">
        <v>0</v>
      </c>
      <c r="AH46" s="635">
        <v>0</v>
      </c>
      <c r="AI46" s="635">
        <v>0</v>
      </c>
      <c r="AJ46" s="635">
        <v>0</v>
      </c>
      <c r="AK46" s="635">
        <v>0</v>
      </c>
      <c r="AL46" s="635">
        <v>0</v>
      </c>
      <c r="AM46" s="635">
        <v>0</v>
      </c>
      <c r="AN46" s="635">
        <v>0</v>
      </c>
      <c r="AO46" s="635">
        <v>0</v>
      </c>
      <c r="AP46" s="635">
        <v>0</v>
      </c>
      <c r="AQ46" s="635">
        <v>0</v>
      </c>
      <c r="AR46" s="635">
        <v>0</v>
      </c>
      <c r="AS46" s="635">
        <v>0</v>
      </c>
      <c r="AT46" s="635">
        <v>0</v>
      </c>
      <c r="AU46" s="635">
        <v>0</v>
      </c>
      <c r="AV46" s="635">
        <v>0</v>
      </c>
      <c r="AW46" s="635">
        <v>0</v>
      </c>
      <c r="AX46" s="635">
        <v>0</v>
      </c>
      <c r="AY46" s="635">
        <v>0</v>
      </c>
      <c r="AZ46" s="635">
        <v>0</v>
      </c>
      <c r="BA46" s="635">
        <v>0</v>
      </c>
      <c r="BB46" s="635">
        <v>0</v>
      </c>
      <c r="BC46" s="635">
        <v>0</v>
      </c>
      <c r="BD46" s="635">
        <v>0</v>
      </c>
      <c r="BE46" s="635">
        <v>0</v>
      </c>
      <c r="BF46" s="635">
        <v>0</v>
      </c>
      <c r="BG46" s="635">
        <v>0</v>
      </c>
      <c r="BH46" s="635">
        <v>0</v>
      </c>
      <c r="BI46" s="635">
        <v>0</v>
      </c>
      <c r="BJ46" s="635">
        <v>0</v>
      </c>
      <c r="BK46" s="635">
        <v>0</v>
      </c>
      <c r="BL46" s="635">
        <v>0</v>
      </c>
      <c r="BM46" s="635">
        <v>0</v>
      </c>
      <c r="BN46" s="635">
        <v>0</v>
      </c>
      <c r="BO46" s="635">
        <v>0</v>
      </c>
      <c r="BP46" s="635">
        <v>0</v>
      </c>
      <c r="BQ46" s="635">
        <v>0</v>
      </c>
      <c r="BR46" s="635">
        <v>0</v>
      </c>
      <c r="BS46" s="635">
        <v>0</v>
      </c>
      <c r="BT46" s="635">
        <v>0</v>
      </c>
      <c r="BU46" s="635">
        <v>0</v>
      </c>
      <c r="BV46" s="635">
        <v>0</v>
      </c>
      <c r="BW46" s="635">
        <v>0</v>
      </c>
      <c r="BX46" s="635">
        <v>0</v>
      </c>
      <c r="BY46" s="635">
        <v>0</v>
      </c>
      <c r="BZ46" s="635">
        <v>0</v>
      </c>
      <c r="CA46" s="635">
        <v>0</v>
      </c>
      <c r="CB46" s="635">
        <v>0</v>
      </c>
      <c r="CC46" s="635">
        <v>0</v>
      </c>
      <c r="CD46" s="635">
        <v>0</v>
      </c>
      <c r="CE46" s="635">
        <v>0</v>
      </c>
      <c r="CF46" s="635">
        <v>0</v>
      </c>
      <c r="CG46" s="635">
        <v>0</v>
      </c>
      <c r="CH46" s="635">
        <v>0</v>
      </c>
      <c r="CI46" s="635">
        <v>0</v>
      </c>
      <c r="CJ46" s="635">
        <v>0</v>
      </c>
      <c r="CK46" s="635">
        <v>0</v>
      </c>
      <c r="CL46" s="635">
        <v>0</v>
      </c>
      <c r="CM46" s="635">
        <v>0</v>
      </c>
      <c r="CN46" s="635">
        <v>0</v>
      </c>
      <c r="CO46" s="635">
        <v>0</v>
      </c>
      <c r="CP46" s="635">
        <v>0</v>
      </c>
      <c r="CQ46" s="635">
        <v>0</v>
      </c>
      <c r="CR46" s="635">
        <v>0</v>
      </c>
      <c r="CS46" s="635">
        <v>0</v>
      </c>
      <c r="CT46" s="635">
        <v>0</v>
      </c>
      <c r="CU46" s="635">
        <v>0</v>
      </c>
      <c r="CV46" s="635">
        <v>0</v>
      </c>
      <c r="CW46" s="635">
        <v>0</v>
      </c>
      <c r="CX46" s="635">
        <v>0</v>
      </c>
      <c r="CY46" s="635">
        <v>0</v>
      </c>
      <c r="CZ46" s="635">
        <v>0</v>
      </c>
      <c r="DA46" s="635">
        <v>0</v>
      </c>
      <c r="DB46" s="635">
        <v>0</v>
      </c>
      <c r="DC46" s="635">
        <v>0</v>
      </c>
      <c r="DD46" s="635">
        <v>0</v>
      </c>
      <c r="DE46" s="635">
        <v>0</v>
      </c>
      <c r="DF46" s="635">
        <v>0</v>
      </c>
      <c r="DG46" s="635">
        <v>0</v>
      </c>
      <c r="DH46" s="635">
        <v>0</v>
      </c>
      <c r="DI46" s="635">
        <v>0</v>
      </c>
      <c r="DJ46" s="635">
        <v>0</v>
      </c>
      <c r="DK46" s="635">
        <v>0</v>
      </c>
      <c r="DL46" s="635">
        <v>0</v>
      </c>
      <c r="DM46" s="635">
        <v>0</v>
      </c>
      <c r="DN46" s="635">
        <v>0</v>
      </c>
      <c r="DO46" s="635">
        <v>0</v>
      </c>
      <c r="DP46" s="635">
        <v>0</v>
      </c>
      <c r="DQ46" s="635">
        <v>0</v>
      </c>
      <c r="DR46" s="635">
        <v>0</v>
      </c>
      <c r="DS46" s="635">
        <v>0</v>
      </c>
      <c r="DT46" s="635">
        <v>0</v>
      </c>
      <c r="DU46" s="635">
        <v>0</v>
      </c>
      <c r="DV46" s="635">
        <v>0</v>
      </c>
      <c r="DW46" s="635" t="s">
        <v>153</v>
      </c>
    </row>
    <row r="47" spans="2:127" ht="14.25" customHeight="1">
      <c r="B47" s="24" t="s">
        <v>165</v>
      </c>
      <c r="C47" s="338" t="s">
        <v>205</v>
      </c>
      <c r="G47" s="215">
        <v>3.125E-2</v>
      </c>
      <c r="H47" s="215">
        <v>3.125E-2</v>
      </c>
      <c r="I47" s="215">
        <v>3.125E-2</v>
      </c>
      <c r="J47" s="215">
        <v>3.125E-2</v>
      </c>
      <c r="K47" s="215">
        <v>3.125E-2</v>
      </c>
      <c r="L47" s="215">
        <v>3.125E-2</v>
      </c>
      <c r="M47" s="215">
        <v>3.125E-2</v>
      </c>
      <c r="N47" s="215">
        <v>3.125E-2</v>
      </c>
      <c r="O47" s="215">
        <v>3.125E-2</v>
      </c>
      <c r="P47" s="215">
        <v>3.125E-2</v>
      </c>
      <c r="Q47" s="215">
        <v>3.125E-2</v>
      </c>
      <c r="R47" s="215">
        <v>3.125E-2</v>
      </c>
      <c r="S47" s="215">
        <v>3.125E-2</v>
      </c>
      <c r="T47" s="215">
        <v>3.125E-2</v>
      </c>
      <c r="U47" s="215">
        <v>3.125E-2</v>
      </c>
      <c r="V47" s="215">
        <v>3.125E-2</v>
      </c>
      <c r="W47" s="215">
        <v>3.125E-2</v>
      </c>
      <c r="X47" s="215">
        <v>3.125E-2</v>
      </c>
      <c r="Y47" s="215">
        <v>3.125E-2</v>
      </c>
      <c r="Z47" s="215">
        <v>3.125E-2</v>
      </c>
      <c r="AA47" s="215">
        <v>3.125E-2</v>
      </c>
      <c r="AB47" s="215">
        <v>3.125E-2</v>
      </c>
      <c r="AC47" s="215">
        <v>3.125E-2</v>
      </c>
      <c r="AD47" s="215">
        <v>3.125E-2</v>
      </c>
      <c r="AE47" s="215">
        <v>3.125E-2</v>
      </c>
      <c r="AF47" s="215">
        <v>3.2500000000000001E-2</v>
      </c>
      <c r="AG47" s="215">
        <v>3.2500000000000001E-2</v>
      </c>
      <c r="AH47" s="215">
        <v>3.2500000000000001E-2</v>
      </c>
      <c r="AI47" s="215">
        <v>3.2500000000000001E-2</v>
      </c>
      <c r="AJ47" s="215">
        <v>3.2500000000000001E-2</v>
      </c>
      <c r="AK47" s="215">
        <v>3.2500000000000001E-2</v>
      </c>
      <c r="AL47" s="215">
        <v>3.2500000000000001E-2</v>
      </c>
      <c r="AM47" s="215">
        <v>3.2500000000000001E-2</v>
      </c>
      <c r="AN47" s="215">
        <v>3.2500000000000001E-2</v>
      </c>
      <c r="AO47" s="215">
        <v>3.2500000000000001E-2</v>
      </c>
      <c r="AP47" s="215">
        <v>3.2500000000000001E-2</v>
      </c>
      <c r="AQ47" s="215">
        <v>3.2500000000000001E-2</v>
      </c>
      <c r="AR47" s="215">
        <v>3.2500000000000001E-2</v>
      </c>
      <c r="AS47" s="215">
        <v>3.2500000000000001E-2</v>
      </c>
      <c r="AT47" s="215">
        <v>3.2500000000000001E-2</v>
      </c>
      <c r="AU47" s="215">
        <v>3.2500000000000001E-2</v>
      </c>
      <c r="AV47" s="215">
        <v>3.2500000000000001E-2</v>
      </c>
      <c r="AW47" s="215">
        <v>3.2500000000000001E-2</v>
      </c>
      <c r="AX47" s="215">
        <v>3.2500000000000001E-2</v>
      </c>
      <c r="AY47" s="215">
        <v>3.2500000000000001E-2</v>
      </c>
      <c r="AZ47" s="215">
        <v>3.2500000000000001E-2</v>
      </c>
      <c r="BA47" s="215">
        <v>3.2500000000000001E-2</v>
      </c>
      <c r="BB47" s="215">
        <v>3.2500000000000001E-2</v>
      </c>
      <c r="BC47" s="215">
        <v>3.2500000000000001E-2</v>
      </c>
      <c r="BD47" s="215">
        <v>3.3750000000000002E-2</v>
      </c>
      <c r="BE47" s="215">
        <v>3.3750000000000002E-2</v>
      </c>
      <c r="BF47" s="215">
        <v>3.3750000000000002E-2</v>
      </c>
      <c r="BG47" s="215">
        <v>3.3750000000000002E-2</v>
      </c>
      <c r="BH47" s="215">
        <v>3.3750000000000002E-2</v>
      </c>
      <c r="BI47" s="215">
        <v>3.3750000000000002E-2</v>
      </c>
      <c r="BJ47" s="215">
        <v>3.3750000000000002E-2</v>
      </c>
      <c r="BK47" s="215">
        <v>3.3750000000000002E-2</v>
      </c>
      <c r="BL47" s="215">
        <v>3.3750000000000002E-2</v>
      </c>
      <c r="BM47" s="215">
        <v>3.3750000000000002E-2</v>
      </c>
      <c r="BN47" s="215">
        <v>3.3750000000000002E-2</v>
      </c>
      <c r="BO47" s="215">
        <v>3.3750000000000002E-2</v>
      </c>
      <c r="BP47" s="215">
        <v>2.2499999999999999E-2</v>
      </c>
      <c r="BQ47" s="215">
        <v>2.2499999999999999E-2</v>
      </c>
      <c r="BR47" s="215">
        <v>2.2499999999999999E-2</v>
      </c>
      <c r="BS47" s="215">
        <v>2.2499999999999999E-2</v>
      </c>
      <c r="BT47" s="215">
        <v>2.2499999999999999E-2</v>
      </c>
      <c r="BU47" s="215">
        <v>2.2499999999999999E-2</v>
      </c>
      <c r="BV47" s="215">
        <v>2.2499999999999999E-2</v>
      </c>
      <c r="BW47" s="215">
        <v>2.2499999999999999E-2</v>
      </c>
      <c r="BX47" s="215">
        <v>2.2499999999999999E-2</v>
      </c>
      <c r="BY47" s="215">
        <v>2.2499999999999999E-2</v>
      </c>
      <c r="BZ47" s="215">
        <v>2.2499999999999999E-2</v>
      </c>
      <c r="CA47" s="215">
        <v>2.2499999999999999E-2</v>
      </c>
      <c r="CB47" s="215">
        <v>2.2499999999999999E-2</v>
      </c>
      <c r="CC47" s="215">
        <v>2.2499999999999999E-2</v>
      </c>
      <c r="CD47" s="215">
        <v>2.2499999999999999E-2</v>
      </c>
      <c r="CE47" s="215">
        <v>2.2499999999999999E-2</v>
      </c>
      <c r="CF47" s="215">
        <v>2.2499999999999999E-2</v>
      </c>
      <c r="CG47" s="215">
        <v>2.2499999999999999E-2</v>
      </c>
      <c r="CH47" s="215">
        <v>2.2499999999999999E-2</v>
      </c>
      <c r="CI47" s="215">
        <v>2.2499999999999999E-2</v>
      </c>
      <c r="CJ47" s="215">
        <v>2.2499999999999999E-2</v>
      </c>
      <c r="CK47" s="215">
        <v>2.2499999999999999E-2</v>
      </c>
      <c r="CL47" s="215">
        <v>2.2499999999999999E-2</v>
      </c>
      <c r="CM47" s="215">
        <v>2.2499999999999999E-2</v>
      </c>
      <c r="CN47" s="215">
        <v>2.2499999999999999E-2</v>
      </c>
      <c r="CO47" s="215">
        <v>2.2499999999999999E-2</v>
      </c>
      <c r="CP47" s="215">
        <v>2.2499999999999999E-2</v>
      </c>
      <c r="CQ47" s="215">
        <v>2.2499999999999999E-2</v>
      </c>
      <c r="CR47" s="215">
        <v>2.2499999999999999E-2</v>
      </c>
      <c r="CS47" s="215">
        <v>2.2499999999999999E-2</v>
      </c>
      <c r="CT47" s="215">
        <v>2.2499999999999999E-2</v>
      </c>
      <c r="CU47" s="215">
        <v>2.2499999999999999E-2</v>
      </c>
      <c r="CV47" s="215">
        <v>2.2499999999999999E-2</v>
      </c>
      <c r="CW47" s="215">
        <v>2.2499999999999999E-2</v>
      </c>
      <c r="CX47" s="215">
        <v>2.2499999999999999E-2</v>
      </c>
      <c r="CY47" s="215">
        <v>2.2499999999999999E-2</v>
      </c>
      <c r="CZ47" s="215">
        <v>2.2499999999999999E-2</v>
      </c>
      <c r="DA47" s="215">
        <v>2.2499999999999999E-2</v>
      </c>
      <c r="DB47" s="215">
        <v>2.2499999999999999E-2</v>
      </c>
      <c r="DC47" s="215">
        <v>2.2499999999999999E-2</v>
      </c>
      <c r="DD47" s="215">
        <v>2.2499999999999999E-2</v>
      </c>
      <c r="DE47" s="215">
        <v>2.2499999999999999E-2</v>
      </c>
      <c r="DF47" s="215">
        <v>2.2499999999999999E-2</v>
      </c>
      <c r="DG47" s="215">
        <v>2.2499999999999999E-2</v>
      </c>
      <c r="DH47" s="215">
        <v>2.2499999999999999E-2</v>
      </c>
      <c r="DI47" s="215">
        <v>2.2499999999999999E-2</v>
      </c>
      <c r="DJ47" s="215">
        <v>2.2499999999999999E-2</v>
      </c>
      <c r="DK47" s="215">
        <v>2.2499999999999999E-2</v>
      </c>
      <c r="DL47" s="215">
        <v>2.2499999999999999E-2</v>
      </c>
      <c r="DM47" s="215">
        <v>2.2499999999999999E-2</v>
      </c>
      <c r="DN47" s="215">
        <v>2.2499999999999999E-2</v>
      </c>
      <c r="DO47" s="215">
        <v>2.2499999999999999E-2</v>
      </c>
      <c r="DP47" s="215">
        <v>2.2499999999999999E-2</v>
      </c>
      <c r="DQ47" s="215">
        <v>2.2499999999999999E-2</v>
      </c>
      <c r="DR47" s="215">
        <v>2.2499999999999999E-2</v>
      </c>
      <c r="DS47" s="215">
        <v>2.2499999999999999E-2</v>
      </c>
      <c r="DT47" s="215">
        <v>2.2499999999999999E-2</v>
      </c>
      <c r="DU47" s="215">
        <v>2.2499999999999999E-2</v>
      </c>
      <c r="DV47" s="215">
        <v>2.2499999999999999E-2</v>
      </c>
      <c r="DW47" s="215" t="s">
        <v>153</v>
      </c>
    </row>
    <row r="48" spans="2:127" ht="14.25" customHeight="1">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5"/>
      <c r="BR48" s="215"/>
      <c r="BS48" s="215"/>
      <c r="BT48" s="215"/>
      <c r="BU48" s="215"/>
      <c r="BV48" s="215"/>
      <c r="BW48" s="215"/>
      <c r="BX48" s="215"/>
      <c r="BY48" s="215"/>
      <c r="BZ48" s="215"/>
      <c r="CA48" s="215"/>
      <c r="CB48" s="215"/>
      <c r="CC48" s="215"/>
      <c r="CD48" s="215"/>
      <c r="CE48" s="215"/>
      <c r="CF48" s="215"/>
      <c r="CG48" s="215"/>
      <c r="CH48" s="215"/>
      <c r="CI48" s="215"/>
      <c r="CJ48" s="215"/>
      <c r="CK48" s="215"/>
      <c r="CL48" s="215"/>
      <c r="CM48" s="215"/>
      <c r="CN48" s="215"/>
      <c r="CO48" s="215"/>
      <c r="CP48" s="215"/>
      <c r="CQ48" s="215"/>
      <c r="CR48" s="215"/>
      <c r="CS48" s="215"/>
      <c r="CT48" s="215"/>
      <c r="CU48" s="215"/>
      <c r="CV48" s="215"/>
      <c r="CW48" s="215"/>
      <c r="CX48" s="215"/>
      <c r="CY48" s="215"/>
      <c r="CZ48" s="215"/>
      <c r="DA48" s="215"/>
      <c r="DB48" s="215"/>
      <c r="DC48" s="215"/>
      <c r="DD48" s="215"/>
      <c r="DE48" s="215"/>
      <c r="DF48" s="215"/>
      <c r="DG48" s="215"/>
      <c r="DH48" s="215"/>
      <c r="DI48" s="215"/>
      <c r="DJ48" s="215"/>
      <c r="DK48" s="215"/>
      <c r="DL48" s="215"/>
      <c r="DM48" s="215"/>
      <c r="DN48" s="215"/>
      <c r="DO48" s="215"/>
      <c r="DP48" s="215"/>
      <c r="DQ48" s="215"/>
      <c r="DR48" s="215"/>
      <c r="DS48" s="215"/>
      <c r="DT48" s="215"/>
      <c r="DU48" s="215"/>
      <c r="DV48" s="215"/>
      <c r="DW48" s="215"/>
    </row>
    <row r="49" spans="1:127" ht="14.25" customHeight="1">
      <c r="B49" s="24" t="s">
        <v>165</v>
      </c>
      <c r="C49" s="338" t="s">
        <v>77</v>
      </c>
      <c r="E49" s="633">
        <v>0</v>
      </c>
      <c r="G49" s="633">
        <v>0</v>
      </c>
      <c r="H49" s="633">
        <v>0</v>
      </c>
      <c r="I49" s="633">
        <v>0</v>
      </c>
      <c r="J49" s="633">
        <v>0</v>
      </c>
      <c r="K49" s="633">
        <v>0</v>
      </c>
      <c r="L49" s="633">
        <v>0</v>
      </c>
      <c r="M49" s="633">
        <v>0</v>
      </c>
      <c r="N49" s="633">
        <v>0</v>
      </c>
      <c r="O49" s="633">
        <v>0</v>
      </c>
      <c r="P49" s="633">
        <v>0</v>
      </c>
      <c r="Q49" s="633">
        <v>0</v>
      </c>
      <c r="R49" s="633">
        <v>0</v>
      </c>
      <c r="S49" s="633">
        <v>0</v>
      </c>
      <c r="T49" s="633">
        <v>0</v>
      </c>
      <c r="U49" s="633">
        <v>0</v>
      </c>
      <c r="V49" s="633">
        <v>0</v>
      </c>
      <c r="W49" s="633">
        <v>0</v>
      </c>
      <c r="X49" s="633">
        <v>0</v>
      </c>
      <c r="Y49" s="633">
        <v>0</v>
      </c>
      <c r="Z49" s="633">
        <v>0</v>
      </c>
      <c r="AA49" s="633">
        <v>0</v>
      </c>
      <c r="AB49" s="633">
        <v>0</v>
      </c>
      <c r="AC49" s="633">
        <v>0</v>
      </c>
      <c r="AD49" s="633">
        <v>0</v>
      </c>
      <c r="AE49" s="633">
        <v>0</v>
      </c>
      <c r="AF49" s="633">
        <v>0</v>
      </c>
      <c r="AG49" s="633">
        <v>0</v>
      </c>
      <c r="AH49" s="633">
        <v>0</v>
      </c>
      <c r="AI49" s="633">
        <v>0</v>
      </c>
      <c r="AJ49" s="633">
        <v>0</v>
      </c>
      <c r="AK49" s="633">
        <v>0</v>
      </c>
      <c r="AL49" s="633">
        <v>0</v>
      </c>
      <c r="AM49" s="633">
        <v>0</v>
      </c>
      <c r="AN49" s="633">
        <v>0</v>
      </c>
      <c r="AO49" s="633">
        <v>0</v>
      </c>
      <c r="AP49" s="633">
        <v>0</v>
      </c>
      <c r="AQ49" s="633">
        <v>0</v>
      </c>
      <c r="AR49" s="633">
        <v>0</v>
      </c>
      <c r="AS49" s="633">
        <v>0</v>
      </c>
      <c r="AT49" s="633">
        <v>0</v>
      </c>
      <c r="AU49" s="633">
        <v>0</v>
      </c>
      <c r="AV49" s="633">
        <v>0</v>
      </c>
      <c r="AW49" s="633">
        <v>0</v>
      </c>
      <c r="AX49" s="633">
        <v>0</v>
      </c>
      <c r="AY49" s="633">
        <v>0</v>
      </c>
      <c r="AZ49" s="633">
        <v>0</v>
      </c>
      <c r="BA49" s="633">
        <v>0</v>
      </c>
      <c r="BB49" s="633">
        <v>0</v>
      </c>
      <c r="BC49" s="633">
        <v>0</v>
      </c>
      <c r="BD49" s="633">
        <v>0</v>
      </c>
      <c r="BE49" s="633">
        <v>0</v>
      </c>
      <c r="BF49" s="633">
        <v>0</v>
      </c>
      <c r="BG49" s="633">
        <v>0</v>
      </c>
      <c r="BH49" s="633">
        <v>0</v>
      </c>
      <c r="BI49" s="633">
        <v>0</v>
      </c>
      <c r="BJ49" s="633">
        <v>0</v>
      </c>
      <c r="BK49" s="633">
        <v>0</v>
      </c>
      <c r="BL49" s="633">
        <v>0</v>
      </c>
      <c r="BM49" s="633">
        <v>0</v>
      </c>
      <c r="BN49" s="633">
        <v>0</v>
      </c>
      <c r="BO49" s="633">
        <v>0</v>
      </c>
      <c r="BP49" s="633">
        <v>0</v>
      </c>
      <c r="BQ49" s="633">
        <v>0</v>
      </c>
      <c r="BR49" s="633">
        <v>0</v>
      </c>
      <c r="BS49" s="633">
        <v>0</v>
      </c>
      <c r="BT49" s="633">
        <v>0</v>
      </c>
      <c r="BU49" s="633">
        <v>0</v>
      </c>
      <c r="BV49" s="633">
        <v>0</v>
      </c>
      <c r="BW49" s="633">
        <v>0</v>
      </c>
      <c r="BX49" s="633">
        <v>0</v>
      </c>
      <c r="BY49" s="633">
        <v>0</v>
      </c>
      <c r="BZ49" s="633">
        <v>0</v>
      </c>
      <c r="CA49" s="633">
        <v>0</v>
      </c>
      <c r="CB49" s="633">
        <v>0</v>
      </c>
      <c r="CC49" s="633">
        <v>0</v>
      </c>
      <c r="CD49" s="633">
        <v>0</v>
      </c>
      <c r="CE49" s="633">
        <v>0</v>
      </c>
      <c r="CF49" s="633">
        <v>0</v>
      </c>
      <c r="CG49" s="633">
        <v>0</v>
      </c>
      <c r="CH49" s="633">
        <v>0</v>
      </c>
      <c r="CI49" s="633">
        <v>0</v>
      </c>
      <c r="CJ49" s="633">
        <v>0</v>
      </c>
      <c r="CK49" s="633">
        <v>0</v>
      </c>
      <c r="CL49" s="633">
        <v>0</v>
      </c>
      <c r="CM49" s="633">
        <v>0</v>
      </c>
      <c r="CN49" s="633">
        <v>0</v>
      </c>
      <c r="CO49" s="633">
        <v>0</v>
      </c>
      <c r="CP49" s="633">
        <v>0</v>
      </c>
      <c r="CQ49" s="633">
        <v>0</v>
      </c>
      <c r="CR49" s="633">
        <v>0</v>
      </c>
      <c r="CS49" s="633">
        <v>0</v>
      </c>
      <c r="CT49" s="633">
        <v>0</v>
      </c>
      <c r="CU49" s="633">
        <v>0</v>
      </c>
      <c r="CV49" s="633">
        <v>0</v>
      </c>
      <c r="CW49" s="633">
        <v>0</v>
      </c>
      <c r="CX49" s="633">
        <v>0</v>
      </c>
      <c r="CY49" s="633">
        <v>0</v>
      </c>
      <c r="CZ49" s="633">
        <v>0</v>
      </c>
      <c r="DA49" s="633">
        <v>0</v>
      </c>
      <c r="DB49" s="633">
        <v>0</v>
      </c>
      <c r="DC49" s="633">
        <v>0</v>
      </c>
      <c r="DD49" s="633">
        <v>0</v>
      </c>
      <c r="DE49" s="633">
        <v>0</v>
      </c>
      <c r="DF49" s="633">
        <v>0</v>
      </c>
      <c r="DG49" s="633">
        <v>0</v>
      </c>
      <c r="DH49" s="633">
        <v>0</v>
      </c>
      <c r="DI49" s="633">
        <v>0</v>
      </c>
      <c r="DJ49" s="633">
        <v>0</v>
      </c>
      <c r="DK49" s="633">
        <v>0</v>
      </c>
      <c r="DL49" s="633">
        <v>0</v>
      </c>
      <c r="DM49" s="633">
        <v>0</v>
      </c>
      <c r="DN49" s="633">
        <v>0</v>
      </c>
      <c r="DO49" s="633">
        <v>0</v>
      </c>
      <c r="DP49" s="633">
        <v>0</v>
      </c>
      <c r="DQ49" s="633">
        <v>0</v>
      </c>
      <c r="DR49" s="633">
        <v>0</v>
      </c>
      <c r="DS49" s="633">
        <v>0</v>
      </c>
      <c r="DT49" s="633">
        <v>0</v>
      </c>
      <c r="DU49" s="633">
        <v>0</v>
      </c>
      <c r="DV49" s="633">
        <v>0</v>
      </c>
      <c r="DW49" s="633" t="s">
        <v>153</v>
      </c>
    </row>
    <row r="50" spans="1:127" ht="14.25" customHeight="1">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I50" s="215"/>
      <c r="DJ50" s="215"/>
      <c r="DK50" s="215"/>
      <c r="DL50" s="215"/>
      <c r="DM50" s="215"/>
      <c r="DN50" s="215"/>
      <c r="DO50" s="215"/>
      <c r="DP50" s="215"/>
      <c r="DQ50" s="215"/>
      <c r="DR50" s="215"/>
      <c r="DS50" s="215"/>
      <c r="DT50" s="215"/>
      <c r="DU50" s="215"/>
      <c r="DV50" s="215"/>
      <c r="DW50" s="215"/>
    </row>
    <row r="52" spans="1:127" ht="14.25" customHeight="1">
      <c r="A52" s="118" t="s">
        <v>104</v>
      </c>
    </row>
    <row r="54" spans="1:127" s="119" customFormat="1" ht="14.25" customHeight="1">
      <c r="B54" s="121" t="s">
        <v>3</v>
      </c>
      <c r="C54" s="335"/>
    </row>
    <row r="55" spans="1:127" s="119" customFormat="1" ht="14.25" customHeight="1">
      <c r="B55" s="208" t="s">
        <v>110</v>
      </c>
      <c r="C55" s="342" t="s">
        <v>77</v>
      </c>
      <c r="D55" s="632">
        <v>0</v>
      </c>
    </row>
    <row r="56" spans="1:127" s="119" customFormat="1" ht="14.25" customHeight="1">
      <c r="B56" s="208" t="s">
        <v>111</v>
      </c>
      <c r="C56" s="342" t="s">
        <v>77</v>
      </c>
      <c r="D56" s="632">
        <v>0</v>
      </c>
    </row>
    <row r="57" spans="1:127" ht="14.25" customHeight="1">
      <c r="D57" s="207"/>
    </row>
    <row r="58" spans="1:127" ht="14.25" customHeight="1">
      <c r="B58" s="121" t="s">
        <v>39</v>
      </c>
      <c r="D58" s="201"/>
    </row>
    <row r="59" spans="1:127" ht="14.25" customHeight="1">
      <c r="B59" s="202">
        <v>1</v>
      </c>
      <c r="C59" s="336" t="s">
        <v>105</v>
      </c>
      <c r="D59" s="201">
        <v>312.5</v>
      </c>
    </row>
    <row r="60" spans="1:127" ht="14.25" customHeight="1">
      <c r="B60" s="202">
        <v>2</v>
      </c>
      <c r="C60" s="336" t="s">
        <v>105</v>
      </c>
      <c r="D60" s="201">
        <v>312.5</v>
      </c>
    </row>
    <row r="61" spans="1:127" ht="14.25" customHeight="1">
      <c r="B61" s="202">
        <v>3</v>
      </c>
      <c r="C61" s="336" t="s">
        <v>105</v>
      </c>
      <c r="D61" s="201">
        <v>325</v>
      </c>
    </row>
    <row r="62" spans="1:127" ht="14.25" customHeight="1">
      <c r="B62" s="202">
        <v>4</v>
      </c>
      <c r="C62" s="336" t="s">
        <v>105</v>
      </c>
      <c r="D62" s="201">
        <v>325</v>
      </c>
    </row>
    <row r="63" spans="1:127" ht="14.25" customHeight="1">
      <c r="B63" s="202">
        <v>5</v>
      </c>
      <c r="C63" s="336" t="s">
        <v>105</v>
      </c>
      <c r="D63" s="201">
        <v>337.5</v>
      </c>
    </row>
    <row r="65" spans="1:127" s="119" customFormat="1" ht="14.25" customHeight="1">
      <c r="B65" s="119" t="s">
        <v>120</v>
      </c>
      <c r="C65" s="335" t="s">
        <v>105</v>
      </c>
      <c r="D65" s="201">
        <v>225</v>
      </c>
    </row>
    <row r="66" spans="1:127" s="119" customFormat="1" ht="14.25" customHeight="1">
      <c r="B66" s="119" t="s">
        <v>162</v>
      </c>
      <c r="C66" s="335" t="s">
        <v>83</v>
      </c>
      <c r="D66" s="119">
        <v>0</v>
      </c>
      <c r="E66" s="335" t="s">
        <v>157</v>
      </c>
    </row>
    <row r="68" spans="1:127" s="119" customFormat="1" ht="14.25" customHeight="1">
      <c r="B68" s="119" t="s">
        <v>49</v>
      </c>
      <c r="C68" s="335" t="s">
        <v>105</v>
      </c>
      <c r="D68" s="201">
        <v>21</v>
      </c>
    </row>
    <row r="70" spans="1:127" ht="14.25" customHeight="1">
      <c r="B70" s="24" t="s">
        <v>164</v>
      </c>
      <c r="C70" s="338" t="s">
        <v>221</v>
      </c>
      <c r="G70" s="216">
        <v>8.3333333333333329E-2</v>
      </c>
      <c r="H70" s="216">
        <v>8.3333333333333329E-2</v>
      </c>
      <c r="I70" s="216">
        <v>8.3333333333333329E-2</v>
      </c>
      <c r="J70" s="216">
        <v>8.3333333333333329E-2</v>
      </c>
      <c r="K70" s="216">
        <v>8.3333333333333329E-2</v>
      </c>
      <c r="L70" s="216">
        <v>8.3333333333333329E-2</v>
      </c>
      <c r="M70" s="216">
        <v>8.3333333333333329E-2</v>
      </c>
      <c r="N70" s="216">
        <v>8.3333333333333329E-2</v>
      </c>
      <c r="O70" s="216">
        <v>8.0555555555555561E-2</v>
      </c>
      <c r="P70" s="216">
        <v>8.611111111111111E-2</v>
      </c>
      <c r="Q70" s="216">
        <v>8.3333333333333329E-2</v>
      </c>
      <c r="R70" s="216">
        <v>8.3333333333333329E-2</v>
      </c>
      <c r="S70" s="216">
        <v>8.3333333333333329E-2</v>
      </c>
      <c r="T70" s="216">
        <v>8.3333333333333329E-2</v>
      </c>
      <c r="U70" s="216">
        <v>8.3333333333333329E-2</v>
      </c>
      <c r="V70" s="216">
        <v>8.3333333333333329E-2</v>
      </c>
      <c r="W70" s="216">
        <v>8.3333333333333329E-2</v>
      </c>
      <c r="X70" s="216">
        <v>8.3333333333333329E-2</v>
      </c>
      <c r="Y70" s="216">
        <v>8.3333333333333329E-2</v>
      </c>
      <c r="Z70" s="216">
        <v>8.3333333333333329E-2</v>
      </c>
      <c r="AA70" s="216">
        <v>7.7777777777777779E-2</v>
      </c>
      <c r="AB70" s="216">
        <v>8.611111111111111E-2</v>
      </c>
      <c r="AC70" s="216">
        <v>8.3333333333333329E-2</v>
      </c>
      <c r="AD70" s="216">
        <v>8.3333333333333329E-2</v>
      </c>
      <c r="AE70" s="216">
        <v>8.3333333333333329E-2</v>
      </c>
      <c r="AF70" s="216">
        <v>8.3333333333333329E-2</v>
      </c>
      <c r="AG70" s="216">
        <v>8.3333333333333329E-2</v>
      </c>
      <c r="AH70" s="216">
        <v>8.3333333333333329E-2</v>
      </c>
      <c r="AI70" s="216">
        <v>8.3333333333333329E-2</v>
      </c>
      <c r="AJ70" s="216">
        <v>8.3333333333333329E-2</v>
      </c>
      <c r="AK70" s="216">
        <v>8.3333333333333329E-2</v>
      </c>
      <c r="AL70" s="216">
        <v>8.3333333333333329E-2</v>
      </c>
      <c r="AM70" s="216">
        <v>7.7777777777777779E-2</v>
      </c>
      <c r="AN70" s="216">
        <v>8.611111111111111E-2</v>
      </c>
      <c r="AO70" s="216">
        <v>8.3333333333333329E-2</v>
      </c>
      <c r="AP70" s="216">
        <v>8.3333333333333329E-2</v>
      </c>
      <c r="AQ70" s="216">
        <v>8.3333333333333329E-2</v>
      </c>
      <c r="AR70" s="216">
        <v>8.3333333333333329E-2</v>
      </c>
      <c r="AS70" s="216">
        <v>8.3333333333333329E-2</v>
      </c>
      <c r="AT70" s="216">
        <v>8.3333333333333329E-2</v>
      </c>
      <c r="AU70" s="216">
        <v>8.3333333333333329E-2</v>
      </c>
      <c r="AV70" s="216">
        <v>8.3333333333333329E-2</v>
      </c>
      <c r="AW70" s="216">
        <v>8.3333333333333329E-2</v>
      </c>
      <c r="AX70" s="216">
        <v>8.3333333333333329E-2</v>
      </c>
      <c r="AY70" s="216">
        <v>7.7777777777777779E-2</v>
      </c>
      <c r="AZ70" s="216">
        <v>8.611111111111111E-2</v>
      </c>
      <c r="BA70" s="216">
        <v>8.3333333333333329E-2</v>
      </c>
      <c r="BB70" s="216">
        <v>8.3333333333333329E-2</v>
      </c>
      <c r="BC70" s="216">
        <v>8.3333333333333329E-2</v>
      </c>
      <c r="BD70" s="216">
        <v>8.3333333333333329E-2</v>
      </c>
      <c r="BE70" s="216">
        <v>8.3333333333333329E-2</v>
      </c>
      <c r="BF70" s="216">
        <v>8.3333333333333329E-2</v>
      </c>
      <c r="BG70" s="216">
        <v>8.3333333333333329E-2</v>
      </c>
      <c r="BH70" s="216">
        <v>8.3333333333333329E-2</v>
      </c>
      <c r="BI70" s="216">
        <v>8.3333333333333329E-2</v>
      </c>
      <c r="BJ70" s="216">
        <v>8.3333333333333329E-2</v>
      </c>
      <c r="BK70" s="216">
        <v>8.0555555555555561E-2</v>
      </c>
      <c r="BL70" s="216">
        <v>8.611111111111111E-2</v>
      </c>
      <c r="BM70" s="216">
        <v>8.3333333333333329E-2</v>
      </c>
      <c r="BN70" s="216">
        <v>8.3333333333333329E-2</v>
      </c>
      <c r="BO70" s="216">
        <v>8.3333333333333329E-2</v>
      </c>
      <c r="BP70" s="216">
        <v>8.3333333333333329E-2</v>
      </c>
      <c r="BQ70" s="216">
        <v>8.3333333333333329E-2</v>
      </c>
      <c r="BR70" s="216">
        <v>8.3333333333333329E-2</v>
      </c>
      <c r="BS70" s="216">
        <v>8.3333333333333329E-2</v>
      </c>
      <c r="BT70" s="216">
        <v>8.3333333333333329E-2</v>
      </c>
      <c r="BU70" s="216">
        <v>8.3333333333333329E-2</v>
      </c>
      <c r="BV70" s="216">
        <v>8.3333333333333329E-2</v>
      </c>
      <c r="BW70" s="216">
        <v>7.7777777777777779E-2</v>
      </c>
      <c r="BX70" s="216">
        <v>8.611111111111111E-2</v>
      </c>
      <c r="BY70" s="216">
        <v>8.3333333333333329E-2</v>
      </c>
      <c r="BZ70" s="216">
        <v>8.3333333333333329E-2</v>
      </c>
      <c r="CA70" s="216">
        <v>8.3333333333333329E-2</v>
      </c>
      <c r="CB70" s="216">
        <v>8.3333333333333329E-2</v>
      </c>
      <c r="CC70" s="216">
        <v>8.3333333333333329E-2</v>
      </c>
      <c r="CD70" s="216">
        <v>8.3333333333333329E-2</v>
      </c>
      <c r="CE70" s="216">
        <v>8.3333333333333329E-2</v>
      </c>
      <c r="CF70" s="216">
        <v>8.3333333333333329E-2</v>
      </c>
      <c r="CG70" s="216">
        <v>8.3333333333333329E-2</v>
      </c>
      <c r="CH70" s="216">
        <v>8.3333333333333329E-2</v>
      </c>
      <c r="CI70" s="216">
        <v>7.7777777777777779E-2</v>
      </c>
      <c r="CJ70" s="216">
        <v>8.611111111111111E-2</v>
      </c>
      <c r="CK70" s="216">
        <v>8.3333333333333329E-2</v>
      </c>
      <c r="CL70" s="216">
        <v>8.3333333333333329E-2</v>
      </c>
      <c r="CM70" s="216">
        <v>8.3333333333333329E-2</v>
      </c>
      <c r="CN70" s="216">
        <v>8.3333333333333329E-2</v>
      </c>
      <c r="CO70" s="216">
        <v>8.3333333333333329E-2</v>
      </c>
      <c r="CP70" s="216">
        <v>8.3333333333333329E-2</v>
      </c>
      <c r="CQ70" s="216">
        <v>8.3333333333333329E-2</v>
      </c>
      <c r="CR70" s="216">
        <v>8.3333333333333329E-2</v>
      </c>
      <c r="CS70" s="216">
        <v>8.3333333333333329E-2</v>
      </c>
      <c r="CT70" s="216">
        <v>8.3333333333333329E-2</v>
      </c>
      <c r="CU70" s="216">
        <v>7.7777777777777779E-2</v>
      </c>
      <c r="CV70" s="216">
        <v>8.611111111111111E-2</v>
      </c>
      <c r="CW70" s="216">
        <v>8.3333333333333329E-2</v>
      </c>
      <c r="CX70" s="216">
        <v>8.3333333333333329E-2</v>
      </c>
      <c r="CY70" s="216">
        <v>8.3333333333333329E-2</v>
      </c>
      <c r="CZ70" s="216">
        <v>8.3333333333333329E-2</v>
      </c>
      <c r="DA70" s="216">
        <v>8.3333333333333329E-2</v>
      </c>
      <c r="DB70" s="216">
        <v>8.3333333333333329E-2</v>
      </c>
      <c r="DC70" s="216">
        <v>8.3333333333333329E-2</v>
      </c>
      <c r="DD70" s="216">
        <v>8.3333333333333329E-2</v>
      </c>
      <c r="DE70" s="216">
        <v>8.3333333333333329E-2</v>
      </c>
      <c r="DF70" s="216">
        <v>8.3333333333333329E-2</v>
      </c>
      <c r="DG70" s="216">
        <v>8.0555555555555561E-2</v>
      </c>
      <c r="DH70" s="216">
        <v>8.611111111111111E-2</v>
      </c>
      <c r="DI70" s="216">
        <v>8.3333333333333329E-2</v>
      </c>
      <c r="DJ70" s="216">
        <v>8.3333333333333329E-2</v>
      </c>
      <c r="DK70" s="216">
        <v>8.3333333333333329E-2</v>
      </c>
      <c r="DL70" s="216">
        <v>8.3333333333333329E-2</v>
      </c>
      <c r="DM70" s="216">
        <v>8.3333333333333329E-2</v>
      </c>
      <c r="DN70" s="216">
        <v>8.3333333333333329E-2</v>
      </c>
      <c r="DO70" s="216">
        <v>8.3333333333333329E-2</v>
      </c>
      <c r="DP70" s="216">
        <v>8.3333333333333329E-2</v>
      </c>
      <c r="DQ70" s="216">
        <v>8.3333333333333329E-2</v>
      </c>
      <c r="DR70" s="216">
        <v>8.3333333333333329E-2</v>
      </c>
      <c r="DS70" s="216">
        <v>7.7777777777777779E-2</v>
      </c>
      <c r="DT70" s="216">
        <v>8.611111111111111E-2</v>
      </c>
      <c r="DU70" s="216">
        <v>8.3333333333333329E-2</v>
      </c>
      <c r="DV70" s="216">
        <v>8.3333333333333329E-2</v>
      </c>
      <c r="DW70" s="216" t="s">
        <v>153</v>
      </c>
    </row>
    <row r="71" spans="1:127" ht="14.25" customHeight="1">
      <c r="B71" s="24" t="s">
        <v>207</v>
      </c>
      <c r="C71" s="338" t="s">
        <v>168</v>
      </c>
      <c r="G71" s="635">
        <v>0</v>
      </c>
      <c r="H71" s="635">
        <v>0</v>
      </c>
      <c r="I71" s="635">
        <v>0</v>
      </c>
      <c r="J71" s="635">
        <v>0</v>
      </c>
      <c r="K71" s="635">
        <v>0</v>
      </c>
      <c r="L71" s="635">
        <v>0</v>
      </c>
      <c r="M71" s="635">
        <v>0</v>
      </c>
      <c r="N71" s="635">
        <v>0</v>
      </c>
      <c r="O71" s="635">
        <v>0</v>
      </c>
      <c r="P71" s="635">
        <v>0</v>
      </c>
      <c r="Q71" s="635">
        <v>0</v>
      </c>
      <c r="R71" s="635">
        <v>0</v>
      </c>
      <c r="S71" s="635">
        <v>0</v>
      </c>
      <c r="T71" s="635">
        <v>0</v>
      </c>
      <c r="U71" s="635">
        <v>0</v>
      </c>
      <c r="V71" s="635">
        <v>0</v>
      </c>
      <c r="W71" s="635">
        <v>0</v>
      </c>
      <c r="X71" s="635">
        <v>0</v>
      </c>
      <c r="Y71" s="635">
        <v>0</v>
      </c>
      <c r="Z71" s="635">
        <v>0</v>
      </c>
      <c r="AA71" s="635">
        <v>0</v>
      </c>
      <c r="AB71" s="635">
        <v>0</v>
      </c>
      <c r="AC71" s="635">
        <v>0</v>
      </c>
      <c r="AD71" s="635">
        <v>0</v>
      </c>
      <c r="AE71" s="635">
        <v>0</v>
      </c>
      <c r="AF71" s="635">
        <v>0</v>
      </c>
      <c r="AG71" s="635">
        <v>0</v>
      </c>
      <c r="AH71" s="635">
        <v>0</v>
      </c>
      <c r="AI71" s="635">
        <v>0</v>
      </c>
      <c r="AJ71" s="635">
        <v>0</v>
      </c>
      <c r="AK71" s="635">
        <v>0</v>
      </c>
      <c r="AL71" s="635">
        <v>0</v>
      </c>
      <c r="AM71" s="635">
        <v>0</v>
      </c>
      <c r="AN71" s="635">
        <v>0</v>
      </c>
      <c r="AO71" s="635">
        <v>0</v>
      </c>
      <c r="AP71" s="635">
        <v>0</v>
      </c>
      <c r="AQ71" s="635">
        <v>0</v>
      </c>
      <c r="AR71" s="635">
        <v>0</v>
      </c>
      <c r="AS71" s="635">
        <v>0</v>
      </c>
      <c r="AT71" s="635">
        <v>0</v>
      </c>
      <c r="AU71" s="635">
        <v>0</v>
      </c>
      <c r="AV71" s="635">
        <v>0</v>
      </c>
      <c r="AW71" s="635">
        <v>0</v>
      </c>
      <c r="AX71" s="635">
        <v>0</v>
      </c>
      <c r="AY71" s="635">
        <v>0</v>
      </c>
      <c r="AZ71" s="635">
        <v>0</v>
      </c>
      <c r="BA71" s="635">
        <v>0</v>
      </c>
      <c r="BB71" s="635">
        <v>0</v>
      </c>
      <c r="BC71" s="635">
        <v>0</v>
      </c>
      <c r="BD71" s="635">
        <v>0</v>
      </c>
      <c r="BE71" s="635">
        <v>0</v>
      </c>
      <c r="BF71" s="635">
        <v>0</v>
      </c>
      <c r="BG71" s="635">
        <v>0</v>
      </c>
      <c r="BH71" s="635">
        <v>0</v>
      </c>
      <c r="BI71" s="635">
        <v>0</v>
      </c>
      <c r="BJ71" s="635">
        <v>0</v>
      </c>
      <c r="BK71" s="635">
        <v>0</v>
      </c>
      <c r="BL71" s="635">
        <v>0</v>
      </c>
      <c r="BM71" s="635">
        <v>0</v>
      </c>
      <c r="BN71" s="635">
        <v>0</v>
      </c>
      <c r="BO71" s="635">
        <v>0</v>
      </c>
      <c r="BP71" s="635">
        <v>0</v>
      </c>
      <c r="BQ71" s="635">
        <v>0</v>
      </c>
      <c r="BR71" s="635">
        <v>0</v>
      </c>
      <c r="BS71" s="635">
        <v>0</v>
      </c>
      <c r="BT71" s="635">
        <v>0</v>
      </c>
      <c r="BU71" s="635">
        <v>0</v>
      </c>
      <c r="BV71" s="635">
        <v>0</v>
      </c>
      <c r="BW71" s="635">
        <v>0</v>
      </c>
      <c r="BX71" s="635">
        <v>0</v>
      </c>
      <c r="BY71" s="635">
        <v>0</v>
      </c>
      <c r="BZ71" s="635">
        <v>0</v>
      </c>
      <c r="CA71" s="635">
        <v>0</v>
      </c>
      <c r="CB71" s="635">
        <v>0</v>
      </c>
      <c r="CC71" s="635">
        <v>0</v>
      </c>
      <c r="CD71" s="635">
        <v>0</v>
      </c>
      <c r="CE71" s="635">
        <v>0</v>
      </c>
      <c r="CF71" s="635">
        <v>0</v>
      </c>
      <c r="CG71" s="635">
        <v>0</v>
      </c>
      <c r="CH71" s="635">
        <v>0</v>
      </c>
      <c r="CI71" s="635">
        <v>0</v>
      </c>
      <c r="CJ71" s="635">
        <v>0</v>
      </c>
      <c r="CK71" s="635">
        <v>0</v>
      </c>
      <c r="CL71" s="635">
        <v>0</v>
      </c>
      <c r="CM71" s="635">
        <v>0</v>
      </c>
      <c r="CN71" s="635">
        <v>0</v>
      </c>
      <c r="CO71" s="635">
        <v>0</v>
      </c>
      <c r="CP71" s="635">
        <v>0</v>
      </c>
      <c r="CQ71" s="635">
        <v>0</v>
      </c>
      <c r="CR71" s="635">
        <v>0</v>
      </c>
      <c r="CS71" s="635">
        <v>0</v>
      </c>
      <c r="CT71" s="635">
        <v>0</v>
      </c>
      <c r="CU71" s="635">
        <v>0</v>
      </c>
      <c r="CV71" s="635">
        <v>0</v>
      </c>
      <c r="CW71" s="635">
        <v>0</v>
      </c>
      <c r="CX71" s="635">
        <v>0</v>
      </c>
      <c r="CY71" s="635">
        <v>0</v>
      </c>
      <c r="CZ71" s="635">
        <v>0</v>
      </c>
      <c r="DA71" s="635">
        <v>0</v>
      </c>
      <c r="DB71" s="635">
        <v>0</v>
      </c>
      <c r="DC71" s="635">
        <v>0</v>
      </c>
      <c r="DD71" s="635">
        <v>0</v>
      </c>
      <c r="DE71" s="635">
        <v>0</v>
      </c>
      <c r="DF71" s="635">
        <v>0</v>
      </c>
      <c r="DG71" s="635">
        <v>0</v>
      </c>
      <c r="DH71" s="635">
        <v>0</v>
      </c>
      <c r="DI71" s="635">
        <v>0</v>
      </c>
      <c r="DJ71" s="635">
        <v>0</v>
      </c>
      <c r="DK71" s="635">
        <v>0</v>
      </c>
      <c r="DL71" s="635">
        <v>0</v>
      </c>
      <c r="DM71" s="635">
        <v>0</v>
      </c>
      <c r="DN71" s="635">
        <v>0</v>
      </c>
      <c r="DO71" s="635">
        <v>0</v>
      </c>
      <c r="DP71" s="635">
        <v>0</v>
      </c>
      <c r="DQ71" s="635">
        <v>0</v>
      </c>
      <c r="DR71" s="635">
        <v>0</v>
      </c>
      <c r="DS71" s="635">
        <v>0</v>
      </c>
      <c r="DT71" s="635">
        <v>0</v>
      </c>
      <c r="DU71" s="635">
        <v>0</v>
      </c>
      <c r="DV71" s="635">
        <v>0</v>
      </c>
      <c r="DW71" s="635" t="s">
        <v>153</v>
      </c>
    </row>
    <row r="72" spans="1:127" ht="14.25" customHeight="1">
      <c r="B72" s="24" t="s">
        <v>166</v>
      </c>
      <c r="C72" s="338" t="s">
        <v>35</v>
      </c>
      <c r="G72" s="215">
        <v>3.3349999999999998E-2</v>
      </c>
      <c r="H72" s="215">
        <v>3.3349999999999998E-2</v>
      </c>
      <c r="I72" s="215">
        <v>3.3349999999999998E-2</v>
      </c>
      <c r="J72" s="215">
        <v>3.3349999999999998E-2</v>
      </c>
      <c r="K72" s="215">
        <v>3.3349999999999998E-2</v>
      </c>
      <c r="L72" s="215">
        <v>3.3349999999999998E-2</v>
      </c>
      <c r="M72" s="215">
        <v>3.3349999999999998E-2</v>
      </c>
      <c r="N72" s="215">
        <v>3.3349999999999998E-2</v>
      </c>
      <c r="O72" s="215">
        <v>3.3349999999999998E-2</v>
      </c>
      <c r="P72" s="215">
        <v>3.3349999999999998E-2</v>
      </c>
      <c r="Q72" s="215">
        <v>3.3349999999999998E-2</v>
      </c>
      <c r="R72" s="215">
        <v>3.3349999999999998E-2</v>
      </c>
      <c r="S72" s="215">
        <v>3.3349999999999998E-2</v>
      </c>
      <c r="T72" s="215">
        <v>3.3349999999999998E-2</v>
      </c>
      <c r="U72" s="215">
        <v>3.3349999999999998E-2</v>
      </c>
      <c r="V72" s="215">
        <v>3.3349999999999998E-2</v>
      </c>
      <c r="W72" s="215">
        <v>3.3349999999999998E-2</v>
      </c>
      <c r="X72" s="215">
        <v>3.3349999999999998E-2</v>
      </c>
      <c r="Y72" s="215">
        <v>3.3349999999999998E-2</v>
      </c>
      <c r="Z72" s="215">
        <v>3.3349999999999998E-2</v>
      </c>
      <c r="AA72" s="215">
        <v>3.3349999999999998E-2</v>
      </c>
      <c r="AB72" s="215">
        <v>3.3349999999999998E-2</v>
      </c>
      <c r="AC72" s="215">
        <v>3.3349999999999998E-2</v>
      </c>
      <c r="AD72" s="215">
        <v>3.3349999999999998E-2</v>
      </c>
      <c r="AE72" s="215">
        <v>3.3349999999999998E-2</v>
      </c>
      <c r="AF72" s="215">
        <v>3.4599999999999999E-2</v>
      </c>
      <c r="AG72" s="215">
        <v>3.4599999999999999E-2</v>
      </c>
      <c r="AH72" s="215">
        <v>3.4599999999999999E-2</v>
      </c>
      <c r="AI72" s="215">
        <v>3.4599999999999999E-2</v>
      </c>
      <c r="AJ72" s="215">
        <v>3.4599999999999999E-2</v>
      </c>
      <c r="AK72" s="215">
        <v>3.4599999999999999E-2</v>
      </c>
      <c r="AL72" s="215">
        <v>3.4599999999999999E-2</v>
      </c>
      <c r="AM72" s="215">
        <v>3.4599999999999999E-2</v>
      </c>
      <c r="AN72" s="215">
        <v>3.4599999999999999E-2</v>
      </c>
      <c r="AO72" s="215">
        <v>3.4599999999999999E-2</v>
      </c>
      <c r="AP72" s="215">
        <v>3.4599999999999999E-2</v>
      </c>
      <c r="AQ72" s="215">
        <v>3.4599999999999999E-2</v>
      </c>
      <c r="AR72" s="215">
        <v>3.4599999999999999E-2</v>
      </c>
      <c r="AS72" s="215">
        <v>3.4599999999999999E-2</v>
      </c>
      <c r="AT72" s="215">
        <v>3.4599999999999999E-2</v>
      </c>
      <c r="AU72" s="215">
        <v>3.4599999999999999E-2</v>
      </c>
      <c r="AV72" s="215">
        <v>3.4599999999999999E-2</v>
      </c>
      <c r="AW72" s="215">
        <v>3.4599999999999999E-2</v>
      </c>
      <c r="AX72" s="215">
        <v>3.4599999999999999E-2</v>
      </c>
      <c r="AY72" s="215">
        <v>3.4599999999999999E-2</v>
      </c>
      <c r="AZ72" s="215">
        <v>3.4599999999999999E-2</v>
      </c>
      <c r="BA72" s="215">
        <v>3.4599999999999999E-2</v>
      </c>
      <c r="BB72" s="215">
        <v>3.4599999999999999E-2</v>
      </c>
      <c r="BC72" s="215">
        <v>3.4599999999999999E-2</v>
      </c>
      <c r="BD72" s="215">
        <v>3.585E-2</v>
      </c>
      <c r="BE72" s="215">
        <v>3.585E-2</v>
      </c>
      <c r="BF72" s="215">
        <v>3.585E-2</v>
      </c>
      <c r="BG72" s="215">
        <v>3.585E-2</v>
      </c>
      <c r="BH72" s="215">
        <v>3.585E-2</v>
      </c>
      <c r="BI72" s="215">
        <v>3.585E-2</v>
      </c>
      <c r="BJ72" s="215">
        <v>3.585E-2</v>
      </c>
      <c r="BK72" s="215">
        <v>3.585E-2</v>
      </c>
      <c r="BL72" s="215">
        <v>3.585E-2</v>
      </c>
      <c r="BM72" s="215">
        <v>3.585E-2</v>
      </c>
      <c r="BN72" s="215">
        <v>3.585E-2</v>
      </c>
      <c r="BO72" s="215">
        <v>3.585E-2</v>
      </c>
      <c r="BP72" s="215">
        <v>2.46E-2</v>
      </c>
      <c r="BQ72" s="215">
        <v>2.46E-2</v>
      </c>
      <c r="BR72" s="215">
        <v>2.46E-2</v>
      </c>
      <c r="BS72" s="215">
        <v>2.46E-2</v>
      </c>
      <c r="BT72" s="215">
        <v>2.46E-2</v>
      </c>
      <c r="BU72" s="215">
        <v>2.46E-2</v>
      </c>
      <c r="BV72" s="215">
        <v>2.46E-2</v>
      </c>
      <c r="BW72" s="215">
        <v>2.46E-2</v>
      </c>
      <c r="BX72" s="215">
        <v>2.46E-2</v>
      </c>
      <c r="BY72" s="215">
        <v>2.46E-2</v>
      </c>
      <c r="BZ72" s="215">
        <v>2.46E-2</v>
      </c>
      <c r="CA72" s="215">
        <v>2.46E-2</v>
      </c>
      <c r="CB72" s="215">
        <v>2.46E-2</v>
      </c>
      <c r="CC72" s="215">
        <v>2.46E-2</v>
      </c>
      <c r="CD72" s="215">
        <v>2.46E-2</v>
      </c>
      <c r="CE72" s="215">
        <v>2.46E-2</v>
      </c>
      <c r="CF72" s="215">
        <v>2.46E-2</v>
      </c>
      <c r="CG72" s="215">
        <v>2.46E-2</v>
      </c>
      <c r="CH72" s="215">
        <v>2.46E-2</v>
      </c>
      <c r="CI72" s="215">
        <v>2.46E-2</v>
      </c>
      <c r="CJ72" s="215">
        <v>2.46E-2</v>
      </c>
      <c r="CK72" s="215">
        <v>2.46E-2</v>
      </c>
      <c r="CL72" s="215">
        <v>2.46E-2</v>
      </c>
      <c r="CM72" s="215">
        <v>2.46E-2</v>
      </c>
      <c r="CN72" s="215">
        <v>2.46E-2</v>
      </c>
      <c r="CO72" s="215">
        <v>2.46E-2</v>
      </c>
      <c r="CP72" s="215">
        <v>2.46E-2</v>
      </c>
      <c r="CQ72" s="215">
        <v>2.46E-2</v>
      </c>
      <c r="CR72" s="215">
        <v>2.46E-2</v>
      </c>
      <c r="CS72" s="215">
        <v>2.46E-2</v>
      </c>
      <c r="CT72" s="215">
        <v>2.46E-2</v>
      </c>
      <c r="CU72" s="215">
        <v>2.46E-2</v>
      </c>
      <c r="CV72" s="215">
        <v>2.46E-2</v>
      </c>
      <c r="CW72" s="215">
        <v>2.46E-2</v>
      </c>
      <c r="CX72" s="215">
        <v>2.46E-2</v>
      </c>
      <c r="CY72" s="215">
        <v>2.46E-2</v>
      </c>
      <c r="CZ72" s="215">
        <v>2.46E-2</v>
      </c>
      <c r="DA72" s="215">
        <v>2.46E-2</v>
      </c>
      <c r="DB72" s="215">
        <v>2.46E-2</v>
      </c>
      <c r="DC72" s="215">
        <v>2.46E-2</v>
      </c>
      <c r="DD72" s="215">
        <v>2.46E-2</v>
      </c>
      <c r="DE72" s="215">
        <v>2.46E-2</v>
      </c>
      <c r="DF72" s="215">
        <v>2.46E-2</v>
      </c>
      <c r="DG72" s="215">
        <v>2.46E-2</v>
      </c>
      <c r="DH72" s="215">
        <v>2.46E-2</v>
      </c>
      <c r="DI72" s="215">
        <v>2.46E-2</v>
      </c>
      <c r="DJ72" s="215">
        <v>2.46E-2</v>
      </c>
      <c r="DK72" s="215">
        <v>2.46E-2</v>
      </c>
      <c r="DL72" s="215">
        <v>2.46E-2</v>
      </c>
      <c r="DM72" s="215">
        <v>2.46E-2</v>
      </c>
      <c r="DN72" s="215">
        <v>2.46E-2</v>
      </c>
      <c r="DO72" s="215">
        <v>2.46E-2</v>
      </c>
      <c r="DP72" s="215">
        <v>2.46E-2</v>
      </c>
      <c r="DQ72" s="215">
        <v>2.46E-2</v>
      </c>
      <c r="DR72" s="215">
        <v>2.46E-2</v>
      </c>
      <c r="DS72" s="215">
        <v>2.46E-2</v>
      </c>
      <c r="DT72" s="215">
        <v>2.46E-2</v>
      </c>
      <c r="DU72" s="215">
        <v>2.46E-2</v>
      </c>
      <c r="DV72" s="215">
        <v>2.46E-2</v>
      </c>
      <c r="DW72" s="215" t="s">
        <v>153</v>
      </c>
    </row>
    <row r="73" spans="1:127" s="233" customFormat="1" ht="14.25" customHeight="1">
      <c r="B73" s="233" t="s">
        <v>409</v>
      </c>
      <c r="C73" s="341" t="s">
        <v>35</v>
      </c>
      <c r="G73" s="288">
        <v>3.3349999999999998E-2</v>
      </c>
      <c r="H73" s="288">
        <v>3.3349999999999998E-2</v>
      </c>
      <c r="I73" s="288">
        <v>3.3349999999999998E-2</v>
      </c>
      <c r="J73" s="288">
        <v>3.3349999999999998E-2</v>
      </c>
      <c r="K73" s="288">
        <v>3.3349999999999998E-2</v>
      </c>
      <c r="L73" s="288">
        <v>3.3349999999999998E-2</v>
      </c>
      <c r="M73" s="288">
        <v>3.3349999999999998E-2</v>
      </c>
      <c r="N73" s="288">
        <v>3.3349999999999998E-2</v>
      </c>
      <c r="O73" s="288">
        <v>3.3349999999999998E-2</v>
      </c>
      <c r="P73" s="288">
        <v>3.3349999999999998E-2</v>
      </c>
      <c r="Q73" s="288">
        <v>3.3349999999999998E-2</v>
      </c>
      <c r="R73" s="288">
        <v>3.3349999999999998E-2</v>
      </c>
      <c r="S73" s="288">
        <v>3.3349999999999998E-2</v>
      </c>
      <c r="T73" s="288">
        <v>3.3349999999999998E-2</v>
      </c>
      <c r="U73" s="288">
        <v>3.3349999999999998E-2</v>
      </c>
      <c r="V73" s="288">
        <v>3.3349999999999998E-2</v>
      </c>
      <c r="W73" s="288">
        <v>3.3349999999999998E-2</v>
      </c>
      <c r="X73" s="288">
        <v>3.3349999999999998E-2</v>
      </c>
      <c r="Y73" s="288">
        <v>3.3349999999999998E-2</v>
      </c>
      <c r="Z73" s="288">
        <v>3.3349999999999998E-2</v>
      </c>
      <c r="AA73" s="288">
        <v>3.3349999999999998E-2</v>
      </c>
      <c r="AB73" s="288">
        <v>3.3349999999999998E-2</v>
      </c>
      <c r="AC73" s="288">
        <v>3.3349999999999998E-2</v>
      </c>
      <c r="AD73" s="288">
        <v>3.3349999999999998E-2</v>
      </c>
      <c r="AE73" s="288">
        <v>3.3349999999999998E-2</v>
      </c>
      <c r="AF73" s="288">
        <v>3.4599999999999999E-2</v>
      </c>
      <c r="AG73" s="288">
        <v>3.4599999999999999E-2</v>
      </c>
      <c r="AH73" s="288">
        <v>3.4599999999999999E-2</v>
      </c>
      <c r="AI73" s="288">
        <v>3.4599999999999999E-2</v>
      </c>
      <c r="AJ73" s="288">
        <v>3.4599999999999999E-2</v>
      </c>
      <c r="AK73" s="288">
        <v>3.4599999999999999E-2</v>
      </c>
      <c r="AL73" s="288">
        <v>3.4599999999999999E-2</v>
      </c>
      <c r="AM73" s="288">
        <v>3.4599999999999999E-2</v>
      </c>
      <c r="AN73" s="288">
        <v>3.4599999999999999E-2</v>
      </c>
      <c r="AO73" s="288">
        <v>3.4599999999999999E-2</v>
      </c>
      <c r="AP73" s="288">
        <v>3.4599999999999999E-2</v>
      </c>
      <c r="AQ73" s="288">
        <v>3.4599999999999999E-2</v>
      </c>
      <c r="AR73" s="288">
        <v>3.4599999999999999E-2</v>
      </c>
      <c r="AS73" s="288">
        <v>3.4599999999999999E-2</v>
      </c>
      <c r="AT73" s="288">
        <v>3.4599999999999999E-2</v>
      </c>
      <c r="AU73" s="288">
        <v>3.4599999999999999E-2</v>
      </c>
      <c r="AV73" s="288">
        <v>3.4599999999999999E-2</v>
      </c>
      <c r="AW73" s="288">
        <v>3.4599999999999999E-2</v>
      </c>
      <c r="AX73" s="288">
        <v>3.4599999999999999E-2</v>
      </c>
      <c r="AY73" s="288">
        <v>3.4599999999999999E-2</v>
      </c>
      <c r="AZ73" s="288">
        <v>3.4599999999999999E-2</v>
      </c>
      <c r="BA73" s="288">
        <v>3.4599999999999999E-2</v>
      </c>
      <c r="BB73" s="288">
        <v>3.4599999999999999E-2</v>
      </c>
      <c r="BC73" s="288">
        <v>3.4599999999999999E-2</v>
      </c>
      <c r="BD73" s="288">
        <v>3.585E-2</v>
      </c>
      <c r="BE73" s="288">
        <v>3.585E-2</v>
      </c>
      <c r="BF73" s="288">
        <v>3.585E-2</v>
      </c>
      <c r="BG73" s="288">
        <v>3.585E-2</v>
      </c>
      <c r="BH73" s="288">
        <v>3.585E-2</v>
      </c>
      <c r="BI73" s="288">
        <v>3.585E-2</v>
      </c>
      <c r="BJ73" s="288">
        <v>3.585E-2</v>
      </c>
      <c r="BK73" s="288">
        <v>3.585E-2</v>
      </c>
      <c r="BL73" s="288">
        <v>3.585E-2</v>
      </c>
      <c r="BM73" s="288">
        <v>3.585E-2</v>
      </c>
      <c r="BN73" s="288">
        <v>3.585E-2</v>
      </c>
      <c r="BO73" s="288">
        <v>3.585E-2</v>
      </c>
      <c r="BP73" s="288">
        <v>2.46E-2</v>
      </c>
      <c r="BQ73" s="288">
        <v>2.46E-2</v>
      </c>
      <c r="BR73" s="288">
        <v>2.46E-2</v>
      </c>
      <c r="BS73" s="288">
        <v>2.46E-2</v>
      </c>
      <c r="BT73" s="288">
        <v>2.46E-2</v>
      </c>
      <c r="BU73" s="288">
        <v>2.46E-2</v>
      </c>
      <c r="BV73" s="288">
        <v>2.46E-2</v>
      </c>
      <c r="BW73" s="288">
        <v>2.46E-2</v>
      </c>
      <c r="BX73" s="288">
        <v>2.46E-2</v>
      </c>
      <c r="BY73" s="288">
        <v>2.46E-2</v>
      </c>
      <c r="BZ73" s="288">
        <v>2.46E-2</v>
      </c>
      <c r="CA73" s="288">
        <v>2.46E-2</v>
      </c>
      <c r="CB73" s="288">
        <v>2.46E-2</v>
      </c>
      <c r="CC73" s="288">
        <v>2.46E-2</v>
      </c>
      <c r="CD73" s="288">
        <v>2.46E-2</v>
      </c>
      <c r="CE73" s="288">
        <v>2.46E-2</v>
      </c>
      <c r="CF73" s="288">
        <v>2.46E-2</v>
      </c>
      <c r="CG73" s="288">
        <v>2.46E-2</v>
      </c>
      <c r="CH73" s="288">
        <v>2.46E-2</v>
      </c>
      <c r="CI73" s="288">
        <v>2.46E-2</v>
      </c>
      <c r="CJ73" s="288">
        <v>2.46E-2</v>
      </c>
      <c r="CK73" s="288">
        <v>2.46E-2</v>
      </c>
      <c r="CL73" s="288">
        <v>2.46E-2</v>
      </c>
      <c r="CM73" s="288">
        <v>2.46E-2</v>
      </c>
      <c r="CN73" s="288">
        <v>2.46E-2</v>
      </c>
      <c r="CO73" s="288">
        <v>2.46E-2</v>
      </c>
      <c r="CP73" s="288">
        <v>2.46E-2</v>
      </c>
      <c r="CQ73" s="288">
        <v>2.46E-2</v>
      </c>
      <c r="CR73" s="288">
        <v>2.46E-2</v>
      </c>
      <c r="CS73" s="288">
        <v>2.46E-2</v>
      </c>
      <c r="CT73" s="288">
        <v>2.46E-2</v>
      </c>
      <c r="CU73" s="288">
        <v>2.46E-2</v>
      </c>
      <c r="CV73" s="288">
        <v>2.46E-2</v>
      </c>
      <c r="CW73" s="288">
        <v>2.46E-2</v>
      </c>
      <c r="CX73" s="288">
        <v>2.46E-2</v>
      </c>
      <c r="CY73" s="288">
        <v>2.46E-2</v>
      </c>
      <c r="CZ73" s="288">
        <v>2.46E-2</v>
      </c>
      <c r="DA73" s="288">
        <v>2.46E-2</v>
      </c>
      <c r="DB73" s="288">
        <v>2.46E-2</v>
      </c>
      <c r="DC73" s="288">
        <v>2.46E-2</v>
      </c>
      <c r="DD73" s="288">
        <v>2.46E-2</v>
      </c>
      <c r="DE73" s="288">
        <v>2.46E-2</v>
      </c>
      <c r="DF73" s="288">
        <v>2.46E-2</v>
      </c>
      <c r="DG73" s="288">
        <v>2.46E-2</v>
      </c>
      <c r="DH73" s="288">
        <v>2.46E-2</v>
      </c>
      <c r="DI73" s="288">
        <v>2.46E-2</v>
      </c>
      <c r="DJ73" s="288">
        <v>2.46E-2</v>
      </c>
      <c r="DK73" s="288">
        <v>2.46E-2</v>
      </c>
      <c r="DL73" s="288">
        <v>2.46E-2</v>
      </c>
      <c r="DM73" s="288">
        <v>2.46E-2</v>
      </c>
      <c r="DN73" s="288">
        <v>2.46E-2</v>
      </c>
      <c r="DO73" s="288">
        <v>2.46E-2</v>
      </c>
      <c r="DP73" s="288">
        <v>2.46E-2</v>
      </c>
      <c r="DQ73" s="288">
        <v>2.46E-2</v>
      </c>
      <c r="DR73" s="288">
        <v>2.46E-2</v>
      </c>
      <c r="DS73" s="288">
        <v>2.46E-2</v>
      </c>
      <c r="DT73" s="288">
        <v>2.46E-2</v>
      </c>
      <c r="DU73" s="288">
        <v>2.46E-2</v>
      </c>
      <c r="DV73" s="288">
        <v>2.46E-2</v>
      </c>
      <c r="DW73" s="288" t="s">
        <v>153</v>
      </c>
    </row>
    <row r="74" spans="1:127" ht="14.25" customHeight="1">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5"/>
      <c r="BQ74" s="215"/>
      <c r="BR74" s="215"/>
      <c r="BS74" s="215"/>
      <c r="BT74" s="215"/>
      <c r="BU74" s="215"/>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row>
    <row r="75" spans="1:127" ht="14.25" customHeight="1">
      <c r="B75" s="24" t="s">
        <v>166</v>
      </c>
      <c r="C75" s="338" t="s">
        <v>77</v>
      </c>
      <c r="E75" s="635">
        <v>0</v>
      </c>
      <c r="G75" s="635">
        <v>0</v>
      </c>
      <c r="H75" s="635">
        <v>0</v>
      </c>
      <c r="I75" s="635">
        <v>0</v>
      </c>
      <c r="J75" s="635">
        <v>0</v>
      </c>
      <c r="K75" s="635">
        <v>0</v>
      </c>
      <c r="L75" s="635">
        <v>0</v>
      </c>
      <c r="M75" s="635">
        <v>0</v>
      </c>
      <c r="N75" s="635">
        <v>0</v>
      </c>
      <c r="O75" s="635">
        <v>0</v>
      </c>
      <c r="P75" s="635">
        <v>0</v>
      </c>
      <c r="Q75" s="635">
        <v>0</v>
      </c>
      <c r="R75" s="635">
        <v>0</v>
      </c>
      <c r="S75" s="635">
        <v>0</v>
      </c>
      <c r="T75" s="635">
        <v>0</v>
      </c>
      <c r="U75" s="635">
        <v>0</v>
      </c>
      <c r="V75" s="635">
        <v>0</v>
      </c>
      <c r="W75" s="635">
        <v>0</v>
      </c>
      <c r="X75" s="635">
        <v>0</v>
      </c>
      <c r="Y75" s="635">
        <v>0</v>
      </c>
      <c r="Z75" s="635">
        <v>0</v>
      </c>
      <c r="AA75" s="635">
        <v>0</v>
      </c>
      <c r="AB75" s="635">
        <v>0</v>
      </c>
      <c r="AC75" s="635">
        <v>0</v>
      </c>
      <c r="AD75" s="635">
        <v>0</v>
      </c>
      <c r="AE75" s="635">
        <v>0</v>
      </c>
      <c r="AF75" s="635">
        <v>0</v>
      </c>
      <c r="AG75" s="635">
        <v>0</v>
      </c>
      <c r="AH75" s="635">
        <v>0</v>
      </c>
      <c r="AI75" s="635">
        <v>0</v>
      </c>
      <c r="AJ75" s="635">
        <v>0</v>
      </c>
      <c r="AK75" s="635">
        <v>0</v>
      </c>
      <c r="AL75" s="635">
        <v>0</v>
      </c>
      <c r="AM75" s="635">
        <v>0</v>
      </c>
      <c r="AN75" s="635">
        <v>0</v>
      </c>
      <c r="AO75" s="635">
        <v>0</v>
      </c>
      <c r="AP75" s="635">
        <v>0</v>
      </c>
      <c r="AQ75" s="635">
        <v>0</v>
      </c>
      <c r="AR75" s="635">
        <v>0</v>
      </c>
      <c r="AS75" s="635">
        <v>0</v>
      </c>
      <c r="AT75" s="635">
        <v>0</v>
      </c>
      <c r="AU75" s="635">
        <v>0</v>
      </c>
      <c r="AV75" s="635">
        <v>0</v>
      </c>
      <c r="AW75" s="635">
        <v>0</v>
      </c>
      <c r="AX75" s="635">
        <v>0</v>
      </c>
      <c r="AY75" s="635">
        <v>0</v>
      </c>
      <c r="AZ75" s="635">
        <v>0</v>
      </c>
      <c r="BA75" s="635">
        <v>0</v>
      </c>
      <c r="BB75" s="635">
        <v>0</v>
      </c>
      <c r="BC75" s="635">
        <v>0</v>
      </c>
      <c r="BD75" s="635">
        <v>0</v>
      </c>
      <c r="BE75" s="635">
        <v>0</v>
      </c>
      <c r="BF75" s="635">
        <v>0</v>
      </c>
      <c r="BG75" s="635">
        <v>0</v>
      </c>
      <c r="BH75" s="635">
        <v>0</v>
      </c>
      <c r="BI75" s="635">
        <v>0</v>
      </c>
      <c r="BJ75" s="635">
        <v>0</v>
      </c>
      <c r="BK75" s="635">
        <v>0</v>
      </c>
      <c r="BL75" s="635">
        <v>0</v>
      </c>
      <c r="BM75" s="635">
        <v>0</v>
      </c>
      <c r="BN75" s="635">
        <v>0</v>
      </c>
      <c r="BO75" s="635">
        <v>0</v>
      </c>
      <c r="BP75" s="635">
        <v>0</v>
      </c>
      <c r="BQ75" s="635">
        <v>0</v>
      </c>
      <c r="BR75" s="635">
        <v>0</v>
      </c>
      <c r="BS75" s="635">
        <v>0</v>
      </c>
      <c r="BT75" s="635">
        <v>0</v>
      </c>
      <c r="BU75" s="635">
        <v>0</v>
      </c>
      <c r="BV75" s="635">
        <v>0</v>
      </c>
      <c r="BW75" s="635">
        <v>0</v>
      </c>
      <c r="BX75" s="635">
        <v>0</v>
      </c>
      <c r="BY75" s="635">
        <v>0</v>
      </c>
      <c r="BZ75" s="635">
        <v>0</v>
      </c>
      <c r="CA75" s="635">
        <v>0</v>
      </c>
      <c r="CB75" s="635">
        <v>0</v>
      </c>
      <c r="CC75" s="635">
        <v>0</v>
      </c>
      <c r="CD75" s="635">
        <v>0</v>
      </c>
      <c r="CE75" s="635">
        <v>0</v>
      </c>
      <c r="CF75" s="635">
        <v>0</v>
      </c>
      <c r="CG75" s="635">
        <v>0</v>
      </c>
      <c r="CH75" s="635">
        <v>0</v>
      </c>
      <c r="CI75" s="635">
        <v>0</v>
      </c>
      <c r="CJ75" s="635">
        <v>0</v>
      </c>
      <c r="CK75" s="635">
        <v>0</v>
      </c>
      <c r="CL75" s="635">
        <v>0</v>
      </c>
      <c r="CM75" s="635">
        <v>0</v>
      </c>
      <c r="CN75" s="635">
        <v>0</v>
      </c>
      <c r="CO75" s="635">
        <v>0</v>
      </c>
      <c r="CP75" s="635">
        <v>0</v>
      </c>
      <c r="CQ75" s="635">
        <v>0</v>
      </c>
      <c r="CR75" s="635">
        <v>0</v>
      </c>
      <c r="CS75" s="635">
        <v>0</v>
      </c>
      <c r="CT75" s="635">
        <v>0</v>
      </c>
      <c r="CU75" s="635">
        <v>0</v>
      </c>
      <c r="CV75" s="635">
        <v>0</v>
      </c>
      <c r="CW75" s="635">
        <v>0</v>
      </c>
      <c r="CX75" s="635">
        <v>0</v>
      </c>
      <c r="CY75" s="635">
        <v>0</v>
      </c>
      <c r="CZ75" s="635">
        <v>0</v>
      </c>
      <c r="DA75" s="635">
        <v>0</v>
      </c>
      <c r="DB75" s="635">
        <v>0</v>
      </c>
      <c r="DC75" s="635">
        <v>0</v>
      </c>
      <c r="DD75" s="635">
        <v>0</v>
      </c>
      <c r="DE75" s="635">
        <v>0</v>
      </c>
      <c r="DF75" s="635">
        <v>0</v>
      </c>
      <c r="DG75" s="635">
        <v>0</v>
      </c>
      <c r="DH75" s="635">
        <v>0</v>
      </c>
      <c r="DI75" s="635">
        <v>0</v>
      </c>
      <c r="DJ75" s="635">
        <v>0</v>
      </c>
      <c r="DK75" s="635">
        <v>0</v>
      </c>
      <c r="DL75" s="635">
        <v>0</v>
      </c>
      <c r="DM75" s="635">
        <v>0</v>
      </c>
      <c r="DN75" s="635">
        <v>0</v>
      </c>
      <c r="DO75" s="635">
        <v>0</v>
      </c>
      <c r="DP75" s="635">
        <v>0</v>
      </c>
      <c r="DQ75" s="635">
        <v>0</v>
      </c>
      <c r="DR75" s="635">
        <v>0</v>
      </c>
      <c r="DS75" s="635">
        <v>0</v>
      </c>
      <c r="DT75" s="635">
        <v>0</v>
      </c>
      <c r="DU75" s="635">
        <v>0</v>
      </c>
      <c r="DV75" s="635">
        <v>0</v>
      </c>
      <c r="DW75" s="635" t="s">
        <v>153</v>
      </c>
    </row>
    <row r="76" spans="1:127" ht="14.25" customHeight="1">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5"/>
      <c r="BK76" s="215"/>
      <c r="BL76" s="215"/>
      <c r="BM76" s="215"/>
      <c r="BN76" s="215"/>
      <c r="BO76" s="215"/>
      <c r="BP76" s="215"/>
      <c r="BQ76" s="215"/>
      <c r="BR76" s="215"/>
      <c r="BS76" s="215"/>
      <c r="BT76" s="215"/>
      <c r="BU76" s="215"/>
      <c r="BV76" s="215"/>
      <c r="BW76" s="215"/>
      <c r="BX76" s="215"/>
      <c r="BY76" s="215"/>
      <c r="BZ76" s="215"/>
      <c r="CA76" s="215"/>
      <c r="CB76" s="215"/>
      <c r="CC76" s="215"/>
      <c r="CD76" s="215"/>
      <c r="CE76" s="215"/>
      <c r="CF76" s="215"/>
      <c r="CG76" s="215"/>
      <c r="CH76" s="215"/>
      <c r="CI76" s="215"/>
      <c r="CJ76" s="215"/>
      <c r="CK76" s="215"/>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row>
    <row r="78" spans="1:127" ht="14.25" customHeight="1">
      <c r="A78" s="76" t="s">
        <v>565</v>
      </c>
    </row>
    <row r="80" spans="1:127" s="119" customFormat="1" ht="14.25" customHeight="1">
      <c r="B80" s="210" t="s">
        <v>54</v>
      </c>
      <c r="C80" s="335"/>
    </row>
    <row r="81" spans="2:4" s="119" customFormat="1" ht="14.25" customHeight="1">
      <c r="B81" s="208" t="s">
        <v>3</v>
      </c>
      <c r="C81" s="335" t="s">
        <v>77</v>
      </c>
      <c r="D81" s="632">
        <v>0</v>
      </c>
    </row>
    <row r="82" spans="2:4" s="119" customFormat="1" ht="14.25" customHeight="1">
      <c r="B82" s="208" t="s">
        <v>52</v>
      </c>
      <c r="C82" s="335" t="s">
        <v>58</v>
      </c>
      <c r="D82" s="609">
        <v>44561</v>
      </c>
    </row>
    <row r="83" spans="2:4" s="119" customFormat="1" ht="14.25" customHeight="1">
      <c r="C83" s="335"/>
      <c r="D83" s="207"/>
    </row>
    <row r="84" spans="2:4" s="119" customFormat="1" ht="14.25" customHeight="1">
      <c r="B84" s="210" t="s">
        <v>209</v>
      </c>
      <c r="C84" s="335"/>
      <c r="D84" s="207"/>
    </row>
    <row r="85" spans="2:4" s="119" customFormat="1" ht="14.25" customHeight="1">
      <c r="B85" s="208" t="s">
        <v>3</v>
      </c>
      <c r="C85" s="335" t="s">
        <v>77</v>
      </c>
      <c r="D85" s="632">
        <v>0</v>
      </c>
    </row>
    <row r="86" spans="2:4" s="119" customFormat="1" ht="14.25" customHeight="1">
      <c r="B86" s="208" t="s">
        <v>52</v>
      </c>
      <c r="C86" s="335" t="s">
        <v>58</v>
      </c>
      <c r="D86" s="609">
        <v>44561</v>
      </c>
    </row>
    <row r="87" spans="2:4" s="119" customFormat="1" ht="14.25" customHeight="1">
      <c r="C87" s="335"/>
      <c r="D87" s="207"/>
    </row>
    <row r="88" spans="2:4" s="119" customFormat="1" ht="14.25" customHeight="1">
      <c r="B88" s="210" t="s">
        <v>55</v>
      </c>
      <c r="C88" s="335"/>
      <c r="D88" s="207"/>
    </row>
    <row r="89" spans="2:4" s="119" customFormat="1" ht="14.25" customHeight="1">
      <c r="B89" s="208" t="s">
        <v>3</v>
      </c>
      <c r="C89" s="335" t="s">
        <v>77</v>
      </c>
      <c r="D89" s="632">
        <v>0</v>
      </c>
    </row>
    <row r="90" spans="2:4" s="119" customFormat="1" ht="14.25" customHeight="1">
      <c r="B90" s="208" t="s">
        <v>52</v>
      </c>
      <c r="C90" s="335" t="s">
        <v>58</v>
      </c>
      <c r="D90" s="609">
        <v>44561</v>
      </c>
    </row>
    <row r="91" spans="2:4" s="119" customFormat="1" ht="14.25" customHeight="1">
      <c r="C91" s="335"/>
    </row>
    <row r="92" spans="2:4" s="119" customFormat="1" ht="14.25" customHeight="1">
      <c r="B92" s="121" t="s">
        <v>39</v>
      </c>
      <c r="C92" s="335"/>
    </row>
    <row r="93" spans="2:4" s="119" customFormat="1" ht="14.25" customHeight="1">
      <c r="B93" s="202">
        <v>1</v>
      </c>
      <c r="C93" s="336" t="s">
        <v>105</v>
      </c>
      <c r="D93" s="201">
        <v>312.5</v>
      </c>
    </row>
    <row r="94" spans="2:4" s="119" customFormat="1" ht="14.25" customHeight="1">
      <c r="B94" s="202">
        <v>2</v>
      </c>
      <c r="C94" s="336" t="s">
        <v>105</v>
      </c>
      <c r="D94" s="201">
        <v>312.5</v>
      </c>
    </row>
    <row r="95" spans="2:4" s="119" customFormat="1" ht="14.25" customHeight="1">
      <c r="B95" s="202">
        <v>3</v>
      </c>
      <c r="C95" s="336" t="s">
        <v>105</v>
      </c>
      <c r="D95" s="201">
        <v>325</v>
      </c>
    </row>
    <row r="96" spans="2:4" s="119" customFormat="1" ht="14.25" customHeight="1">
      <c r="B96" s="202">
        <v>4</v>
      </c>
      <c r="C96" s="336" t="s">
        <v>105</v>
      </c>
      <c r="D96" s="201">
        <v>325</v>
      </c>
    </row>
    <row r="97" spans="1:127" s="119" customFormat="1" ht="14.25" customHeight="1">
      <c r="B97" s="202">
        <v>5</v>
      </c>
      <c r="C97" s="336" t="s">
        <v>105</v>
      </c>
      <c r="D97" s="201">
        <v>337.5</v>
      </c>
    </row>
    <row r="98" spans="1:127" s="119" customFormat="1" ht="14.25" customHeight="1">
      <c r="B98" s="202"/>
      <c r="C98" s="336"/>
      <c r="D98" s="201"/>
    </row>
    <row r="99" spans="1:127" s="119" customFormat="1" ht="14.25" customHeight="1">
      <c r="B99" s="204" t="s">
        <v>120</v>
      </c>
      <c r="C99" s="336" t="s">
        <v>105</v>
      </c>
      <c r="D99" s="201">
        <v>225</v>
      </c>
    </row>
    <row r="100" spans="1:127" s="119" customFormat="1" ht="14.25" customHeight="1">
      <c r="B100" s="204" t="s">
        <v>162</v>
      </c>
      <c r="C100" s="336" t="s">
        <v>83</v>
      </c>
      <c r="D100" s="119">
        <v>0</v>
      </c>
      <c r="E100" s="336" t="s">
        <v>157</v>
      </c>
      <c r="F100" s="204"/>
    </row>
    <row r="102" spans="1:127" ht="14.25" customHeight="1">
      <c r="B102" s="24" t="s">
        <v>208</v>
      </c>
      <c r="C102" s="338" t="s">
        <v>77</v>
      </c>
      <c r="G102" s="635">
        <v>0</v>
      </c>
      <c r="H102" s="635">
        <v>0</v>
      </c>
      <c r="I102" s="635">
        <v>0</v>
      </c>
      <c r="J102" s="635">
        <v>0</v>
      </c>
      <c r="K102" s="635">
        <v>0</v>
      </c>
      <c r="L102" s="635">
        <v>0</v>
      </c>
      <c r="M102" s="635">
        <v>0</v>
      </c>
      <c r="N102" s="635">
        <v>0</v>
      </c>
      <c r="O102" s="635">
        <v>0</v>
      </c>
      <c r="P102" s="635">
        <v>0</v>
      </c>
      <c r="Q102" s="635">
        <v>0</v>
      </c>
      <c r="R102" s="635">
        <v>0</v>
      </c>
      <c r="S102" s="635">
        <v>0</v>
      </c>
      <c r="T102" s="635">
        <v>0</v>
      </c>
      <c r="U102" s="635">
        <v>0</v>
      </c>
      <c r="V102" s="635">
        <v>0</v>
      </c>
      <c r="W102" s="635">
        <v>0</v>
      </c>
      <c r="X102" s="635">
        <v>0</v>
      </c>
      <c r="Y102" s="635">
        <v>0</v>
      </c>
      <c r="Z102" s="635">
        <v>0</v>
      </c>
      <c r="AA102" s="635">
        <v>0</v>
      </c>
      <c r="AB102" s="635">
        <v>0</v>
      </c>
      <c r="AC102" s="635">
        <v>0</v>
      </c>
      <c r="AD102" s="635">
        <v>0</v>
      </c>
      <c r="AE102" s="635">
        <v>0</v>
      </c>
      <c r="AF102" s="635">
        <v>0</v>
      </c>
      <c r="AG102" s="635">
        <v>0</v>
      </c>
      <c r="AH102" s="635">
        <v>0</v>
      </c>
      <c r="AI102" s="635">
        <v>0</v>
      </c>
      <c r="AJ102" s="635">
        <v>0</v>
      </c>
      <c r="AK102" s="635">
        <v>0</v>
      </c>
      <c r="AL102" s="635">
        <v>0</v>
      </c>
      <c r="AM102" s="635">
        <v>0</v>
      </c>
      <c r="AN102" s="635">
        <v>0</v>
      </c>
      <c r="AO102" s="635">
        <v>0</v>
      </c>
      <c r="AP102" s="635">
        <v>0</v>
      </c>
      <c r="AQ102" s="107">
        <v>0</v>
      </c>
      <c r="AR102" s="107">
        <v>0</v>
      </c>
      <c r="AS102" s="107">
        <v>0</v>
      </c>
      <c r="AT102" s="107">
        <v>0</v>
      </c>
      <c r="AU102" s="107">
        <v>0</v>
      </c>
      <c r="AV102" s="107">
        <v>0</v>
      </c>
      <c r="AW102" s="107">
        <v>0</v>
      </c>
      <c r="AX102" s="107">
        <v>0</v>
      </c>
      <c r="AY102" s="107">
        <v>0</v>
      </c>
      <c r="AZ102" s="107">
        <v>0</v>
      </c>
      <c r="BA102" s="107">
        <v>0</v>
      </c>
      <c r="BB102" s="107">
        <v>0</v>
      </c>
      <c r="BC102" s="107">
        <v>0</v>
      </c>
      <c r="BD102" s="107">
        <v>0</v>
      </c>
      <c r="BE102" s="107">
        <v>0</v>
      </c>
      <c r="BF102" s="107">
        <v>0</v>
      </c>
      <c r="BG102" s="107">
        <v>0</v>
      </c>
      <c r="BH102" s="107">
        <v>0</v>
      </c>
      <c r="BI102" s="107">
        <v>0</v>
      </c>
      <c r="BJ102" s="107">
        <v>0</v>
      </c>
      <c r="BK102" s="107">
        <v>0</v>
      </c>
      <c r="BL102" s="107">
        <v>0</v>
      </c>
      <c r="BM102" s="107">
        <v>0</v>
      </c>
      <c r="BN102" s="107">
        <v>0</v>
      </c>
      <c r="BO102" s="107">
        <v>0</v>
      </c>
      <c r="BP102" s="107">
        <v>0</v>
      </c>
      <c r="BQ102" s="107">
        <v>0</v>
      </c>
      <c r="BR102" s="107">
        <v>0</v>
      </c>
      <c r="BS102" s="107">
        <v>0</v>
      </c>
      <c r="BT102" s="107">
        <v>0</v>
      </c>
      <c r="BU102" s="107">
        <v>0</v>
      </c>
      <c r="BV102" s="107">
        <v>0</v>
      </c>
      <c r="BW102" s="107">
        <v>0</v>
      </c>
      <c r="BX102" s="107">
        <v>0</v>
      </c>
      <c r="BY102" s="107">
        <v>0</v>
      </c>
      <c r="BZ102" s="107">
        <v>0</v>
      </c>
      <c r="CA102" s="107">
        <v>0</v>
      </c>
      <c r="CB102" s="107">
        <v>0</v>
      </c>
      <c r="CC102" s="107">
        <v>0</v>
      </c>
      <c r="CD102" s="107">
        <v>0</v>
      </c>
      <c r="CE102" s="107">
        <v>0</v>
      </c>
      <c r="CF102" s="107">
        <v>0</v>
      </c>
      <c r="CG102" s="107">
        <v>0</v>
      </c>
      <c r="CH102" s="107">
        <v>0</v>
      </c>
      <c r="CI102" s="107">
        <v>0</v>
      </c>
      <c r="CJ102" s="107">
        <v>0</v>
      </c>
      <c r="CK102" s="107">
        <v>0</v>
      </c>
      <c r="CL102" s="107">
        <v>0</v>
      </c>
      <c r="CM102" s="107">
        <v>0</v>
      </c>
      <c r="CN102" s="107">
        <v>0</v>
      </c>
      <c r="CO102" s="107">
        <v>0</v>
      </c>
      <c r="CP102" s="107">
        <v>0</v>
      </c>
      <c r="CQ102" s="107">
        <v>0</v>
      </c>
      <c r="CR102" s="107">
        <v>0</v>
      </c>
      <c r="CS102" s="107">
        <v>0</v>
      </c>
      <c r="CT102" s="107">
        <v>0</v>
      </c>
      <c r="CU102" s="107">
        <v>0</v>
      </c>
      <c r="CV102" s="107">
        <v>0</v>
      </c>
      <c r="CW102" s="107">
        <v>0</v>
      </c>
      <c r="CX102" s="107">
        <v>0</v>
      </c>
      <c r="CY102" s="107">
        <v>0</v>
      </c>
      <c r="CZ102" s="107">
        <v>0</v>
      </c>
      <c r="DA102" s="107">
        <v>0</v>
      </c>
      <c r="DB102" s="107">
        <v>0</v>
      </c>
      <c r="DC102" s="107">
        <v>0</v>
      </c>
      <c r="DD102" s="107">
        <v>0</v>
      </c>
      <c r="DE102" s="107">
        <v>0</v>
      </c>
      <c r="DF102" s="107">
        <v>0</v>
      </c>
      <c r="DG102" s="107">
        <v>0</v>
      </c>
      <c r="DH102" s="107">
        <v>0</v>
      </c>
      <c r="DI102" s="107">
        <v>0</v>
      </c>
      <c r="DJ102" s="107">
        <v>0</v>
      </c>
      <c r="DK102" s="107">
        <v>0</v>
      </c>
      <c r="DL102" s="107">
        <v>0</v>
      </c>
      <c r="DM102" s="107">
        <v>0</v>
      </c>
      <c r="DN102" s="107">
        <v>0</v>
      </c>
      <c r="DO102" s="107">
        <v>0</v>
      </c>
      <c r="DP102" s="107">
        <v>0</v>
      </c>
      <c r="DQ102" s="107">
        <v>0</v>
      </c>
      <c r="DR102" s="107">
        <v>0</v>
      </c>
      <c r="DS102" s="107">
        <v>0</v>
      </c>
      <c r="DT102" s="107">
        <v>0</v>
      </c>
      <c r="DU102" s="107">
        <v>0</v>
      </c>
      <c r="DV102" s="107">
        <v>0</v>
      </c>
      <c r="DW102" s="107" t="s">
        <v>153</v>
      </c>
    </row>
    <row r="103" spans="1:127" ht="14.25" customHeight="1">
      <c r="B103" s="24" t="s">
        <v>210</v>
      </c>
      <c r="C103" s="338" t="s">
        <v>77</v>
      </c>
      <c r="G103" s="635">
        <v>0</v>
      </c>
      <c r="H103" s="635">
        <v>0</v>
      </c>
      <c r="I103" s="635">
        <v>0</v>
      </c>
      <c r="J103" s="635">
        <v>0</v>
      </c>
      <c r="K103" s="635">
        <v>0</v>
      </c>
      <c r="L103" s="635">
        <v>0</v>
      </c>
      <c r="M103" s="635">
        <v>0</v>
      </c>
      <c r="N103" s="635">
        <v>0</v>
      </c>
      <c r="O103" s="635">
        <v>0</v>
      </c>
      <c r="P103" s="635">
        <v>0</v>
      </c>
      <c r="Q103" s="635">
        <v>0</v>
      </c>
      <c r="R103" s="635">
        <v>0</v>
      </c>
      <c r="S103" s="635">
        <v>0</v>
      </c>
      <c r="T103" s="635">
        <v>0</v>
      </c>
      <c r="U103" s="635">
        <v>0</v>
      </c>
      <c r="V103" s="635">
        <v>0</v>
      </c>
      <c r="W103" s="635">
        <v>0</v>
      </c>
      <c r="X103" s="635">
        <v>0</v>
      </c>
      <c r="Y103" s="635">
        <v>0</v>
      </c>
      <c r="Z103" s="635">
        <v>0</v>
      </c>
      <c r="AA103" s="635">
        <v>0</v>
      </c>
      <c r="AB103" s="635">
        <v>0</v>
      </c>
      <c r="AC103" s="635">
        <v>0</v>
      </c>
      <c r="AD103" s="635">
        <v>0</v>
      </c>
      <c r="AE103" s="635">
        <v>0</v>
      </c>
      <c r="AF103" s="635">
        <v>0</v>
      </c>
      <c r="AG103" s="635">
        <v>0</v>
      </c>
      <c r="AH103" s="635">
        <v>0</v>
      </c>
      <c r="AI103" s="635">
        <v>0</v>
      </c>
      <c r="AJ103" s="635">
        <v>0</v>
      </c>
      <c r="AK103" s="635">
        <v>0</v>
      </c>
      <c r="AL103" s="635">
        <v>0</v>
      </c>
      <c r="AM103" s="635">
        <v>0</v>
      </c>
      <c r="AN103" s="635">
        <v>0</v>
      </c>
      <c r="AO103" s="635">
        <v>0</v>
      </c>
      <c r="AP103" s="635">
        <v>0</v>
      </c>
      <c r="AQ103" s="107" t="s">
        <v>153</v>
      </c>
      <c r="AR103" s="107" t="s">
        <v>153</v>
      </c>
      <c r="AS103" s="107" t="s">
        <v>153</v>
      </c>
      <c r="AT103" s="107" t="s">
        <v>153</v>
      </c>
      <c r="AU103" s="107" t="s">
        <v>153</v>
      </c>
      <c r="AV103" s="107" t="s">
        <v>153</v>
      </c>
      <c r="AW103" s="107" t="s">
        <v>153</v>
      </c>
      <c r="AX103" s="107" t="s">
        <v>153</v>
      </c>
      <c r="AY103" s="107" t="s">
        <v>153</v>
      </c>
      <c r="AZ103" s="107" t="s">
        <v>153</v>
      </c>
      <c r="BA103" s="107" t="s">
        <v>153</v>
      </c>
      <c r="BB103" s="107" t="s">
        <v>153</v>
      </c>
      <c r="BC103" s="107" t="s">
        <v>153</v>
      </c>
      <c r="BD103" s="107" t="s">
        <v>153</v>
      </c>
      <c r="BE103" s="107" t="s">
        <v>153</v>
      </c>
      <c r="BF103" s="107" t="s">
        <v>153</v>
      </c>
      <c r="BG103" s="107" t="s">
        <v>153</v>
      </c>
      <c r="BH103" s="107" t="s">
        <v>153</v>
      </c>
      <c r="BI103" s="107" t="s">
        <v>153</v>
      </c>
      <c r="BJ103" s="107" t="s">
        <v>153</v>
      </c>
      <c r="BK103" s="107" t="s">
        <v>153</v>
      </c>
      <c r="BL103" s="107" t="s">
        <v>153</v>
      </c>
      <c r="BM103" s="107" t="s">
        <v>153</v>
      </c>
      <c r="BN103" s="107" t="s">
        <v>153</v>
      </c>
      <c r="BO103" s="107" t="s">
        <v>153</v>
      </c>
      <c r="BP103" s="107" t="s">
        <v>153</v>
      </c>
      <c r="BQ103" s="107" t="s">
        <v>153</v>
      </c>
      <c r="BR103" s="107" t="s">
        <v>153</v>
      </c>
      <c r="BS103" s="107" t="s">
        <v>153</v>
      </c>
      <c r="BT103" s="107" t="s">
        <v>153</v>
      </c>
      <c r="BU103" s="107" t="s">
        <v>153</v>
      </c>
      <c r="BV103" s="107" t="s">
        <v>153</v>
      </c>
      <c r="BW103" s="107" t="s">
        <v>153</v>
      </c>
      <c r="BX103" s="107" t="s">
        <v>153</v>
      </c>
      <c r="BY103" s="107" t="s">
        <v>153</v>
      </c>
      <c r="BZ103" s="107" t="s">
        <v>153</v>
      </c>
      <c r="CA103" s="107" t="s">
        <v>153</v>
      </c>
      <c r="CB103" s="107" t="s">
        <v>153</v>
      </c>
      <c r="CC103" s="107" t="s">
        <v>153</v>
      </c>
      <c r="CD103" s="107" t="s">
        <v>153</v>
      </c>
      <c r="CE103" s="107" t="s">
        <v>153</v>
      </c>
      <c r="CF103" s="107" t="s">
        <v>153</v>
      </c>
      <c r="CG103" s="107" t="s">
        <v>153</v>
      </c>
      <c r="CH103" s="107" t="s">
        <v>153</v>
      </c>
      <c r="CI103" s="107" t="s">
        <v>153</v>
      </c>
      <c r="CJ103" s="107" t="s">
        <v>153</v>
      </c>
      <c r="CK103" s="107" t="s">
        <v>153</v>
      </c>
      <c r="CL103" s="107" t="s">
        <v>153</v>
      </c>
      <c r="CM103" s="107" t="s">
        <v>153</v>
      </c>
      <c r="CN103" s="107" t="s">
        <v>153</v>
      </c>
      <c r="CO103" s="107" t="s">
        <v>153</v>
      </c>
      <c r="CP103" s="107" t="s">
        <v>153</v>
      </c>
      <c r="CQ103" s="107" t="s">
        <v>153</v>
      </c>
      <c r="CR103" s="107" t="s">
        <v>153</v>
      </c>
      <c r="CS103" s="107" t="s">
        <v>153</v>
      </c>
      <c r="CT103" s="107" t="s">
        <v>153</v>
      </c>
      <c r="CU103" s="107" t="s">
        <v>153</v>
      </c>
      <c r="CV103" s="107" t="s">
        <v>153</v>
      </c>
      <c r="CW103" s="107" t="s">
        <v>153</v>
      </c>
      <c r="CX103" s="107" t="s">
        <v>153</v>
      </c>
      <c r="CY103" s="107" t="s">
        <v>153</v>
      </c>
      <c r="CZ103" s="107" t="s">
        <v>153</v>
      </c>
      <c r="DA103" s="107" t="s">
        <v>153</v>
      </c>
      <c r="DB103" s="107" t="s">
        <v>153</v>
      </c>
      <c r="DC103" s="107" t="s">
        <v>153</v>
      </c>
      <c r="DD103" s="107" t="s">
        <v>153</v>
      </c>
      <c r="DE103" s="107" t="s">
        <v>153</v>
      </c>
      <c r="DF103" s="107" t="s">
        <v>153</v>
      </c>
      <c r="DG103" s="107" t="s">
        <v>153</v>
      </c>
      <c r="DH103" s="107" t="s">
        <v>153</v>
      </c>
      <c r="DI103" s="107" t="s">
        <v>153</v>
      </c>
      <c r="DJ103" s="107" t="s">
        <v>153</v>
      </c>
      <c r="DK103" s="107" t="s">
        <v>153</v>
      </c>
      <c r="DL103" s="107" t="s">
        <v>153</v>
      </c>
      <c r="DM103" s="107" t="s">
        <v>153</v>
      </c>
      <c r="DN103" s="107" t="s">
        <v>153</v>
      </c>
      <c r="DO103" s="107" t="s">
        <v>153</v>
      </c>
      <c r="DP103" s="107" t="s">
        <v>153</v>
      </c>
      <c r="DQ103" s="107" t="s">
        <v>153</v>
      </c>
      <c r="DR103" s="107" t="s">
        <v>153</v>
      </c>
      <c r="DS103" s="107" t="s">
        <v>153</v>
      </c>
      <c r="DT103" s="107" t="s">
        <v>153</v>
      </c>
      <c r="DU103" s="107" t="s">
        <v>153</v>
      </c>
      <c r="DV103" s="107" t="s">
        <v>153</v>
      </c>
      <c r="DW103" s="107" t="s">
        <v>153</v>
      </c>
    </row>
    <row r="104" spans="1:127" ht="14.25" customHeight="1">
      <c r="B104" s="25" t="s">
        <v>211</v>
      </c>
      <c r="C104" s="339" t="s">
        <v>77</v>
      </c>
      <c r="D104" s="25"/>
      <c r="E104" s="25"/>
      <c r="F104" s="25"/>
      <c r="G104" s="635">
        <v>0</v>
      </c>
      <c r="H104" s="635">
        <v>0</v>
      </c>
      <c r="I104" s="635">
        <v>0</v>
      </c>
      <c r="J104" s="635">
        <v>0</v>
      </c>
      <c r="K104" s="635">
        <v>0</v>
      </c>
      <c r="L104" s="635">
        <v>0</v>
      </c>
      <c r="M104" s="635">
        <v>0</v>
      </c>
      <c r="N104" s="635">
        <v>0</v>
      </c>
      <c r="O104" s="635">
        <v>0</v>
      </c>
      <c r="P104" s="635">
        <v>0</v>
      </c>
      <c r="Q104" s="635">
        <v>0</v>
      </c>
      <c r="R104" s="635">
        <v>0</v>
      </c>
      <c r="S104" s="635">
        <v>0</v>
      </c>
      <c r="T104" s="635">
        <v>0</v>
      </c>
      <c r="U104" s="635">
        <v>0</v>
      </c>
      <c r="V104" s="635">
        <v>0</v>
      </c>
      <c r="W104" s="635">
        <v>0</v>
      </c>
      <c r="X104" s="635">
        <v>0</v>
      </c>
      <c r="Y104" s="635">
        <v>0</v>
      </c>
      <c r="Z104" s="635">
        <v>0</v>
      </c>
      <c r="AA104" s="635">
        <v>0</v>
      </c>
      <c r="AB104" s="635">
        <v>0</v>
      </c>
      <c r="AC104" s="635">
        <v>0</v>
      </c>
      <c r="AD104" s="635">
        <v>0</v>
      </c>
      <c r="AE104" s="635">
        <v>0</v>
      </c>
      <c r="AF104" s="635">
        <v>0</v>
      </c>
      <c r="AG104" s="635">
        <v>0</v>
      </c>
      <c r="AH104" s="635">
        <v>0</v>
      </c>
      <c r="AI104" s="635">
        <v>0</v>
      </c>
      <c r="AJ104" s="635">
        <v>0</v>
      </c>
      <c r="AK104" s="635">
        <v>0</v>
      </c>
      <c r="AL104" s="635">
        <v>0</v>
      </c>
      <c r="AM104" s="635">
        <v>0</v>
      </c>
      <c r="AN104" s="635">
        <v>0</v>
      </c>
      <c r="AO104" s="635">
        <v>0</v>
      </c>
      <c r="AP104" s="635">
        <v>0</v>
      </c>
      <c r="AQ104" s="211">
        <v>0</v>
      </c>
      <c r="AR104" s="211">
        <v>0</v>
      </c>
      <c r="AS104" s="211">
        <v>0</v>
      </c>
      <c r="AT104" s="211">
        <v>0</v>
      </c>
      <c r="AU104" s="211">
        <v>0</v>
      </c>
      <c r="AV104" s="211">
        <v>0</v>
      </c>
      <c r="AW104" s="211">
        <v>0</v>
      </c>
      <c r="AX104" s="211">
        <v>0</v>
      </c>
      <c r="AY104" s="211">
        <v>0</v>
      </c>
      <c r="AZ104" s="211">
        <v>0</v>
      </c>
      <c r="BA104" s="211">
        <v>0</v>
      </c>
      <c r="BB104" s="211">
        <v>0</v>
      </c>
      <c r="BC104" s="211">
        <v>0</v>
      </c>
      <c r="BD104" s="211">
        <v>0</v>
      </c>
      <c r="BE104" s="211">
        <v>0</v>
      </c>
      <c r="BF104" s="211">
        <v>0</v>
      </c>
      <c r="BG104" s="211">
        <v>0</v>
      </c>
      <c r="BH104" s="211">
        <v>0</v>
      </c>
      <c r="BI104" s="211">
        <v>0</v>
      </c>
      <c r="BJ104" s="211">
        <v>0</v>
      </c>
      <c r="BK104" s="211">
        <v>0</v>
      </c>
      <c r="BL104" s="211">
        <v>0</v>
      </c>
      <c r="BM104" s="211">
        <v>0</v>
      </c>
      <c r="BN104" s="211">
        <v>0</v>
      </c>
      <c r="BO104" s="211">
        <v>0</v>
      </c>
      <c r="BP104" s="211">
        <v>0</v>
      </c>
      <c r="BQ104" s="211">
        <v>0</v>
      </c>
      <c r="BR104" s="211">
        <v>0</v>
      </c>
      <c r="BS104" s="211">
        <v>0</v>
      </c>
      <c r="BT104" s="211">
        <v>0</v>
      </c>
      <c r="BU104" s="211">
        <v>0</v>
      </c>
      <c r="BV104" s="211">
        <v>0</v>
      </c>
      <c r="BW104" s="211">
        <v>0</v>
      </c>
      <c r="BX104" s="211">
        <v>0</v>
      </c>
      <c r="BY104" s="211">
        <v>0</v>
      </c>
      <c r="BZ104" s="211">
        <v>0</v>
      </c>
      <c r="CA104" s="211">
        <v>0</v>
      </c>
      <c r="CB104" s="211">
        <v>0</v>
      </c>
      <c r="CC104" s="211">
        <v>0</v>
      </c>
      <c r="CD104" s="211">
        <v>0</v>
      </c>
      <c r="CE104" s="211">
        <v>0</v>
      </c>
      <c r="CF104" s="211">
        <v>0</v>
      </c>
      <c r="CG104" s="211">
        <v>0</v>
      </c>
      <c r="CH104" s="211">
        <v>0</v>
      </c>
      <c r="CI104" s="211">
        <v>0</v>
      </c>
      <c r="CJ104" s="211">
        <v>0</v>
      </c>
      <c r="CK104" s="211">
        <v>0</v>
      </c>
      <c r="CL104" s="211">
        <v>0</v>
      </c>
      <c r="CM104" s="211">
        <v>0</v>
      </c>
      <c r="CN104" s="211">
        <v>0</v>
      </c>
      <c r="CO104" s="211">
        <v>0</v>
      </c>
      <c r="CP104" s="211">
        <v>0</v>
      </c>
      <c r="CQ104" s="211">
        <v>0</v>
      </c>
      <c r="CR104" s="211">
        <v>0</v>
      </c>
      <c r="CS104" s="211">
        <v>0</v>
      </c>
      <c r="CT104" s="211">
        <v>0</v>
      </c>
      <c r="CU104" s="211">
        <v>0</v>
      </c>
      <c r="CV104" s="211">
        <v>0</v>
      </c>
      <c r="CW104" s="211">
        <v>0</v>
      </c>
      <c r="CX104" s="211">
        <v>0</v>
      </c>
      <c r="CY104" s="211">
        <v>0</v>
      </c>
      <c r="CZ104" s="211">
        <v>0</v>
      </c>
      <c r="DA104" s="211">
        <v>0</v>
      </c>
      <c r="DB104" s="211">
        <v>0</v>
      </c>
      <c r="DC104" s="211">
        <v>0</v>
      </c>
      <c r="DD104" s="211">
        <v>0</v>
      </c>
      <c r="DE104" s="211">
        <v>0</v>
      </c>
      <c r="DF104" s="211">
        <v>0</v>
      </c>
      <c r="DG104" s="211">
        <v>0</v>
      </c>
      <c r="DH104" s="211">
        <v>0</v>
      </c>
      <c r="DI104" s="211">
        <v>0</v>
      </c>
      <c r="DJ104" s="211">
        <v>0</v>
      </c>
      <c r="DK104" s="211">
        <v>0</v>
      </c>
      <c r="DL104" s="211">
        <v>0</v>
      </c>
      <c r="DM104" s="211">
        <v>0</v>
      </c>
      <c r="DN104" s="211">
        <v>0</v>
      </c>
      <c r="DO104" s="211">
        <v>0</v>
      </c>
      <c r="DP104" s="211">
        <v>0</v>
      </c>
      <c r="DQ104" s="211">
        <v>0</v>
      </c>
      <c r="DR104" s="211">
        <v>0</v>
      </c>
      <c r="DS104" s="211">
        <v>0</v>
      </c>
      <c r="DT104" s="211">
        <v>0</v>
      </c>
      <c r="DU104" s="211">
        <v>0</v>
      </c>
      <c r="DV104" s="211">
        <v>0</v>
      </c>
      <c r="DW104" s="211" t="s">
        <v>153</v>
      </c>
    </row>
    <row r="105" spans="1:127" ht="14.25" customHeight="1">
      <c r="B105" s="25"/>
      <c r="C105" s="339"/>
      <c r="D105" s="25"/>
      <c r="E105" s="25"/>
      <c r="F105" s="25"/>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211"/>
      <c r="AY105" s="211"/>
      <c r="AZ105" s="211"/>
      <c r="BA105" s="211"/>
      <c r="BB105" s="211"/>
      <c r="BC105" s="211"/>
      <c r="BD105" s="211"/>
      <c r="BE105" s="211"/>
      <c r="BF105" s="211"/>
      <c r="BG105" s="211"/>
      <c r="BH105" s="211"/>
      <c r="BI105" s="211"/>
      <c r="BJ105" s="211"/>
      <c r="BK105" s="211"/>
      <c r="BL105" s="211"/>
      <c r="BM105" s="211"/>
      <c r="BN105" s="211"/>
      <c r="BO105" s="211"/>
      <c r="BP105" s="211"/>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t="s">
        <v>153</v>
      </c>
    </row>
    <row r="106" spans="1:127" ht="14.25" customHeight="1">
      <c r="B106" s="24" t="s">
        <v>167</v>
      </c>
      <c r="C106" s="338" t="s">
        <v>77</v>
      </c>
      <c r="E106" s="635">
        <v>0</v>
      </c>
      <c r="G106" s="635">
        <v>0</v>
      </c>
      <c r="H106" s="635">
        <v>0</v>
      </c>
      <c r="I106" s="635">
        <v>0</v>
      </c>
      <c r="J106" s="635">
        <v>0</v>
      </c>
      <c r="K106" s="635">
        <v>0</v>
      </c>
      <c r="L106" s="635">
        <v>0</v>
      </c>
      <c r="M106" s="635">
        <v>0</v>
      </c>
      <c r="N106" s="635">
        <v>0</v>
      </c>
      <c r="O106" s="635">
        <v>0</v>
      </c>
      <c r="P106" s="635">
        <v>0</v>
      </c>
      <c r="Q106" s="635">
        <v>0</v>
      </c>
      <c r="R106" s="635">
        <v>0</v>
      </c>
      <c r="S106" s="635">
        <v>0</v>
      </c>
      <c r="T106" s="635">
        <v>0</v>
      </c>
      <c r="U106" s="635">
        <v>0</v>
      </c>
      <c r="V106" s="635">
        <v>0</v>
      </c>
      <c r="W106" s="635">
        <v>0</v>
      </c>
      <c r="X106" s="635">
        <v>0</v>
      </c>
      <c r="Y106" s="635">
        <v>0</v>
      </c>
      <c r="Z106" s="635">
        <v>0</v>
      </c>
      <c r="AA106" s="635">
        <v>0</v>
      </c>
      <c r="AB106" s="635">
        <v>0</v>
      </c>
      <c r="AC106" s="635">
        <v>0</v>
      </c>
      <c r="AD106" s="635">
        <v>0</v>
      </c>
      <c r="AE106" s="635">
        <v>0</v>
      </c>
      <c r="AF106" s="635">
        <v>0</v>
      </c>
      <c r="AG106" s="635">
        <v>0</v>
      </c>
      <c r="AH106" s="635">
        <v>0</v>
      </c>
      <c r="AI106" s="635">
        <v>0</v>
      </c>
      <c r="AJ106" s="635">
        <v>0</v>
      </c>
      <c r="AK106" s="635">
        <v>0</v>
      </c>
      <c r="AL106" s="635">
        <v>0</v>
      </c>
      <c r="AM106" s="635">
        <v>0</v>
      </c>
      <c r="AN106" s="635">
        <v>0</v>
      </c>
      <c r="AO106" s="635">
        <v>0</v>
      </c>
      <c r="AP106" s="635">
        <v>0</v>
      </c>
      <c r="AQ106" s="635">
        <v>0</v>
      </c>
      <c r="AR106" s="635">
        <v>0</v>
      </c>
      <c r="AS106" s="635">
        <v>0</v>
      </c>
      <c r="AT106" s="635">
        <v>0</v>
      </c>
      <c r="AU106" s="635">
        <v>0</v>
      </c>
      <c r="AV106" s="635">
        <v>0</v>
      </c>
      <c r="AW106" s="635">
        <v>0</v>
      </c>
      <c r="AX106" s="635">
        <v>0</v>
      </c>
      <c r="AY106" s="635">
        <v>0</v>
      </c>
      <c r="AZ106" s="635">
        <v>0</v>
      </c>
      <c r="BA106" s="635">
        <v>0</v>
      </c>
      <c r="BB106" s="635">
        <v>0</v>
      </c>
      <c r="BC106" s="635">
        <v>0</v>
      </c>
      <c r="BD106" s="635">
        <v>0</v>
      </c>
      <c r="BE106" s="635">
        <v>0</v>
      </c>
      <c r="BF106" s="635">
        <v>0</v>
      </c>
      <c r="BG106" s="635">
        <v>0</v>
      </c>
      <c r="BH106" s="635">
        <v>0</v>
      </c>
      <c r="BI106" s="635">
        <v>0</v>
      </c>
      <c r="BJ106" s="635">
        <v>0</v>
      </c>
      <c r="BK106" s="635">
        <v>0</v>
      </c>
      <c r="BL106" s="635">
        <v>0</v>
      </c>
      <c r="BM106" s="635">
        <v>0</v>
      </c>
      <c r="BN106" s="635">
        <v>0</v>
      </c>
      <c r="BO106" s="635">
        <v>0</v>
      </c>
      <c r="BP106" s="635">
        <v>0</v>
      </c>
      <c r="BQ106" s="635">
        <v>0</v>
      </c>
      <c r="BR106" s="635">
        <v>0</v>
      </c>
      <c r="BS106" s="635">
        <v>0</v>
      </c>
      <c r="BT106" s="635">
        <v>0</v>
      </c>
      <c r="BU106" s="635">
        <v>0</v>
      </c>
      <c r="BV106" s="635">
        <v>0</v>
      </c>
      <c r="BW106" s="635">
        <v>0</v>
      </c>
      <c r="BX106" s="635">
        <v>0</v>
      </c>
      <c r="BY106" s="635">
        <v>0</v>
      </c>
      <c r="BZ106" s="635">
        <v>0</v>
      </c>
      <c r="CA106" s="635">
        <v>0</v>
      </c>
      <c r="CB106" s="635">
        <v>0</v>
      </c>
      <c r="CC106" s="635">
        <v>0</v>
      </c>
      <c r="CD106" s="635">
        <v>0</v>
      </c>
      <c r="CE106" s="635">
        <v>0</v>
      </c>
      <c r="CF106" s="635">
        <v>0</v>
      </c>
      <c r="CG106" s="635">
        <v>0</v>
      </c>
      <c r="CH106" s="635">
        <v>0</v>
      </c>
      <c r="CI106" s="635">
        <v>0</v>
      </c>
      <c r="CJ106" s="635">
        <v>0</v>
      </c>
      <c r="CK106" s="635">
        <v>0</v>
      </c>
      <c r="CL106" s="635">
        <v>0</v>
      </c>
      <c r="CM106" s="635">
        <v>0</v>
      </c>
      <c r="CN106" s="635">
        <v>0</v>
      </c>
      <c r="CO106" s="635">
        <v>0</v>
      </c>
      <c r="CP106" s="635">
        <v>0</v>
      </c>
      <c r="CQ106" s="635">
        <v>0</v>
      </c>
      <c r="CR106" s="635">
        <v>0</v>
      </c>
      <c r="CS106" s="635">
        <v>0</v>
      </c>
      <c r="CT106" s="635">
        <v>0</v>
      </c>
      <c r="CU106" s="635">
        <v>0</v>
      </c>
      <c r="CV106" s="635">
        <v>0</v>
      </c>
      <c r="CW106" s="635">
        <v>0</v>
      </c>
      <c r="CX106" s="635">
        <v>0</v>
      </c>
      <c r="CY106" s="635">
        <v>0</v>
      </c>
      <c r="CZ106" s="635">
        <v>0</v>
      </c>
      <c r="DA106" s="635">
        <v>0</v>
      </c>
      <c r="DB106" s="635">
        <v>0</v>
      </c>
      <c r="DC106" s="635">
        <v>0</v>
      </c>
      <c r="DD106" s="635">
        <v>0</v>
      </c>
      <c r="DE106" s="635">
        <v>0</v>
      </c>
      <c r="DF106" s="635">
        <v>0</v>
      </c>
      <c r="DG106" s="635">
        <v>0</v>
      </c>
      <c r="DH106" s="635">
        <v>0</v>
      </c>
      <c r="DI106" s="635">
        <v>0</v>
      </c>
      <c r="DJ106" s="635">
        <v>0</v>
      </c>
      <c r="DK106" s="635">
        <v>0</v>
      </c>
      <c r="DL106" s="635">
        <v>0</v>
      </c>
      <c r="DM106" s="635">
        <v>0</v>
      </c>
      <c r="DN106" s="635">
        <v>0</v>
      </c>
      <c r="DO106" s="635">
        <v>0</v>
      </c>
      <c r="DP106" s="635">
        <v>0</v>
      </c>
      <c r="DQ106" s="635">
        <v>0</v>
      </c>
      <c r="DR106" s="635">
        <v>0</v>
      </c>
      <c r="DS106" s="635">
        <v>0</v>
      </c>
      <c r="DT106" s="635">
        <v>0</v>
      </c>
      <c r="DU106" s="635">
        <v>0</v>
      </c>
      <c r="DV106" s="635">
        <v>0</v>
      </c>
      <c r="DW106" s="635" t="s">
        <v>153</v>
      </c>
    </row>
    <row r="107" spans="1:127" ht="14.25" customHeight="1">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c r="BG107" s="215"/>
      <c r="BH107" s="215"/>
      <c r="BI107" s="215"/>
      <c r="BJ107" s="215"/>
      <c r="BK107" s="215"/>
      <c r="BL107" s="215"/>
      <c r="BM107" s="215"/>
      <c r="BN107" s="215"/>
      <c r="BO107" s="215"/>
      <c r="BP107" s="215"/>
      <c r="BQ107" s="215"/>
      <c r="BR107" s="215"/>
      <c r="BS107" s="215"/>
      <c r="BT107" s="215"/>
      <c r="BU107" s="215"/>
      <c r="BV107" s="215"/>
      <c r="BW107" s="215"/>
      <c r="BX107" s="215"/>
      <c r="BY107" s="215"/>
      <c r="BZ107" s="215"/>
      <c r="CA107" s="215"/>
      <c r="CB107" s="215"/>
      <c r="CC107" s="215"/>
      <c r="CD107" s="215"/>
      <c r="CE107" s="215"/>
      <c r="CF107" s="215"/>
      <c r="CG107" s="215"/>
      <c r="CH107" s="215"/>
      <c r="CI107" s="215"/>
      <c r="CJ107" s="215"/>
      <c r="CK107" s="215"/>
      <c r="CL107" s="215"/>
      <c r="CM107" s="215"/>
      <c r="CN107" s="215"/>
      <c r="CO107" s="215"/>
      <c r="CP107" s="215"/>
      <c r="CQ107" s="215"/>
      <c r="CR107" s="215"/>
      <c r="CS107" s="215"/>
      <c r="CT107" s="215"/>
      <c r="CU107" s="215"/>
      <c r="CV107" s="215"/>
      <c r="CW107" s="215"/>
      <c r="CX107" s="215"/>
      <c r="CY107" s="215"/>
      <c r="CZ107" s="215"/>
      <c r="DA107" s="215"/>
      <c r="DB107" s="215"/>
      <c r="DC107" s="215"/>
      <c r="DD107" s="215"/>
      <c r="DE107" s="215"/>
      <c r="DF107" s="215"/>
      <c r="DG107" s="215"/>
      <c r="DH107" s="215"/>
      <c r="DI107" s="215"/>
      <c r="DJ107" s="215"/>
      <c r="DK107" s="215"/>
      <c r="DL107" s="215"/>
      <c r="DM107" s="215"/>
      <c r="DN107" s="215"/>
      <c r="DO107" s="215"/>
      <c r="DP107" s="215"/>
      <c r="DQ107" s="215"/>
      <c r="DR107" s="215"/>
      <c r="DS107" s="215"/>
      <c r="DT107" s="215"/>
      <c r="DU107" s="215"/>
      <c r="DV107" s="215"/>
      <c r="DW107" s="215"/>
    </row>
    <row r="108" spans="1:127" ht="14.25" customHeight="1">
      <c r="A108" s="118" t="s">
        <v>53</v>
      </c>
    </row>
    <row r="110" spans="1:127" ht="14.25" customHeight="1">
      <c r="B110" s="119" t="s">
        <v>3</v>
      </c>
      <c r="C110" s="335" t="s">
        <v>77</v>
      </c>
      <c r="D110" s="632">
        <v>0</v>
      </c>
    </row>
    <row r="112" spans="1:127" ht="14.25" customHeight="1">
      <c r="B112" s="121" t="s">
        <v>43</v>
      </c>
    </row>
    <row r="113" spans="2:127" ht="14.25" customHeight="1">
      <c r="B113" s="202">
        <v>1</v>
      </c>
      <c r="C113" s="336" t="s">
        <v>105</v>
      </c>
      <c r="D113" s="201">
        <v>312.5</v>
      </c>
    </row>
    <row r="114" spans="2:127" ht="14.25" customHeight="1">
      <c r="B114" s="202">
        <v>2</v>
      </c>
      <c r="C114" s="336" t="s">
        <v>105</v>
      </c>
      <c r="D114" s="201">
        <v>312.5</v>
      </c>
    </row>
    <row r="115" spans="2:127" ht="14.25" customHeight="1">
      <c r="B115" s="202">
        <v>3</v>
      </c>
      <c r="C115" s="336" t="s">
        <v>105</v>
      </c>
      <c r="D115" s="201">
        <v>325</v>
      </c>
    </row>
    <row r="116" spans="2:127" ht="14.25" customHeight="1">
      <c r="B116" s="202">
        <v>4</v>
      </c>
      <c r="C116" s="336" t="s">
        <v>105</v>
      </c>
      <c r="D116" s="201">
        <v>325</v>
      </c>
    </row>
    <row r="117" spans="2:127" ht="14.25" customHeight="1">
      <c r="B117" s="202">
        <v>5</v>
      </c>
      <c r="C117" s="336" t="s">
        <v>105</v>
      </c>
      <c r="D117" s="201">
        <v>337.5</v>
      </c>
    </row>
    <row r="119" spans="2:127" s="119" customFormat="1" ht="14.25" customHeight="1">
      <c r="B119" s="119" t="s">
        <v>120</v>
      </c>
      <c r="C119" s="335" t="s">
        <v>105</v>
      </c>
      <c r="D119" s="201">
        <v>225</v>
      </c>
    </row>
    <row r="120" spans="2:127" s="119" customFormat="1" ht="14.25" customHeight="1">
      <c r="B120" s="119" t="s">
        <v>162</v>
      </c>
      <c r="C120" s="335" t="s">
        <v>83</v>
      </c>
      <c r="D120" s="119">
        <v>0</v>
      </c>
      <c r="E120" s="335" t="s">
        <v>157</v>
      </c>
    </row>
    <row r="122" spans="2:127" ht="14.25" customHeight="1">
      <c r="B122" s="24" t="s">
        <v>164</v>
      </c>
      <c r="C122" s="338" t="s">
        <v>221</v>
      </c>
      <c r="G122" s="216">
        <v>8.3333333333333329E-2</v>
      </c>
      <c r="H122" s="216">
        <v>8.3333333333333329E-2</v>
      </c>
      <c r="I122" s="216">
        <v>8.3333333333333329E-2</v>
      </c>
      <c r="J122" s="216">
        <v>8.3333333333333329E-2</v>
      </c>
      <c r="K122" s="216">
        <v>8.3333333333333329E-2</v>
      </c>
      <c r="L122" s="216">
        <v>8.3333333333333329E-2</v>
      </c>
      <c r="M122" s="216">
        <v>8.3333333333333329E-2</v>
      </c>
      <c r="N122" s="216">
        <v>8.3333333333333329E-2</v>
      </c>
      <c r="O122" s="216">
        <v>8.0555555555555561E-2</v>
      </c>
      <c r="P122" s="216">
        <v>8.611111111111111E-2</v>
      </c>
      <c r="Q122" s="216">
        <v>8.3333333333333329E-2</v>
      </c>
      <c r="R122" s="216">
        <v>8.3333333333333329E-2</v>
      </c>
      <c r="S122" s="216">
        <v>8.3333333333333329E-2</v>
      </c>
      <c r="T122" s="216">
        <v>8.3333333333333329E-2</v>
      </c>
      <c r="U122" s="216">
        <v>8.3333333333333329E-2</v>
      </c>
      <c r="V122" s="216">
        <v>8.3333333333333329E-2</v>
      </c>
      <c r="W122" s="216">
        <v>8.3333333333333329E-2</v>
      </c>
      <c r="X122" s="216">
        <v>8.3333333333333329E-2</v>
      </c>
      <c r="Y122" s="216">
        <v>8.3333333333333329E-2</v>
      </c>
      <c r="Z122" s="216">
        <v>8.3333333333333329E-2</v>
      </c>
      <c r="AA122" s="216">
        <v>7.7777777777777779E-2</v>
      </c>
      <c r="AB122" s="216">
        <v>8.611111111111111E-2</v>
      </c>
      <c r="AC122" s="216">
        <v>8.3333333333333329E-2</v>
      </c>
      <c r="AD122" s="216">
        <v>8.3333333333333329E-2</v>
      </c>
      <c r="AE122" s="216">
        <v>8.3333333333333329E-2</v>
      </c>
      <c r="AF122" s="216">
        <v>8.3333333333333329E-2</v>
      </c>
      <c r="AG122" s="216">
        <v>8.3333333333333329E-2</v>
      </c>
      <c r="AH122" s="216">
        <v>8.3333333333333329E-2</v>
      </c>
      <c r="AI122" s="216">
        <v>8.3333333333333329E-2</v>
      </c>
      <c r="AJ122" s="216">
        <v>8.3333333333333329E-2</v>
      </c>
      <c r="AK122" s="216">
        <v>8.3333333333333329E-2</v>
      </c>
      <c r="AL122" s="216">
        <v>8.3333333333333329E-2</v>
      </c>
      <c r="AM122" s="216">
        <v>7.7777777777777779E-2</v>
      </c>
      <c r="AN122" s="216">
        <v>8.611111111111111E-2</v>
      </c>
      <c r="AO122" s="216">
        <v>8.3333333333333329E-2</v>
      </c>
      <c r="AP122" s="216">
        <v>8.3333333333333329E-2</v>
      </c>
      <c r="AQ122" s="216">
        <v>8.3333333333333329E-2</v>
      </c>
      <c r="AR122" s="216">
        <v>8.3333333333333329E-2</v>
      </c>
      <c r="AS122" s="216">
        <v>8.3333333333333329E-2</v>
      </c>
      <c r="AT122" s="216">
        <v>8.3333333333333329E-2</v>
      </c>
      <c r="AU122" s="216">
        <v>8.3333333333333329E-2</v>
      </c>
      <c r="AV122" s="216">
        <v>8.3333333333333329E-2</v>
      </c>
      <c r="AW122" s="216">
        <v>8.3333333333333329E-2</v>
      </c>
      <c r="AX122" s="216">
        <v>8.3333333333333329E-2</v>
      </c>
      <c r="AY122" s="216">
        <v>7.7777777777777779E-2</v>
      </c>
      <c r="AZ122" s="216">
        <v>8.611111111111111E-2</v>
      </c>
      <c r="BA122" s="216">
        <v>8.3333333333333329E-2</v>
      </c>
      <c r="BB122" s="216">
        <v>8.3333333333333329E-2</v>
      </c>
      <c r="BC122" s="216">
        <v>8.3333333333333329E-2</v>
      </c>
      <c r="BD122" s="216">
        <v>8.3333333333333329E-2</v>
      </c>
      <c r="BE122" s="216">
        <v>8.3333333333333329E-2</v>
      </c>
      <c r="BF122" s="216">
        <v>8.3333333333333329E-2</v>
      </c>
      <c r="BG122" s="216">
        <v>8.3333333333333329E-2</v>
      </c>
      <c r="BH122" s="216">
        <v>8.3333333333333329E-2</v>
      </c>
      <c r="BI122" s="216">
        <v>8.3333333333333329E-2</v>
      </c>
      <c r="BJ122" s="216">
        <v>8.3333333333333329E-2</v>
      </c>
      <c r="BK122" s="216">
        <v>8.0555555555555561E-2</v>
      </c>
      <c r="BL122" s="216">
        <v>8.611111111111111E-2</v>
      </c>
      <c r="BM122" s="216">
        <v>8.3333333333333329E-2</v>
      </c>
      <c r="BN122" s="216">
        <v>8.3333333333333329E-2</v>
      </c>
      <c r="BO122" s="216">
        <v>8.3333333333333329E-2</v>
      </c>
      <c r="BP122" s="216">
        <v>8.3333333333333329E-2</v>
      </c>
      <c r="BQ122" s="216">
        <v>8.3333333333333329E-2</v>
      </c>
      <c r="BR122" s="216">
        <v>8.3333333333333329E-2</v>
      </c>
      <c r="BS122" s="216">
        <v>8.3333333333333329E-2</v>
      </c>
      <c r="BT122" s="216">
        <v>8.3333333333333329E-2</v>
      </c>
      <c r="BU122" s="216">
        <v>8.3333333333333329E-2</v>
      </c>
      <c r="BV122" s="216">
        <v>8.3333333333333329E-2</v>
      </c>
      <c r="BW122" s="216">
        <v>7.7777777777777779E-2</v>
      </c>
      <c r="BX122" s="216">
        <v>8.611111111111111E-2</v>
      </c>
      <c r="BY122" s="216">
        <v>8.3333333333333329E-2</v>
      </c>
      <c r="BZ122" s="216">
        <v>8.3333333333333329E-2</v>
      </c>
      <c r="CA122" s="216">
        <v>8.3333333333333329E-2</v>
      </c>
      <c r="CB122" s="216">
        <v>8.3333333333333329E-2</v>
      </c>
      <c r="CC122" s="216">
        <v>8.3333333333333329E-2</v>
      </c>
      <c r="CD122" s="216">
        <v>8.3333333333333329E-2</v>
      </c>
      <c r="CE122" s="216">
        <v>8.3333333333333329E-2</v>
      </c>
      <c r="CF122" s="216">
        <v>8.3333333333333329E-2</v>
      </c>
      <c r="CG122" s="216">
        <v>8.3333333333333329E-2</v>
      </c>
      <c r="CH122" s="216">
        <v>8.3333333333333329E-2</v>
      </c>
      <c r="CI122" s="216">
        <v>7.7777777777777779E-2</v>
      </c>
      <c r="CJ122" s="216">
        <v>8.611111111111111E-2</v>
      </c>
      <c r="CK122" s="216">
        <v>8.3333333333333329E-2</v>
      </c>
      <c r="CL122" s="216">
        <v>8.3333333333333329E-2</v>
      </c>
      <c r="CM122" s="216">
        <v>8.3333333333333329E-2</v>
      </c>
      <c r="CN122" s="216">
        <v>8.3333333333333329E-2</v>
      </c>
      <c r="CO122" s="216">
        <v>8.3333333333333329E-2</v>
      </c>
      <c r="CP122" s="216">
        <v>8.3333333333333329E-2</v>
      </c>
      <c r="CQ122" s="216">
        <v>8.3333333333333329E-2</v>
      </c>
      <c r="CR122" s="216">
        <v>8.3333333333333329E-2</v>
      </c>
      <c r="CS122" s="216">
        <v>8.3333333333333329E-2</v>
      </c>
      <c r="CT122" s="216">
        <v>8.3333333333333329E-2</v>
      </c>
      <c r="CU122" s="216">
        <v>7.7777777777777779E-2</v>
      </c>
      <c r="CV122" s="216">
        <v>8.611111111111111E-2</v>
      </c>
      <c r="CW122" s="216">
        <v>8.3333333333333329E-2</v>
      </c>
      <c r="CX122" s="216">
        <v>8.3333333333333329E-2</v>
      </c>
      <c r="CY122" s="216">
        <v>8.3333333333333329E-2</v>
      </c>
      <c r="CZ122" s="216">
        <v>8.3333333333333329E-2</v>
      </c>
      <c r="DA122" s="216">
        <v>8.3333333333333329E-2</v>
      </c>
      <c r="DB122" s="216">
        <v>8.3333333333333329E-2</v>
      </c>
      <c r="DC122" s="216">
        <v>8.3333333333333329E-2</v>
      </c>
      <c r="DD122" s="216">
        <v>8.3333333333333329E-2</v>
      </c>
      <c r="DE122" s="216">
        <v>8.3333333333333329E-2</v>
      </c>
      <c r="DF122" s="216">
        <v>8.3333333333333329E-2</v>
      </c>
      <c r="DG122" s="216">
        <v>8.0555555555555561E-2</v>
      </c>
      <c r="DH122" s="216">
        <v>8.611111111111111E-2</v>
      </c>
      <c r="DI122" s="216">
        <v>8.3333333333333329E-2</v>
      </c>
      <c r="DJ122" s="216">
        <v>8.3333333333333329E-2</v>
      </c>
      <c r="DK122" s="216">
        <v>8.3333333333333329E-2</v>
      </c>
      <c r="DL122" s="216">
        <v>8.3333333333333329E-2</v>
      </c>
      <c r="DM122" s="216">
        <v>8.3333333333333329E-2</v>
      </c>
      <c r="DN122" s="216">
        <v>8.3333333333333329E-2</v>
      </c>
      <c r="DO122" s="216">
        <v>8.3333333333333329E-2</v>
      </c>
      <c r="DP122" s="216">
        <v>8.3333333333333329E-2</v>
      </c>
      <c r="DQ122" s="216">
        <v>8.3333333333333329E-2</v>
      </c>
      <c r="DR122" s="216">
        <v>8.3333333333333329E-2</v>
      </c>
      <c r="DS122" s="216">
        <v>7.7777777777777779E-2</v>
      </c>
      <c r="DT122" s="216">
        <v>8.611111111111111E-2</v>
      </c>
      <c r="DU122" s="216">
        <v>8.3333333333333329E-2</v>
      </c>
      <c r="DV122" s="216">
        <v>8.3333333333333329E-2</v>
      </c>
      <c r="DW122" s="216" t="s">
        <v>153</v>
      </c>
    </row>
    <row r="123" spans="2:127" ht="14.25" customHeight="1">
      <c r="B123" s="24" t="s">
        <v>212</v>
      </c>
      <c r="C123" s="338" t="s">
        <v>77</v>
      </c>
      <c r="G123" s="635">
        <v>0</v>
      </c>
      <c r="H123" s="635">
        <v>0</v>
      </c>
      <c r="I123" s="635">
        <v>0</v>
      </c>
      <c r="J123" s="635">
        <v>0</v>
      </c>
      <c r="K123" s="635">
        <v>0</v>
      </c>
      <c r="L123" s="635">
        <v>0</v>
      </c>
      <c r="M123" s="635">
        <v>0</v>
      </c>
      <c r="N123" s="635">
        <v>0</v>
      </c>
      <c r="O123" s="635">
        <v>0</v>
      </c>
      <c r="P123" s="635">
        <v>0</v>
      </c>
      <c r="Q123" s="635">
        <v>0</v>
      </c>
      <c r="R123" s="635">
        <v>0</v>
      </c>
      <c r="S123" s="635">
        <v>0</v>
      </c>
      <c r="T123" s="635">
        <v>0</v>
      </c>
      <c r="U123" s="635">
        <v>0</v>
      </c>
      <c r="V123" s="635">
        <v>0</v>
      </c>
      <c r="W123" s="635">
        <v>0</v>
      </c>
      <c r="X123" s="635">
        <v>0</v>
      </c>
      <c r="Y123" s="635">
        <v>0</v>
      </c>
      <c r="Z123" s="635">
        <v>0</v>
      </c>
      <c r="AA123" s="635">
        <v>0</v>
      </c>
      <c r="AB123" s="635">
        <v>0</v>
      </c>
      <c r="AC123" s="635">
        <v>0</v>
      </c>
      <c r="AD123" s="635">
        <v>0</v>
      </c>
      <c r="AE123" s="635">
        <v>0</v>
      </c>
      <c r="AF123" s="635">
        <v>0</v>
      </c>
      <c r="AG123" s="635">
        <v>0</v>
      </c>
      <c r="AH123" s="635">
        <v>0</v>
      </c>
      <c r="AI123" s="635">
        <v>0</v>
      </c>
      <c r="AJ123" s="635">
        <v>0</v>
      </c>
      <c r="AK123" s="635">
        <v>0</v>
      </c>
      <c r="AL123" s="635">
        <v>0</v>
      </c>
      <c r="AM123" s="635">
        <v>0</v>
      </c>
      <c r="AN123" s="635">
        <v>0</v>
      </c>
      <c r="AO123" s="635">
        <v>0</v>
      </c>
      <c r="AP123" s="635">
        <v>0</v>
      </c>
      <c r="AQ123" s="635">
        <v>0</v>
      </c>
      <c r="AR123" s="635">
        <v>0</v>
      </c>
      <c r="AS123" s="635">
        <v>0</v>
      </c>
      <c r="AT123" s="635">
        <v>0</v>
      </c>
      <c r="AU123" s="635">
        <v>0</v>
      </c>
      <c r="AV123" s="635">
        <v>0</v>
      </c>
      <c r="AW123" s="635">
        <v>0</v>
      </c>
      <c r="AX123" s="635">
        <v>0</v>
      </c>
      <c r="AY123" s="635">
        <v>0</v>
      </c>
      <c r="AZ123" s="635">
        <v>0</v>
      </c>
      <c r="BA123" s="635">
        <v>0</v>
      </c>
      <c r="BB123" s="635">
        <v>0</v>
      </c>
      <c r="BC123" s="635">
        <v>0</v>
      </c>
      <c r="BD123" s="635">
        <v>0</v>
      </c>
      <c r="BE123" s="635">
        <v>0</v>
      </c>
      <c r="BF123" s="635">
        <v>0</v>
      </c>
      <c r="BG123" s="635">
        <v>0</v>
      </c>
      <c r="BH123" s="635">
        <v>0</v>
      </c>
      <c r="BI123" s="635">
        <v>0</v>
      </c>
      <c r="BJ123" s="635">
        <v>0</v>
      </c>
      <c r="BK123" s="635">
        <v>0</v>
      </c>
      <c r="BL123" s="635">
        <v>0</v>
      </c>
      <c r="BM123" s="635">
        <v>0</v>
      </c>
      <c r="BN123" s="635">
        <v>0</v>
      </c>
      <c r="BO123" s="635">
        <v>0</v>
      </c>
      <c r="BP123" s="635">
        <v>0</v>
      </c>
      <c r="BQ123" s="635">
        <v>0</v>
      </c>
      <c r="BR123" s="635">
        <v>0</v>
      </c>
      <c r="BS123" s="635">
        <v>0</v>
      </c>
      <c r="BT123" s="635">
        <v>0</v>
      </c>
      <c r="BU123" s="635">
        <v>0</v>
      </c>
      <c r="BV123" s="635">
        <v>0</v>
      </c>
      <c r="BW123" s="635">
        <v>0</v>
      </c>
      <c r="BX123" s="635">
        <v>0</v>
      </c>
      <c r="BY123" s="635">
        <v>0</v>
      </c>
      <c r="BZ123" s="635">
        <v>0</v>
      </c>
      <c r="CA123" s="635">
        <v>0</v>
      </c>
      <c r="CB123" s="635">
        <v>0</v>
      </c>
      <c r="CC123" s="635">
        <v>0</v>
      </c>
      <c r="CD123" s="635">
        <v>0</v>
      </c>
      <c r="CE123" s="635">
        <v>0</v>
      </c>
      <c r="CF123" s="635">
        <v>0</v>
      </c>
      <c r="CG123" s="635">
        <v>0</v>
      </c>
      <c r="CH123" s="635">
        <v>0</v>
      </c>
      <c r="CI123" s="635">
        <v>0</v>
      </c>
      <c r="CJ123" s="635">
        <v>0</v>
      </c>
      <c r="CK123" s="635">
        <v>0</v>
      </c>
      <c r="CL123" s="635">
        <v>0</v>
      </c>
      <c r="CM123" s="635">
        <v>0</v>
      </c>
      <c r="CN123" s="635">
        <v>0</v>
      </c>
      <c r="CO123" s="635">
        <v>0</v>
      </c>
      <c r="CP123" s="635">
        <v>0</v>
      </c>
      <c r="CQ123" s="635">
        <v>0</v>
      </c>
      <c r="CR123" s="635">
        <v>0</v>
      </c>
      <c r="CS123" s="635">
        <v>0</v>
      </c>
      <c r="CT123" s="635">
        <v>0</v>
      </c>
      <c r="CU123" s="635">
        <v>0</v>
      </c>
      <c r="CV123" s="635">
        <v>0</v>
      </c>
      <c r="CW123" s="635">
        <v>0</v>
      </c>
      <c r="CX123" s="635">
        <v>0</v>
      </c>
      <c r="CY123" s="635">
        <v>0</v>
      </c>
      <c r="CZ123" s="635">
        <v>0</v>
      </c>
      <c r="DA123" s="635">
        <v>0</v>
      </c>
      <c r="DB123" s="635">
        <v>0</v>
      </c>
      <c r="DC123" s="635">
        <v>0</v>
      </c>
      <c r="DD123" s="635">
        <v>0</v>
      </c>
      <c r="DE123" s="635">
        <v>0</v>
      </c>
      <c r="DF123" s="635">
        <v>0</v>
      </c>
      <c r="DG123" s="635">
        <v>0</v>
      </c>
      <c r="DH123" s="635">
        <v>0</v>
      </c>
      <c r="DI123" s="635">
        <v>0</v>
      </c>
      <c r="DJ123" s="635">
        <v>0</v>
      </c>
      <c r="DK123" s="635">
        <v>0</v>
      </c>
      <c r="DL123" s="635">
        <v>0</v>
      </c>
      <c r="DM123" s="635">
        <v>0</v>
      </c>
      <c r="DN123" s="635">
        <v>0</v>
      </c>
      <c r="DO123" s="635">
        <v>0</v>
      </c>
      <c r="DP123" s="635">
        <v>0</v>
      </c>
      <c r="DQ123" s="635">
        <v>0</v>
      </c>
      <c r="DR123" s="635">
        <v>0</v>
      </c>
      <c r="DS123" s="635">
        <v>0</v>
      </c>
      <c r="DT123" s="635">
        <v>0</v>
      </c>
      <c r="DU123" s="635">
        <v>0</v>
      </c>
      <c r="DV123" s="635">
        <v>0</v>
      </c>
      <c r="DW123" s="635" t="s">
        <v>153</v>
      </c>
    </row>
    <row r="124" spans="2:127" ht="14.25" customHeight="1">
      <c r="B124" s="24" t="s">
        <v>213</v>
      </c>
      <c r="C124" s="338" t="s">
        <v>35</v>
      </c>
      <c r="G124" s="215">
        <v>3.125E-2</v>
      </c>
      <c r="H124" s="215">
        <v>3.125E-2</v>
      </c>
      <c r="I124" s="215">
        <v>3.125E-2</v>
      </c>
      <c r="J124" s="215">
        <v>3.125E-2</v>
      </c>
      <c r="K124" s="215">
        <v>3.125E-2</v>
      </c>
      <c r="L124" s="215">
        <v>3.125E-2</v>
      </c>
      <c r="M124" s="215">
        <v>3.125E-2</v>
      </c>
      <c r="N124" s="215">
        <v>3.125E-2</v>
      </c>
      <c r="O124" s="215">
        <v>3.125E-2</v>
      </c>
      <c r="P124" s="215">
        <v>3.125E-2</v>
      </c>
      <c r="Q124" s="215">
        <v>3.125E-2</v>
      </c>
      <c r="R124" s="215">
        <v>3.125E-2</v>
      </c>
      <c r="S124" s="215">
        <v>3.125E-2</v>
      </c>
      <c r="T124" s="215">
        <v>3.125E-2</v>
      </c>
      <c r="U124" s="215">
        <v>3.125E-2</v>
      </c>
      <c r="V124" s="215">
        <v>3.125E-2</v>
      </c>
      <c r="W124" s="215">
        <v>3.125E-2</v>
      </c>
      <c r="X124" s="215">
        <v>3.125E-2</v>
      </c>
      <c r="Y124" s="215">
        <v>3.125E-2</v>
      </c>
      <c r="Z124" s="215">
        <v>3.125E-2</v>
      </c>
      <c r="AA124" s="215">
        <v>3.125E-2</v>
      </c>
      <c r="AB124" s="215">
        <v>3.125E-2</v>
      </c>
      <c r="AC124" s="215">
        <v>3.125E-2</v>
      </c>
      <c r="AD124" s="215">
        <v>3.125E-2</v>
      </c>
      <c r="AE124" s="215">
        <v>3.125E-2</v>
      </c>
      <c r="AF124" s="215">
        <v>3.2500000000000001E-2</v>
      </c>
      <c r="AG124" s="215">
        <v>3.2500000000000001E-2</v>
      </c>
      <c r="AH124" s="215">
        <v>3.2500000000000001E-2</v>
      </c>
      <c r="AI124" s="215">
        <v>3.2500000000000001E-2</v>
      </c>
      <c r="AJ124" s="215">
        <v>3.2500000000000001E-2</v>
      </c>
      <c r="AK124" s="215">
        <v>3.2500000000000001E-2</v>
      </c>
      <c r="AL124" s="215">
        <v>3.2500000000000001E-2</v>
      </c>
      <c r="AM124" s="215">
        <v>3.2500000000000001E-2</v>
      </c>
      <c r="AN124" s="215">
        <v>3.2500000000000001E-2</v>
      </c>
      <c r="AO124" s="215">
        <v>3.2500000000000001E-2</v>
      </c>
      <c r="AP124" s="215">
        <v>3.2500000000000001E-2</v>
      </c>
      <c r="AQ124" s="215">
        <v>3.2500000000000001E-2</v>
      </c>
      <c r="AR124" s="215">
        <v>3.2500000000000001E-2</v>
      </c>
      <c r="AS124" s="215">
        <v>3.2500000000000001E-2</v>
      </c>
      <c r="AT124" s="215">
        <v>3.2500000000000001E-2</v>
      </c>
      <c r="AU124" s="215">
        <v>3.2500000000000001E-2</v>
      </c>
      <c r="AV124" s="215">
        <v>3.2500000000000001E-2</v>
      </c>
      <c r="AW124" s="215">
        <v>3.2500000000000001E-2</v>
      </c>
      <c r="AX124" s="215">
        <v>3.2500000000000001E-2</v>
      </c>
      <c r="AY124" s="215">
        <v>3.2500000000000001E-2</v>
      </c>
      <c r="AZ124" s="215">
        <v>3.2500000000000001E-2</v>
      </c>
      <c r="BA124" s="215">
        <v>3.2500000000000001E-2</v>
      </c>
      <c r="BB124" s="215">
        <v>3.2500000000000001E-2</v>
      </c>
      <c r="BC124" s="215">
        <v>3.2500000000000001E-2</v>
      </c>
      <c r="BD124" s="215">
        <v>3.3750000000000002E-2</v>
      </c>
      <c r="BE124" s="215">
        <v>3.3750000000000002E-2</v>
      </c>
      <c r="BF124" s="215">
        <v>3.3750000000000002E-2</v>
      </c>
      <c r="BG124" s="215">
        <v>3.3750000000000002E-2</v>
      </c>
      <c r="BH124" s="215">
        <v>3.3750000000000002E-2</v>
      </c>
      <c r="BI124" s="215">
        <v>3.3750000000000002E-2</v>
      </c>
      <c r="BJ124" s="215">
        <v>3.3750000000000002E-2</v>
      </c>
      <c r="BK124" s="215">
        <v>3.3750000000000002E-2</v>
      </c>
      <c r="BL124" s="215">
        <v>3.3750000000000002E-2</v>
      </c>
      <c r="BM124" s="215">
        <v>3.3750000000000002E-2</v>
      </c>
      <c r="BN124" s="215">
        <v>3.3750000000000002E-2</v>
      </c>
      <c r="BO124" s="215">
        <v>3.3750000000000002E-2</v>
      </c>
      <c r="BP124" s="215">
        <v>2.2499999999999999E-2</v>
      </c>
      <c r="BQ124" s="215">
        <v>2.2499999999999999E-2</v>
      </c>
      <c r="BR124" s="215">
        <v>2.2499999999999999E-2</v>
      </c>
      <c r="BS124" s="215">
        <v>2.2499999999999999E-2</v>
      </c>
      <c r="BT124" s="215">
        <v>2.2499999999999999E-2</v>
      </c>
      <c r="BU124" s="215">
        <v>2.2499999999999999E-2</v>
      </c>
      <c r="BV124" s="215">
        <v>2.2499999999999999E-2</v>
      </c>
      <c r="BW124" s="215">
        <v>2.2499999999999999E-2</v>
      </c>
      <c r="BX124" s="215">
        <v>2.2499999999999999E-2</v>
      </c>
      <c r="BY124" s="215">
        <v>2.2499999999999999E-2</v>
      </c>
      <c r="BZ124" s="215">
        <v>2.2499999999999999E-2</v>
      </c>
      <c r="CA124" s="215">
        <v>2.2499999999999999E-2</v>
      </c>
      <c r="CB124" s="215">
        <v>2.2499999999999999E-2</v>
      </c>
      <c r="CC124" s="215">
        <v>2.2499999999999999E-2</v>
      </c>
      <c r="CD124" s="215">
        <v>2.2499999999999999E-2</v>
      </c>
      <c r="CE124" s="215">
        <v>2.2499999999999999E-2</v>
      </c>
      <c r="CF124" s="215">
        <v>2.2499999999999999E-2</v>
      </c>
      <c r="CG124" s="215">
        <v>2.2499999999999999E-2</v>
      </c>
      <c r="CH124" s="215">
        <v>2.2499999999999999E-2</v>
      </c>
      <c r="CI124" s="215">
        <v>2.2499999999999999E-2</v>
      </c>
      <c r="CJ124" s="215">
        <v>2.2499999999999999E-2</v>
      </c>
      <c r="CK124" s="215">
        <v>2.2499999999999999E-2</v>
      </c>
      <c r="CL124" s="215">
        <v>2.2499999999999999E-2</v>
      </c>
      <c r="CM124" s="215">
        <v>2.2499999999999999E-2</v>
      </c>
      <c r="CN124" s="215">
        <v>2.2499999999999999E-2</v>
      </c>
      <c r="CO124" s="215">
        <v>2.2499999999999999E-2</v>
      </c>
      <c r="CP124" s="215">
        <v>2.2499999999999999E-2</v>
      </c>
      <c r="CQ124" s="215">
        <v>2.2499999999999999E-2</v>
      </c>
      <c r="CR124" s="215">
        <v>2.2499999999999999E-2</v>
      </c>
      <c r="CS124" s="215">
        <v>2.2499999999999999E-2</v>
      </c>
      <c r="CT124" s="215">
        <v>2.2499999999999999E-2</v>
      </c>
      <c r="CU124" s="215">
        <v>2.2499999999999999E-2</v>
      </c>
      <c r="CV124" s="215">
        <v>2.2499999999999999E-2</v>
      </c>
      <c r="CW124" s="215">
        <v>2.2499999999999999E-2</v>
      </c>
      <c r="CX124" s="215">
        <v>2.2499999999999999E-2</v>
      </c>
      <c r="CY124" s="215">
        <v>2.2499999999999999E-2</v>
      </c>
      <c r="CZ124" s="215">
        <v>2.2499999999999999E-2</v>
      </c>
      <c r="DA124" s="215">
        <v>2.2499999999999999E-2</v>
      </c>
      <c r="DB124" s="215">
        <v>2.2499999999999999E-2</v>
      </c>
      <c r="DC124" s="215">
        <v>2.2499999999999999E-2</v>
      </c>
      <c r="DD124" s="215">
        <v>2.2499999999999999E-2</v>
      </c>
      <c r="DE124" s="215">
        <v>2.2499999999999999E-2</v>
      </c>
      <c r="DF124" s="215">
        <v>2.2499999999999999E-2</v>
      </c>
      <c r="DG124" s="215">
        <v>2.2499999999999999E-2</v>
      </c>
      <c r="DH124" s="215">
        <v>2.2499999999999999E-2</v>
      </c>
      <c r="DI124" s="215">
        <v>2.2499999999999999E-2</v>
      </c>
      <c r="DJ124" s="215">
        <v>2.2499999999999999E-2</v>
      </c>
      <c r="DK124" s="215">
        <v>2.2499999999999999E-2</v>
      </c>
      <c r="DL124" s="215">
        <v>2.2499999999999999E-2</v>
      </c>
      <c r="DM124" s="215">
        <v>2.2499999999999999E-2</v>
      </c>
      <c r="DN124" s="215">
        <v>2.2499999999999999E-2</v>
      </c>
      <c r="DO124" s="215">
        <v>2.2499999999999999E-2</v>
      </c>
      <c r="DP124" s="215">
        <v>2.2499999999999999E-2</v>
      </c>
      <c r="DQ124" s="215">
        <v>2.2499999999999999E-2</v>
      </c>
      <c r="DR124" s="215">
        <v>2.2499999999999999E-2</v>
      </c>
      <c r="DS124" s="215">
        <v>2.2499999999999999E-2</v>
      </c>
      <c r="DT124" s="215">
        <v>2.2499999999999999E-2</v>
      </c>
      <c r="DU124" s="215">
        <v>2.2499999999999999E-2</v>
      </c>
      <c r="DV124" s="215">
        <v>2.2499999999999999E-2</v>
      </c>
      <c r="DW124" s="215" t="s">
        <v>153</v>
      </c>
    </row>
    <row r="126" spans="2:127" ht="14.25" customHeight="1">
      <c r="B126" s="24" t="s">
        <v>213</v>
      </c>
      <c r="C126" s="338" t="s">
        <v>77</v>
      </c>
      <c r="E126" s="635">
        <v>0</v>
      </c>
      <c r="G126" s="635">
        <v>0</v>
      </c>
      <c r="H126" s="635">
        <v>0</v>
      </c>
      <c r="I126" s="635">
        <v>0</v>
      </c>
      <c r="J126" s="635">
        <v>0</v>
      </c>
      <c r="K126" s="635">
        <v>0</v>
      </c>
      <c r="L126" s="635">
        <v>0</v>
      </c>
      <c r="M126" s="635">
        <v>0</v>
      </c>
      <c r="N126" s="635">
        <v>0</v>
      </c>
      <c r="O126" s="635">
        <v>0</v>
      </c>
      <c r="P126" s="635">
        <v>0</v>
      </c>
      <c r="Q126" s="635">
        <v>0</v>
      </c>
      <c r="R126" s="635">
        <v>0</v>
      </c>
      <c r="S126" s="635">
        <v>0</v>
      </c>
      <c r="T126" s="635">
        <v>0</v>
      </c>
      <c r="U126" s="635">
        <v>0</v>
      </c>
      <c r="V126" s="635">
        <v>0</v>
      </c>
      <c r="W126" s="635">
        <v>0</v>
      </c>
      <c r="X126" s="635">
        <v>0</v>
      </c>
      <c r="Y126" s="635">
        <v>0</v>
      </c>
      <c r="Z126" s="635">
        <v>0</v>
      </c>
      <c r="AA126" s="635">
        <v>0</v>
      </c>
      <c r="AB126" s="635">
        <v>0</v>
      </c>
      <c r="AC126" s="635">
        <v>0</v>
      </c>
      <c r="AD126" s="635">
        <v>0</v>
      </c>
      <c r="AE126" s="635">
        <v>0</v>
      </c>
      <c r="AF126" s="635">
        <v>0</v>
      </c>
      <c r="AG126" s="635">
        <v>0</v>
      </c>
      <c r="AH126" s="635">
        <v>0</v>
      </c>
      <c r="AI126" s="635">
        <v>0</v>
      </c>
      <c r="AJ126" s="635">
        <v>0</v>
      </c>
      <c r="AK126" s="635">
        <v>0</v>
      </c>
      <c r="AL126" s="635">
        <v>0</v>
      </c>
      <c r="AM126" s="635">
        <v>0</v>
      </c>
      <c r="AN126" s="635">
        <v>0</v>
      </c>
      <c r="AO126" s="635">
        <v>0</v>
      </c>
      <c r="AP126" s="635">
        <v>0</v>
      </c>
      <c r="AQ126" s="635">
        <v>0</v>
      </c>
      <c r="AR126" s="635">
        <v>0</v>
      </c>
      <c r="AS126" s="635">
        <v>0</v>
      </c>
      <c r="AT126" s="635">
        <v>0</v>
      </c>
      <c r="AU126" s="635">
        <v>0</v>
      </c>
      <c r="AV126" s="635">
        <v>0</v>
      </c>
      <c r="AW126" s="635">
        <v>0</v>
      </c>
      <c r="AX126" s="635">
        <v>0</v>
      </c>
      <c r="AY126" s="635">
        <v>0</v>
      </c>
      <c r="AZ126" s="635">
        <v>0</v>
      </c>
      <c r="BA126" s="635">
        <v>0</v>
      </c>
      <c r="BB126" s="635">
        <v>0</v>
      </c>
      <c r="BC126" s="635">
        <v>0</v>
      </c>
      <c r="BD126" s="635">
        <v>0</v>
      </c>
      <c r="BE126" s="635">
        <v>0</v>
      </c>
      <c r="BF126" s="635">
        <v>0</v>
      </c>
      <c r="BG126" s="635">
        <v>0</v>
      </c>
      <c r="BH126" s="635">
        <v>0</v>
      </c>
      <c r="BI126" s="635">
        <v>0</v>
      </c>
      <c r="BJ126" s="635">
        <v>0</v>
      </c>
      <c r="BK126" s="635">
        <v>0</v>
      </c>
      <c r="BL126" s="635">
        <v>0</v>
      </c>
      <c r="BM126" s="635">
        <v>0</v>
      </c>
      <c r="BN126" s="635">
        <v>0</v>
      </c>
      <c r="BO126" s="635">
        <v>0</v>
      </c>
      <c r="BP126" s="635">
        <v>0</v>
      </c>
      <c r="BQ126" s="635">
        <v>0</v>
      </c>
      <c r="BR126" s="635">
        <v>0</v>
      </c>
      <c r="BS126" s="635">
        <v>0</v>
      </c>
      <c r="BT126" s="635">
        <v>0</v>
      </c>
      <c r="BU126" s="635">
        <v>0</v>
      </c>
      <c r="BV126" s="635">
        <v>0</v>
      </c>
      <c r="BW126" s="635">
        <v>0</v>
      </c>
      <c r="BX126" s="635">
        <v>0</v>
      </c>
      <c r="BY126" s="635">
        <v>0</v>
      </c>
      <c r="BZ126" s="635">
        <v>0</v>
      </c>
      <c r="CA126" s="635">
        <v>0</v>
      </c>
      <c r="CB126" s="635">
        <v>0</v>
      </c>
      <c r="CC126" s="635">
        <v>0</v>
      </c>
      <c r="CD126" s="635">
        <v>0</v>
      </c>
      <c r="CE126" s="635">
        <v>0</v>
      </c>
      <c r="CF126" s="635">
        <v>0</v>
      </c>
      <c r="CG126" s="635">
        <v>0</v>
      </c>
      <c r="CH126" s="635">
        <v>0</v>
      </c>
      <c r="CI126" s="635">
        <v>0</v>
      </c>
      <c r="CJ126" s="635">
        <v>0</v>
      </c>
      <c r="CK126" s="635">
        <v>0</v>
      </c>
      <c r="CL126" s="635">
        <v>0</v>
      </c>
      <c r="CM126" s="635">
        <v>0</v>
      </c>
      <c r="CN126" s="635">
        <v>0</v>
      </c>
      <c r="CO126" s="635">
        <v>0</v>
      </c>
      <c r="CP126" s="635">
        <v>0</v>
      </c>
      <c r="CQ126" s="635">
        <v>0</v>
      </c>
      <c r="CR126" s="635">
        <v>0</v>
      </c>
      <c r="CS126" s="635">
        <v>0</v>
      </c>
      <c r="CT126" s="635">
        <v>0</v>
      </c>
      <c r="CU126" s="635">
        <v>0</v>
      </c>
      <c r="CV126" s="635">
        <v>0</v>
      </c>
      <c r="CW126" s="635">
        <v>0</v>
      </c>
      <c r="CX126" s="635">
        <v>0</v>
      </c>
      <c r="CY126" s="635">
        <v>0</v>
      </c>
      <c r="CZ126" s="635">
        <v>0</v>
      </c>
      <c r="DA126" s="635">
        <v>0</v>
      </c>
      <c r="DB126" s="635">
        <v>0</v>
      </c>
      <c r="DC126" s="635">
        <v>0</v>
      </c>
      <c r="DD126" s="635">
        <v>0</v>
      </c>
      <c r="DE126" s="635">
        <v>0</v>
      </c>
      <c r="DF126" s="635">
        <v>0</v>
      </c>
      <c r="DG126" s="635">
        <v>0</v>
      </c>
      <c r="DH126" s="635">
        <v>0</v>
      </c>
      <c r="DI126" s="635">
        <v>0</v>
      </c>
      <c r="DJ126" s="635">
        <v>0</v>
      </c>
      <c r="DK126" s="635">
        <v>0</v>
      </c>
      <c r="DL126" s="635">
        <v>0</v>
      </c>
      <c r="DM126" s="635">
        <v>0</v>
      </c>
      <c r="DN126" s="635">
        <v>0</v>
      </c>
      <c r="DO126" s="635">
        <v>0</v>
      </c>
      <c r="DP126" s="635">
        <v>0</v>
      </c>
      <c r="DQ126" s="635">
        <v>0</v>
      </c>
      <c r="DR126" s="635">
        <v>0</v>
      </c>
      <c r="DS126" s="635">
        <v>0</v>
      </c>
      <c r="DT126" s="635">
        <v>0</v>
      </c>
      <c r="DU126" s="635">
        <v>0</v>
      </c>
      <c r="DV126" s="635">
        <v>0</v>
      </c>
      <c r="DW126" s="635" t="s">
        <v>153</v>
      </c>
    </row>
    <row r="127" spans="2:127" ht="14.25" customHeight="1">
      <c r="G127" s="217"/>
      <c r="H127" s="217"/>
      <c r="I127" s="217"/>
      <c r="J127" s="217"/>
      <c r="K127" s="217"/>
      <c r="L127" s="217"/>
      <c r="M127" s="217"/>
      <c r="N127" s="217"/>
      <c r="O127" s="217"/>
      <c r="P127" s="217"/>
      <c r="Q127" s="217"/>
      <c r="R127" s="217"/>
      <c r="S127" s="217"/>
      <c r="T127" s="217"/>
      <c r="U127" s="217"/>
      <c r="V127" s="217"/>
      <c r="W127" s="217"/>
      <c r="X127" s="217"/>
      <c r="Y127" s="217"/>
      <c r="Z127" s="217"/>
      <c r="AA127" s="217"/>
      <c r="AB127" s="217"/>
      <c r="AC127" s="217"/>
      <c r="AD127" s="217"/>
      <c r="AE127" s="217"/>
      <c r="AF127" s="217"/>
      <c r="AG127" s="217"/>
      <c r="AH127" s="217"/>
      <c r="AI127" s="217"/>
      <c r="AJ127" s="217"/>
      <c r="AK127" s="217"/>
      <c r="AL127" s="217"/>
      <c r="AM127" s="217"/>
      <c r="AN127" s="217"/>
      <c r="AO127" s="217"/>
      <c r="AP127" s="217"/>
      <c r="AQ127" s="217"/>
      <c r="AR127" s="217"/>
      <c r="AS127" s="217"/>
      <c r="AT127" s="217"/>
      <c r="AU127" s="217"/>
      <c r="AV127" s="217"/>
      <c r="AW127" s="217"/>
      <c r="AX127" s="217"/>
      <c r="AY127" s="217"/>
      <c r="AZ127" s="217"/>
      <c r="BA127" s="217"/>
      <c r="BB127" s="217"/>
      <c r="BC127" s="217"/>
      <c r="BD127" s="217"/>
      <c r="BE127" s="217"/>
      <c r="BF127" s="217"/>
      <c r="BG127" s="217"/>
      <c r="BH127" s="217"/>
      <c r="BI127" s="217"/>
      <c r="BJ127" s="217"/>
      <c r="BK127" s="217"/>
      <c r="BL127" s="217"/>
      <c r="BM127" s="217"/>
      <c r="BN127" s="217"/>
      <c r="BO127" s="217"/>
      <c r="BP127" s="217"/>
      <c r="BQ127" s="217"/>
      <c r="BR127" s="217"/>
      <c r="BS127" s="217"/>
      <c r="BT127" s="217"/>
      <c r="BU127" s="217"/>
      <c r="BV127" s="217"/>
      <c r="BW127" s="217"/>
      <c r="BX127" s="217"/>
      <c r="BY127" s="217"/>
      <c r="BZ127" s="217"/>
      <c r="CA127" s="217"/>
      <c r="CB127" s="217"/>
      <c r="CC127" s="217"/>
      <c r="CD127" s="217"/>
      <c r="CE127" s="217"/>
      <c r="CF127" s="217"/>
      <c r="CG127" s="217"/>
      <c r="CH127" s="217"/>
      <c r="CI127" s="217"/>
      <c r="CJ127" s="217"/>
      <c r="CK127" s="217"/>
      <c r="CL127" s="217"/>
      <c r="CM127" s="217"/>
      <c r="CN127" s="217"/>
      <c r="CO127" s="217"/>
      <c r="CP127" s="217"/>
      <c r="CQ127" s="217"/>
      <c r="CR127" s="217"/>
      <c r="CS127" s="217"/>
      <c r="CT127" s="217"/>
      <c r="CU127" s="217"/>
      <c r="CV127" s="217"/>
      <c r="CW127" s="217"/>
      <c r="CX127" s="217"/>
      <c r="CY127" s="217"/>
      <c r="CZ127" s="217"/>
      <c r="DA127" s="217"/>
      <c r="DB127" s="217"/>
      <c r="DC127" s="217"/>
      <c r="DD127" s="217"/>
      <c r="DE127" s="217"/>
      <c r="DF127" s="217"/>
      <c r="DG127" s="217"/>
      <c r="DH127" s="217"/>
      <c r="DI127" s="217"/>
      <c r="DJ127" s="217"/>
      <c r="DK127" s="217"/>
      <c r="DL127" s="217"/>
      <c r="DM127" s="217"/>
      <c r="DN127" s="217"/>
      <c r="DO127" s="217"/>
      <c r="DP127" s="217"/>
      <c r="DQ127" s="217"/>
      <c r="DR127" s="217"/>
      <c r="DS127" s="217"/>
      <c r="DT127" s="217"/>
      <c r="DU127" s="217"/>
      <c r="DV127" s="217"/>
      <c r="DW127" s="217" t="s">
        <v>153</v>
      </c>
    </row>
    <row r="128" spans="2:127" ht="14.25" customHeight="1">
      <c r="B128" s="24" t="s">
        <v>252</v>
      </c>
      <c r="C128" s="338" t="s">
        <v>77</v>
      </c>
      <c r="E128" s="635">
        <v>0</v>
      </c>
      <c r="G128" s="635">
        <v>0</v>
      </c>
      <c r="H128" s="635">
        <v>0</v>
      </c>
      <c r="I128" s="635">
        <v>0</v>
      </c>
      <c r="J128" s="635">
        <v>0</v>
      </c>
      <c r="K128" s="635">
        <v>0</v>
      </c>
      <c r="L128" s="635">
        <v>0</v>
      </c>
      <c r="M128" s="635">
        <v>0</v>
      </c>
      <c r="N128" s="635">
        <v>0</v>
      </c>
      <c r="O128" s="635">
        <v>0</v>
      </c>
      <c r="P128" s="635">
        <v>0</v>
      </c>
      <c r="Q128" s="635">
        <v>0</v>
      </c>
      <c r="R128" s="635">
        <v>0</v>
      </c>
      <c r="S128" s="635">
        <v>0</v>
      </c>
      <c r="T128" s="635">
        <v>0</v>
      </c>
      <c r="U128" s="635">
        <v>0</v>
      </c>
      <c r="V128" s="635">
        <v>0</v>
      </c>
      <c r="W128" s="635">
        <v>0</v>
      </c>
      <c r="X128" s="635">
        <v>0</v>
      </c>
      <c r="Y128" s="635">
        <v>0</v>
      </c>
      <c r="Z128" s="635">
        <v>0</v>
      </c>
      <c r="AA128" s="635">
        <v>0</v>
      </c>
      <c r="AB128" s="635">
        <v>0</v>
      </c>
      <c r="AC128" s="635">
        <v>0</v>
      </c>
      <c r="AD128" s="635">
        <v>0</v>
      </c>
      <c r="AE128" s="635">
        <v>0</v>
      </c>
      <c r="AF128" s="635">
        <v>0</v>
      </c>
      <c r="AG128" s="635">
        <v>0</v>
      </c>
      <c r="AH128" s="635">
        <v>0</v>
      </c>
      <c r="AI128" s="635">
        <v>0</v>
      </c>
      <c r="AJ128" s="635">
        <v>0</v>
      </c>
      <c r="AK128" s="635">
        <v>0</v>
      </c>
      <c r="AL128" s="635">
        <v>0</v>
      </c>
      <c r="AM128" s="635">
        <v>0</v>
      </c>
      <c r="AN128" s="635">
        <v>0</v>
      </c>
      <c r="AO128" s="635">
        <v>0</v>
      </c>
      <c r="AP128" s="635">
        <v>0</v>
      </c>
      <c r="AQ128" s="635">
        <v>0</v>
      </c>
      <c r="AR128" s="635">
        <v>0</v>
      </c>
      <c r="AS128" s="635">
        <v>0</v>
      </c>
      <c r="AT128" s="635">
        <v>0</v>
      </c>
      <c r="AU128" s="635">
        <v>0</v>
      </c>
      <c r="AV128" s="635">
        <v>0</v>
      </c>
      <c r="AW128" s="635">
        <v>0</v>
      </c>
      <c r="AX128" s="635">
        <v>0</v>
      </c>
      <c r="AY128" s="635">
        <v>0</v>
      </c>
      <c r="AZ128" s="635">
        <v>0</v>
      </c>
      <c r="BA128" s="635">
        <v>0</v>
      </c>
      <c r="BB128" s="635">
        <v>0</v>
      </c>
      <c r="BC128" s="635">
        <v>0</v>
      </c>
      <c r="BD128" s="635">
        <v>0</v>
      </c>
      <c r="BE128" s="635">
        <v>0</v>
      </c>
      <c r="BF128" s="635">
        <v>0</v>
      </c>
      <c r="BG128" s="635">
        <v>0</v>
      </c>
      <c r="BH128" s="635">
        <v>0</v>
      </c>
      <c r="BI128" s="635">
        <v>0</v>
      </c>
      <c r="BJ128" s="635">
        <v>0</v>
      </c>
      <c r="BK128" s="635">
        <v>0</v>
      </c>
      <c r="BL128" s="635">
        <v>0</v>
      </c>
      <c r="BM128" s="635">
        <v>0</v>
      </c>
      <c r="BN128" s="635">
        <v>0</v>
      </c>
      <c r="BO128" s="635">
        <v>0</v>
      </c>
      <c r="BP128" s="635">
        <v>0</v>
      </c>
      <c r="BQ128" s="635">
        <v>0</v>
      </c>
      <c r="BR128" s="635">
        <v>0</v>
      </c>
      <c r="BS128" s="635">
        <v>0</v>
      </c>
      <c r="BT128" s="635">
        <v>0</v>
      </c>
      <c r="BU128" s="635">
        <v>0</v>
      </c>
      <c r="BV128" s="635">
        <v>0</v>
      </c>
      <c r="BW128" s="635">
        <v>0</v>
      </c>
      <c r="BX128" s="635">
        <v>0</v>
      </c>
      <c r="BY128" s="635">
        <v>0</v>
      </c>
      <c r="BZ128" s="635">
        <v>0</v>
      </c>
      <c r="CA128" s="635">
        <v>0</v>
      </c>
      <c r="CB128" s="635">
        <v>0</v>
      </c>
      <c r="CC128" s="635">
        <v>0</v>
      </c>
      <c r="CD128" s="635">
        <v>0</v>
      </c>
      <c r="CE128" s="635">
        <v>0</v>
      </c>
      <c r="CF128" s="635">
        <v>0</v>
      </c>
      <c r="CG128" s="635">
        <v>0</v>
      </c>
      <c r="CH128" s="635">
        <v>0</v>
      </c>
      <c r="CI128" s="635">
        <v>0</v>
      </c>
      <c r="CJ128" s="635">
        <v>0</v>
      </c>
      <c r="CK128" s="635">
        <v>0</v>
      </c>
      <c r="CL128" s="635">
        <v>0</v>
      </c>
      <c r="CM128" s="635">
        <v>0</v>
      </c>
      <c r="CN128" s="635">
        <v>0</v>
      </c>
      <c r="CO128" s="635">
        <v>0</v>
      </c>
      <c r="CP128" s="635">
        <v>0</v>
      </c>
      <c r="CQ128" s="635">
        <v>0</v>
      </c>
      <c r="CR128" s="635">
        <v>0</v>
      </c>
      <c r="CS128" s="635">
        <v>0</v>
      </c>
      <c r="CT128" s="635">
        <v>0</v>
      </c>
      <c r="CU128" s="635">
        <v>0</v>
      </c>
      <c r="CV128" s="635">
        <v>0</v>
      </c>
      <c r="CW128" s="635">
        <v>0</v>
      </c>
      <c r="CX128" s="635">
        <v>0</v>
      </c>
      <c r="CY128" s="635">
        <v>0</v>
      </c>
      <c r="CZ128" s="635">
        <v>0</v>
      </c>
      <c r="DA128" s="635">
        <v>0</v>
      </c>
      <c r="DB128" s="635">
        <v>0</v>
      </c>
      <c r="DC128" s="635">
        <v>0</v>
      </c>
      <c r="DD128" s="635">
        <v>0</v>
      </c>
      <c r="DE128" s="635">
        <v>0</v>
      </c>
      <c r="DF128" s="635">
        <v>0</v>
      </c>
      <c r="DG128" s="635">
        <v>0</v>
      </c>
      <c r="DH128" s="635">
        <v>0</v>
      </c>
      <c r="DI128" s="635">
        <v>0</v>
      </c>
      <c r="DJ128" s="635">
        <v>0</v>
      </c>
      <c r="DK128" s="635">
        <v>0</v>
      </c>
      <c r="DL128" s="635">
        <v>0</v>
      </c>
      <c r="DM128" s="635">
        <v>0</v>
      </c>
      <c r="DN128" s="635">
        <v>0</v>
      </c>
      <c r="DO128" s="635">
        <v>0</v>
      </c>
      <c r="DP128" s="635">
        <v>0</v>
      </c>
      <c r="DQ128" s="635">
        <v>0</v>
      </c>
      <c r="DR128" s="635">
        <v>0</v>
      </c>
      <c r="DS128" s="635">
        <v>0</v>
      </c>
      <c r="DT128" s="635">
        <v>0</v>
      </c>
      <c r="DU128" s="635">
        <v>0</v>
      </c>
      <c r="DV128" s="635">
        <v>0</v>
      </c>
      <c r="DW128" s="635" t="s">
        <v>153</v>
      </c>
    </row>
    <row r="129" spans="1:127" ht="14.25" customHeight="1">
      <c r="E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c r="DG129" s="107"/>
      <c r="DH129" s="107"/>
      <c r="DI129" s="107"/>
      <c r="DJ129" s="107"/>
      <c r="DK129" s="107"/>
      <c r="DL129" s="107"/>
      <c r="DM129" s="107"/>
      <c r="DN129" s="107"/>
      <c r="DO129" s="107"/>
      <c r="DP129" s="107"/>
      <c r="DQ129" s="107"/>
      <c r="DR129" s="107"/>
      <c r="DS129" s="107"/>
      <c r="DT129" s="107"/>
      <c r="DU129" s="107"/>
      <c r="DV129" s="107"/>
      <c r="DW129" s="107"/>
    </row>
    <row r="130" spans="1:127" ht="14.25" customHeight="1">
      <c r="A130" s="76" t="s">
        <v>224</v>
      </c>
    </row>
    <row r="132" spans="1:127" ht="14.25" customHeight="1">
      <c r="A132" s="118" t="s">
        <v>176</v>
      </c>
    </row>
    <row r="133" spans="1:127" ht="14.25" customHeight="1">
      <c r="A133" s="118"/>
    </row>
    <row r="134" spans="1:127" s="119" customFormat="1" ht="14.25" customHeight="1">
      <c r="B134" s="119" t="s">
        <v>64</v>
      </c>
      <c r="C134" s="335" t="s">
        <v>58</v>
      </c>
      <c r="D134" s="609">
        <v>43466</v>
      </c>
    </row>
    <row r="135" spans="1:127" s="119" customFormat="1" ht="14.25" customHeight="1">
      <c r="B135" s="119" t="s">
        <v>214</v>
      </c>
      <c r="C135" s="335" t="s">
        <v>77</v>
      </c>
      <c r="D135" s="634">
        <v>0</v>
      </c>
    </row>
    <row r="136" spans="1:127" s="2" customFormat="1" ht="14.25" customHeight="1">
      <c r="B136" s="80" t="s">
        <v>345</v>
      </c>
      <c r="C136" s="440" t="s">
        <v>77</v>
      </c>
      <c r="D136" s="636">
        <v>0</v>
      </c>
      <c r="E136" s="80"/>
    </row>
    <row r="137" spans="1:127" s="119" customFormat="1" ht="14.25" customHeight="1">
      <c r="B137" s="119" t="s">
        <v>162</v>
      </c>
      <c r="C137" s="335" t="s">
        <v>83</v>
      </c>
      <c r="D137" s="119">
        <v>0</v>
      </c>
      <c r="E137" s="335" t="s">
        <v>157</v>
      </c>
    </row>
    <row r="138" spans="1:127" s="119" customFormat="1" ht="14.25" customHeight="1">
      <c r="B138" s="119" t="s">
        <v>200</v>
      </c>
      <c r="C138" s="335" t="s">
        <v>199</v>
      </c>
      <c r="G138" s="122">
        <v>1</v>
      </c>
      <c r="H138" s="122">
        <v>1</v>
      </c>
      <c r="I138" s="122">
        <v>1</v>
      </c>
      <c r="J138" s="122">
        <v>1</v>
      </c>
      <c r="K138" s="122">
        <v>1</v>
      </c>
      <c r="L138" s="122">
        <v>1</v>
      </c>
      <c r="M138" s="122">
        <v>1</v>
      </c>
      <c r="N138" s="122">
        <v>1</v>
      </c>
      <c r="O138" s="122">
        <v>1</v>
      </c>
      <c r="P138" s="122">
        <v>1</v>
      </c>
      <c r="Q138" s="122">
        <v>1</v>
      </c>
      <c r="R138" s="122">
        <v>1</v>
      </c>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2"/>
      <c r="BO138" s="122"/>
      <c r="BP138" s="122"/>
      <c r="BQ138" s="122"/>
      <c r="BR138" s="122"/>
      <c r="BS138" s="122"/>
      <c r="BT138" s="122"/>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22"/>
      <c r="DG138" s="122"/>
      <c r="DH138" s="122"/>
      <c r="DI138" s="122"/>
      <c r="DJ138" s="122"/>
      <c r="DK138" s="122"/>
      <c r="DL138" s="122"/>
      <c r="DM138" s="122"/>
      <c r="DN138" s="122"/>
      <c r="DO138" s="122"/>
      <c r="DP138" s="122"/>
      <c r="DQ138" s="122"/>
      <c r="DR138" s="122"/>
      <c r="DS138" s="122"/>
      <c r="DT138" s="122"/>
      <c r="DU138" s="122"/>
      <c r="DV138" s="122"/>
      <c r="DW138" s="122"/>
    </row>
    <row r="140" spans="1:127" ht="14.25" customHeight="1">
      <c r="B140" s="24" t="s">
        <v>196</v>
      </c>
      <c r="C140" s="338" t="s">
        <v>77</v>
      </c>
      <c r="G140" s="635">
        <v>0</v>
      </c>
      <c r="H140" s="635">
        <v>0</v>
      </c>
      <c r="I140" s="635">
        <v>0</v>
      </c>
      <c r="J140" s="635">
        <v>0</v>
      </c>
      <c r="K140" s="635">
        <v>0</v>
      </c>
      <c r="L140" s="635">
        <v>0</v>
      </c>
      <c r="M140" s="635">
        <v>0</v>
      </c>
      <c r="N140" s="635">
        <v>0</v>
      </c>
      <c r="O140" s="635">
        <v>0</v>
      </c>
      <c r="P140" s="635">
        <v>0</v>
      </c>
      <c r="Q140" s="635">
        <v>0</v>
      </c>
      <c r="R140" s="635">
        <v>0</v>
      </c>
      <c r="S140" s="635"/>
      <c r="T140" s="635"/>
      <c r="U140" s="635"/>
      <c r="V140" s="635"/>
      <c r="W140" s="635"/>
      <c r="X140" s="635"/>
      <c r="Y140" s="635"/>
      <c r="Z140" s="635"/>
      <c r="AA140" s="635"/>
      <c r="AB140" s="635"/>
      <c r="AC140" s="635"/>
      <c r="AD140" s="635"/>
      <c r="AE140" s="635"/>
      <c r="AF140" s="635"/>
      <c r="AG140" s="635"/>
      <c r="AH140" s="635"/>
      <c r="AI140" s="635"/>
      <c r="AJ140" s="635"/>
      <c r="AK140" s="635"/>
      <c r="AL140" s="635"/>
      <c r="AM140" s="635"/>
      <c r="AN140" s="635"/>
      <c r="AO140" s="635"/>
      <c r="AP140" s="635"/>
      <c r="AQ140" s="635"/>
      <c r="AR140" s="635"/>
      <c r="AS140" s="635"/>
      <c r="AT140" s="635"/>
      <c r="AU140" s="635"/>
      <c r="AV140" s="635"/>
      <c r="AW140" s="635"/>
      <c r="AX140" s="635"/>
      <c r="AY140" s="635"/>
      <c r="AZ140" s="635"/>
      <c r="BA140" s="635"/>
      <c r="BB140" s="635"/>
      <c r="BC140" s="635"/>
      <c r="BD140" s="635"/>
      <c r="BE140" s="635"/>
      <c r="BF140" s="635"/>
      <c r="BG140" s="635"/>
      <c r="BH140" s="635"/>
      <c r="BI140" s="635"/>
      <c r="BJ140" s="635"/>
      <c r="BK140" s="635"/>
      <c r="BL140" s="635"/>
      <c r="BM140" s="635"/>
      <c r="BN140" s="635"/>
      <c r="BO140" s="635"/>
      <c r="BP140" s="635"/>
      <c r="BQ140" s="635"/>
      <c r="BR140" s="635"/>
      <c r="BS140" s="635"/>
      <c r="BT140" s="635"/>
      <c r="BU140" s="635"/>
      <c r="BV140" s="635"/>
      <c r="BW140" s="635"/>
      <c r="BX140" s="635"/>
      <c r="BY140" s="635"/>
      <c r="BZ140" s="635"/>
      <c r="CA140" s="635"/>
      <c r="CB140" s="635"/>
      <c r="CC140" s="635"/>
      <c r="CD140" s="635"/>
      <c r="CE140" s="635"/>
      <c r="CF140" s="635"/>
      <c r="CG140" s="635"/>
      <c r="CH140" s="635"/>
      <c r="CI140" s="635"/>
      <c r="CJ140" s="635"/>
      <c r="CK140" s="635"/>
      <c r="CL140" s="635"/>
      <c r="CM140" s="635"/>
      <c r="CN140" s="635"/>
      <c r="CO140" s="635"/>
      <c r="CP140" s="635"/>
      <c r="CQ140" s="635"/>
      <c r="CR140" s="635"/>
      <c r="CS140" s="635"/>
      <c r="CT140" s="635"/>
      <c r="CU140" s="635"/>
      <c r="CV140" s="635"/>
      <c r="CW140" s="635"/>
      <c r="CX140" s="635"/>
      <c r="CY140" s="635"/>
      <c r="CZ140" s="635"/>
      <c r="DA140" s="635"/>
      <c r="DB140" s="635"/>
      <c r="DC140" s="635"/>
      <c r="DD140" s="635"/>
      <c r="DE140" s="635"/>
      <c r="DF140" s="635"/>
      <c r="DG140" s="635"/>
      <c r="DH140" s="635"/>
      <c r="DI140" s="635"/>
      <c r="DJ140" s="635"/>
      <c r="DK140" s="635"/>
      <c r="DL140" s="635"/>
      <c r="DM140" s="635"/>
      <c r="DN140" s="635"/>
      <c r="DO140" s="635"/>
      <c r="DP140" s="635"/>
      <c r="DQ140" s="635"/>
      <c r="DR140" s="635"/>
      <c r="DS140" s="635"/>
      <c r="DT140" s="635"/>
      <c r="DU140" s="635"/>
      <c r="DV140" s="635"/>
      <c r="DW140" s="635"/>
    </row>
    <row r="141" spans="1:127" ht="14.25" customHeight="1">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c r="CQ141" s="107"/>
      <c r="CR141" s="107"/>
      <c r="CS141" s="107"/>
      <c r="CT141" s="107"/>
      <c r="CU141" s="107"/>
      <c r="CV141" s="107"/>
      <c r="CW141" s="107"/>
      <c r="CX141" s="107"/>
      <c r="CY141" s="107"/>
      <c r="CZ141" s="107"/>
      <c r="DA141" s="107"/>
      <c r="DB141" s="107"/>
      <c r="DC141" s="107"/>
      <c r="DD141" s="107"/>
      <c r="DE141" s="107"/>
      <c r="DF141" s="107"/>
      <c r="DG141" s="107"/>
      <c r="DH141" s="107"/>
      <c r="DI141" s="107"/>
      <c r="DJ141" s="107"/>
      <c r="DK141" s="107"/>
      <c r="DL141" s="107"/>
      <c r="DM141" s="107"/>
      <c r="DN141" s="107"/>
      <c r="DO141" s="107"/>
      <c r="DP141" s="107"/>
      <c r="DQ141" s="107"/>
      <c r="DR141" s="107"/>
      <c r="DS141" s="107"/>
      <c r="DT141" s="107"/>
      <c r="DU141" s="107"/>
      <c r="DV141" s="107"/>
      <c r="DW141" s="107"/>
    </row>
    <row r="142" spans="1:127" ht="14.25" customHeight="1">
      <c r="B142" s="24" t="s">
        <v>229</v>
      </c>
      <c r="C142" s="338" t="s">
        <v>77</v>
      </c>
      <c r="E142" s="635">
        <v>0</v>
      </c>
      <c r="G142" s="635">
        <v>0</v>
      </c>
      <c r="H142" s="635">
        <v>0</v>
      </c>
      <c r="I142" s="635">
        <v>0</v>
      </c>
      <c r="J142" s="635">
        <v>0</v>
      </c>
      <c r="K142" s="635">
        <v>0</v>
      </c>
      <c r="L142" s="635">
        <v>0</v>
      </c>
      <c r="M142" s="635">
        <v>0</v>
      </c>
      <c r="N142" s="635">
        <v>0</v>
      </c>
      <c r="O142" s="635">
        <v>0</v>
      </c>
      <c r="P142" s="635">
        <v>0</v>
      </c>
      <c r="Q142" s="635">
        <v>0</v>
      </c>
      <c r="R142" s="635">
        <v>0</v>
      </c>
      <c r="S142" s="635"/>
      <c r="T142" s="635"/>
      <c r="U142" s="635"/>
      <c r="V142" s="635"/>
      <c r="W142" s="635"/>
      <c r="X142" s="635"/>
      <c r="Y142" s="635"/>
      <c r="Z142" s="635"/>
      <c r="AA142" s="635"/>
      <c r="AB142" s="635"/>
      <c r="AC142" s="635"/>
      <c r="AD142" s="635"/>
      <c r="AE142" s="635"/>
      <c r="AF142" s="635"/>
      <c r="AG142" s="635"/>
      <c r="AH142" s="635"/>
      <c r="AI142" s="635"/>
      <c r="AJ142" s="635"/>
      <c r="AK142" s="635"/>
      <c r="AL142" s="635"/>
      <c r="AM142" s="635"/>
      <c r="AN142" s="635"/>
      <c r="AO142" s="635"/>
      <c r="AP142" s="635"/>
      <c r="AQ142" s="635"/>
      <c r="AR142" s="635"/>
      <c r="AS142" s="635"/>
      <c r="AT142" s="635"/>
      <c r="AU142" s="635"/>
      <c r="AV142" s="635"/>
      <c r="AW142" s="635"/>
      <c r="AX142" s="635"/>
      <c r="AY142" s="635"/>
      <c r="AZ142" s="635"/>
      <c r="BA142" s="635"/>
      <c r="BB142" s="635"/>
      <c r="BC142" s="635"/>
      <c r="BD142" s="635"/>
      <c r="BE142" s="635"/>
      <c r="BF142" s="635"/>
      <c r="BG142" s="635"/>
      <c r="BH142" s="635"/>
      <c r="BI142" s="635"/>
      <c r="BJ142" s="635"/>
      <c r="BK142" s="635"/>
      <c r="BL142" s="635"/>
      <c r="BM142" s="635"/>
      <c r="BN142" s="635"/>
      <c r="BO142" s="635"/>
      <c r="BP142" s="635"/>
      <c r="BQ142" s="635"/>
      <c r="BR142" s="635"/>
      <c r="BS142" s="635"/>
      <c r="BT142" s="635"/>
      <c r="BU142" s="635"/>
      <c r="BV142" s="635"/>
      <c r="BW142" s="635"/>
      <c r="BX142" s="635"/>
      <c r="BY142" s="635"/>
      <c r="BZ142" s="635"/>
      <c r="CA142" s="635"/>
      <c r="CB142" s="635"/>
      <c r="CC142" s="635"/>
      <c r="CD142" s="635"/>
      <c r="CE142" s="635"/>
      <c r="CF142" s="635"/>
      <c r="CG142" s="635"/>
      <c r="CH142" s="635"/>
      <c r="CI142" s="635"/>
      <c r="CJ142" s="635"/>
      <c r="CK142" s="635"/>
      <c r="CL142" s="635"/>
      <c r="CM142" s="635"/>
      <c r="CN142" s="635"/>
      <c r="CO142" s="635"/>
      <c r="CP142" s="635"/>
      <c r="CQ142" s="635"/>
      <c r="CR142" s="635"/>
      <c r="CS142" s="635"/>
      <c r="CT142" s="635"/>
      <c r="CU142" s="635"/>
      <c r="CV142" s="635"/>
      <c r="CW142" s="635"/>
      <c r="CX142" s="635"/>
      <c r="CY142" s="635"/>
      <c r="CZ142" s="635"/>
      <c r="DA142" s="635"/>
      <c r="DB142" s="635"/>
      <c r="DC142" s="635"/>
      <c r="DD142" s="635"/>
      <c r="DE142" s="635"/>
      <c r="DF142" s="635"/>
      <c r="DG142" s="635"/>
      <c r="DH142" s="635"/>
      <c r="DI142" s="635"/>
      <c r="DJ142" s="635"/>
      <c r="DK142" s="635"/>
      <c r="DL142" s="635"/>
      <c r="DM142" s="635"/>
      <c r="DN142" s="635"/>
      <c r="DO142" s="635"/>
      <c r="DP142" s="635"/>
      <c r="DQ142" s="635"/>
      <c r="DR142" s="635"/>
      <c r="DS142" s="635"/>
      <c r="DT142" s="635"/>
      <c r="DU142" s="635"/>
      <c r="DV142" s="635"/>
      <c r="DW142" s="635"/>
    </row>
    <row r="143" spans="1:127" ht="14.25" customHeight="1">
      <c r="B143" s="24" t="s">
        <v>237</v>
      </c>
      <c r="C143" s="338" t="s">
        <v>77</v>
      </c>
      <c r="E143" s="635">
        <v>0</v>
      </c>
      <c r="G143" s="107">
        <v>0</v>
      </c>
      <c r="H143" s="107">
        <v>0</v>
      </c>
      <c r="I143" s="107">
        <v>0</v>
      </c>
      <c r="J143" s="107">
        <v>0</v>
      </c>
      <c r="K143" s="107">
        <v>0</v>
      </c>
      <c r="L143" s="107">
        <v>0</v>
      </c>
      <c r="M143" s="107">
        <v>0</v>
      </c>
      <c r="N143" s="107">
        <v>0</v>
      </c>
      <c r="O143" s="107">
        <v>0</v>
      </c>
      <c r="P143" s="107">
        <v>0</v>
      </c>
      <c r="Q143" s="107">
        <v>0</v>
      </c>
      <c r="R143" s="107">
        <v>0</v>
      </c>
      <c r="S143" s="635"/>
      <c r="T143" s="635"/>
      <c r="U143" s="635"/>
      <c r="V143" s="635"/>
      <c r="W143" s="635"/>
      <c r="X143" s="635"/>
      <c r="Y143" s="635"/>
      <c r="Z143" s="635"/>
      <c r="AA143" s="635"/>
      <c r="AB143" s="635"/>
      <c r="AC143" s="635"/>
      <c r="AD143" s="635"/>
      <c r="AE143" s="635"/>
      <c r="AF143" s="635"/>
      <c r="AG143" s="635"/>
      <c r="AH143" s="635"/>
      <c r="AI143" s="635"/>
      <c r="AJ143" s="635"/>
      <c r="AK143" s="635"/>
      <c r="AL143" s="635"/>
      <c r="AM143" s="635"/>
      <c r="AN143" s="635"/>
      <c r="AO143" s="635"/>
      <c r="AP143" s="635"/>
      <c r="AQ143" s="635"/>
      <c r="AR143" s="635"/>
      <c r="AS143" s="635"/>
      <c r="AT143" s="635"/>
      <c r="AU143" s="635"/>
      <c r="AV143" s="635"/>
      <c r="AW143" s="635"/>
      <c r="AX143" s="635"/>
      <c r="AY143" s="635"/>
      <c r="AZ143" s="635"/>
      <c r="BA143" s="635"/>
      <c r="BB143" s="635"/>
      <c r="BC143" s="635"/>
      <c r="BD143" s="635"/>
      <c r="BE143" s="635"/>
      <c r="BF143" s="635"/>
      <c r="BG143" s="635"/>
      <c r="BH143" s="635"/>
      <c r="BI143" s="635"/>
      <c r="BJ143" s="635"/>
      <c r="BK143" s="635"/>
      <c r="BL143" s="635"/>
      <c r="BM143" s="635"/>
      <c r="BN143" s="635"/>
      <c r="BO143" s="635"/>
      <c r="BP143" s="635"/>
      <c r="BQ143" s="635"/>
      <c r="BR143" s="635"/>
      <c r="BS143" s="635"/>
      <c r="BT143" s="635"/>
      <c r="BU143" s="635"/>
      <c r="BV143" s="635"/>
      <c r="BW143" s="635"/>
      <c r="BX143" s="635"/>
      <c r="BY143" s="635"/>
      <c r="BZ143" s="635"/>
      <c r="CA143" s="635"/>
      <c r="CB143" s="635"/>
      <c r="CC143" s="635"/>
      <c r="CD143" s="635"/>
      <c r="CE143" s="635"/>
      <c r="CF143" s="635"/>
      <c r="CG143" s="635"/>
      <c r="CH143" s="635"/>
      <c r="CI143" s="635"/>
      <c r="CJ143" s="635"/>
      <c r="CK143" s="635"/>
      <c r="CL143" s="635"/>
      <c r="CM143" s="635"/>
      <c r="CN143" s="635"/>
      <c r="CO143" s="635"/>
      <c r="CP143" s="635"/>
      <c r="CQ143" s="635"/>
      <c r="CR143" s="635"/>
      <c r="CS143" s="635"/>
      <c r="CT143" s="635"/>
      <c r="CU143" s="635"/>
      <c r="CV143" s="635"/>
      <c r="CW143" s="635"/>
      <c r="CX143" s="635"/>
      <c r="CY143" s="635"/>
      <c r="CZ143" s="635"/>
      <c r="DA143" s="635"/>
      <c r="DB143" s="635"/>
      <c r="DC143" s="635"/>
      <c r="DD143" s="635"/>
      <c r="DE143" s="635"/>
      <c r="DF143" s="635"/>
      <c r="DG143" s="635"/>
      <c r="DH143" s="635"/>
      <c r="DI143" s="635"/>
      <c r="DJ143" s="635"/>
      <c r="DK143" s="635"/>
      <c r="DL143" s="635"/>
      <c r="DM143" s="635"/>
      <c r="DN143" s="635"/>
      <c r="DO143" s="635"/>
      <c r="DP143" s="635"/>
      <c r="DQ143" s="635"/>
      <c r="DR143" s="635"/>
      <c r="DS143" s="635"/>
      <c r="DT143" s="635"/>
      <c r="DU143" s="635"/>
      <c r="DV143" s="635"/>
      <c r="DW143" s="635"/>
    </row>
    <row r="144" spans="1:127" s="233" customFormat="1" ht="14.25" customHeight="1">
      <c r="B144" s="233" t="s">
        <v>225</v>
      </c>
      <c r="C144" s="341" t="s">
        <v>77</v>
      </c>
      <c r="E144" s="724">
        <v>0</v>
      </c>
      <c r="G144" s="289">
        <v>0</v>
      </c>
      <c r="H144" s="289">
        <v>0</v>
      </c>
      <c r="I144" s="289">
        <v>0</v>
      </c>
      <c r="J144" s="289">
        <v>0</v>
      </c>
      <c r="K144" s="289">
        <v>0</v>
      </c>
      <c r="L144" s="289">
        <v>0</v>
      </c>
      <c r="M144" s="289">
        <v>0</v>
      </c>
      <c r="N144" s="289">
        <v>0</v>
      </c>
      <c r="O144" s="289">
        <v>0</v>
      </c>
      <c r="P144" s="289">
        <v>0</v>
      </c>
      <c r="Q144" s="289">
        <v>0</v>
      </c>
      <c r="R144" s="289">
        <v>0</v>
      </c>
      <c r="S144" s="289"/>
      <c r="T144" s="289"/>
      <c r="U144" s="289"/>
      <c r="V144" s="289"/>
      <c r="W144" s="289"/>
      <c r="X144" s="289"/>
      <c r="Y144" s="289"/>
      <c r="Z144" s="289"/>
      <c r="AA144" s="289"/>
      <c r="AB144" s="289"/>
      <c r="AC144" s="289"/>
      <c r="AD144" s="289"/>
      <c r="AE144" s="289"/>
      <c r="AF144" s="289"/>
      <c r="AG144" s="289"/>
      <c r="AH144" s="289"/>
      <c r="AI144" s="289"/>
      <c r="AJ144" s="289"/>
      <c r="AK144" s="289"/>
      <c r="AL144" s="289"/>
      <c r="AM144" s="289"/>
      <c r="AN144" s="289"/>
      <c r="AO144" s="289"/>
      <c r="AP144" s="289"/>
      <c r="AQ144" s="289"/>
      <c r="AR144" s="289"/>
      <c r="AS144" s="289"/>
      <c r="AT144" s="289"/>
      <c r="AU144" s="289"/>
      <c r="AV144" s="289"/>
      <c r="AW144" s="289"/>
      <c r="AX144" s="289"/>
      <c r="AY144" s="289"/>
      <c r="AZ144" s="289"/>
      <c r="BA144" s="289"/>
      <c r="BB144" s="289"/>
      <c r="BC144" s="289"/>
      <c r="BD144" s="289"/>
      <c r="BE144" s="289"/>
      <c r="BF144" s="289"/>
      <c r="BG144" s="289"/>
      <c r="BH144" s="289"/>
      <c r="BI144" s="289"/>
      <c r="BJ144" s="289"/>
      <c r="BK144" s="289"/>
      <c r="BL144" s="289"/>
      <c r="BM144" s="289"/>
      <c r="BN144" s="289"/>
      <c r="BO144" s="289"/>
      <c r="BP144" s="289"/>
      <c r="BQ144" s="289"/>
      <c r="BR144" s="289"/>
      <c r="BS144" s="289"/>
      <c r="BT144" s="289"/>
      <c r="BU144" s="289"/>
      <c r="BV144" s="289"/>
      <c r="BW144" s="289"/>
      <c r="BX144" s="289"/>
      <c r="BY144" s="289"/>
      <c r="BZ144" s="289"/>
      <c r="CA144" s="289"/>
      <c r="CB144" s="289"/>
      <c r="CC144" s="289"/>
      <c r="CD144" s="289"/>
      <c r="CE144" s="289"/>
      <c r="CF144" s="289"/>
      <c r="CG144" s="289"/>
      <c r="CH144" s="289"/>
      <c r="CI144" s="289"/>
      <c r="CJ144" s="289"/>
      <c r="CK144" s="289"/>
      <c r="CL144" s="289"/>
      <c r="CM144" s="289"/>
      <c r="CN144" s="289"/>
      <c r="CO144" s="289"/>
      <c r="CP144" s="289"/>
      <c r="CQ144" s="289"/>
      <c r="CR144" s="289"/>
      <c r="CS144" s="289"/>
      <c r="CT144" s="289"/>
      <c r="CU144" s="289"/>
      <c r="CV144" s="289"/>
      <c r="CW144" s="289"/>
      <c r="CX144" s="289"/>
      <c r="CY144" s="289"/>
      <c r="CZ144" s="289"/>
      <c r="DA144" s="289"/>
      <c r="DB144" s="289"/>
      <c r="DC144" s="289"/>
      <c r="DD144" s="289"/>
      <c r="DE144" s="289"/>
      <c r="DF144" s="289"/>
      <c r="DG144" s="289"/>
      <c r="DH144" s="289"/>
      <c r="DI144" s="289"/>
      <c r="DJ144" s="289"/>
      <c r="DK144" s="289"/>
      <c r="DL144" s="289"/>
      <c r="DM144" s="289"/>
      <c r="DN144" s="289"/>
      <c r="DO144" s="289"/>
      <c r="DP144" s="289"/>
      <c r="DQ144" s="289"/>
      <c r="DR144" s="289"/>
      <c r="DS144" s="289"/>
      <c r="DT144" s="289"/>
      <c r="DU144" s="289"/>
      <c r="DV144" s="289"/>
      <c r="DW144" s="289"/>
    </row>
    <row r="146" spans="1:127" ht="14.25" customHeight="1">
      <c r="B146" s="24" t="s">
        <v>197</v>
      </c>
      <c r="C146" s="338" t="s">
        <v>77</v>
      </c>
      <c r="G146" s="635">
        <v>0</v>
      </c>
      <c r="H146" s="635">
        <v>0</v>
      </c>
      <c r="I146" s="635">
        <v>0</v>
      </c>
      <c r="J146" s="635">
        <v>0</v>
      </c>
      <c r="K146" s="635">
        <v>0</v>
      </c>
      <c r="L146" s="635">
        <v>0</v>
      </c>
      <c r="M146" s="635">
        <v>0</v>
      </c>
      <c r="N146" s="635">
        <v>0</v>
      </c>
      <c r="O146" s="635">
        <v>0</v>
      </c>
      <c r="P146" s="635">
        <v>0</v>
      </c>
      <c r="Q146" s="635">
        <v>0</v>
      </c>
      <c r="R146" s="635">
        <v>0</v>
      </c>
      <c r="S146" s="635"/>
      <c r="T146" s="635"/>
      <c r="U146" s="635"/>
      <c r="V146" s="635"/>
      <c r="W146" s="635"/>
      <c r="X146" s="635"/>
      <c r="Y146" s="635"/>
      <c r="Z146" s="635"/>
      <c r="AA146" s="635"/>
      <c r="AB146" s="635"/>
      <c r="AC146" s="635"/>
      <c r="AD146" s="635"/>
      <c r="AE146" s="635"/>
      <c r="AF146" s="635"/>
      <c r="AG146" s="635"/>
      <c r="AH146" s="635"/>
      <c r="AI146" s="635"/>
      <c r="AJ146" s="635"/>
      <c r="AK146" s="635"/>
      <c r="AL146" s="635"/>
      <c r="AM146" s="635"/>
      <c r="AN146" s="635"/>
      <c r="AO146" s="635"/>
      <c r="AP146" s="635"/>
      <c r="AQ146" s="635"/>
      <c r="AR146" s="635"/>
      <c r="AS146" s="635"/>
      <c r="AT146" s="635"/>
      <c r="AU146" s="635"/>
      <c r="AV146" s="635"/>
      <c r="AW146" s="635"/>
      <c r="AX146" s="635"/>
      <c r="AY146" s="635"/>
      <c r="AZ146" s="635"/>
      <c r="BA146" s="635"/>
      <c r="BB146" s="635"/>
      <c r="BC146" s="635"/>
      <c r="BD146" s="635"/>
      <c r="BE146" s="635"/>
      <c r="BF146" s="635"/>
      <c r="BG146" s="635"/>
      <c r="BH146" s="635"/>
      <c r="BI146" s="635"/>
      <c r="BJ146" s="635"/>
      <c r="BK146" s="635"/>
      <c r="BL146" s="635"/>
      <c r="BM146" s="635"/>
      <c r="BN146" s="635"/>
      <c r="BO146" s="635"/>
      <c r="BP146" s="635"/>
      <c r="BQ146" s="635"/>
      <c r="BR146" s="635"/>
      <c r="BS146" s="635"/>
      <c r="BT146" s="635"/>
      <c r="BU146" s="635"/>
      <c r="BV146" s="635"/>
      <c r="BW146" s="635"/>
      <c r="BX146" s="635"/>
      <c r="BY146" s="635"/>
      <c r="BZ146" s="635"/>
      <c r="CA146" s="635"/>
      <c r="CB146" s="635"/>
      <c r="CC146" s="635"/>
      <c r="CD146" s="635"/>
      <c r="CE146" s="635"/>
      <c r="CF146" s="635"/>
      <c r="CG146" s="635"/>
      <c r="CH146" s="635"/>
      <c r="CI146" s="635"/>
      <c r="CJ146" s="635"/>
      <c r="CK146" s="635"/>
      <c r="CL146" s="635"/>
      <c r="CM146" s="635"/>
      <c r="CN146" s="635"/>
      <c r="CO146" s="635"/>
      <c r="CP146" s="635"/>
      <c r="CQ146" s="635"/>
      <c r="CR146" s="635"/>
      <c r="CS146" s="635"/>
      <c r="CT146" s="635"/>
      <c r="CU146" s="635"/>
      <c r="CV146" s="635"/>
      <c r="CW146" s="635"/>
      <c r="CX146" s="635"/>
      <c r="CY146" s="635"/>
      <c r="CZ146" s="635"/>
      <c r="DA146" s="635"/>
      <c r="DB146" s="635"/>
      <c r="DC146" s="635"/>
      <c r="DD146" s="635"/>
      <c r="DE146" s="635"/>
      <c r="DF146" s="635"/>
      <c r="DG146" s="635"/>
      <c r="DH146" s="635"/>
      <c r="DI146" s="635"/>
      <c r="DJ146" s="635"/>
      <c r="DK146" s="635"/>
      <c r="DL146" s="635"/>
      <c r="DM146" s="635"/>
      <c r="DN146" s="635"/>
      <c r="DO146" s="635"/>
      <c r="DP146" s="635"/>
      <c r="DQ146" s="635"/>
      <c r="DR146" s="635"/>
      <c r="DS146" s="635"/>
      <c r="DT146" s="635"/>
      <c r="DU146" s="635"/>
      <c r="DV146" s="635"/>
      <c r="DW146" s="635"/>
    </row>
    <row r="147" spans="1:127" ht="14.25" customHeight="1">
      <c r="K147" s="107"/>
    </row>
    <row r="148" spans="1:127" s="119" customFormat="1" ht="14.25" customHeight="1">
      <c r="B148" s="119" t="s">
        <v>203</v>
      </c>
      <c r="C148" s="335" t="s">
        <v>35</v>
      </c>
      <c r="G148" s="123">
        <v>3.7499999999999999E-2</v>
      </c>
      <c r="H148" s="123">
        <v>3.7499999999999999E-2</v>
      </c>
      <c r="I148" s="123">
        <v>3.7499999999999999E-2</v>
      </c>
      <c r="J148" s="123">
        <v>3.7499999999999999E-2</v>
      </c>
      <c r="K148" s="123">
        <v>3.7499999999999999E-2</v>
      </c>
      <c r="L148" s="123">
        <v>3.7499999999999999E-2</v>
      </c>
      <c r="M148" s="123">
        <v>3.7499999999999999E-2</v>
      </c>
      <c r="N148" s="123">
        <v>3.7499999999999999E-2</v>
      </c>
      <c r="O148" s="123">
        <v>3.7499999999999999E-2</v>
      </c>
      <c r="P148" s="123">
        <v>3.7499999999999999E-2</v>
      </c>
      <c r="Q148" s="123">
        <v>3.7499999999999999E-2</v>
      </c>
      <c r="R148" s="123">
        <v>3.7499999999999999E-2</v>
      </c>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c r="CF148" s="123"/>
      <c r="CG148" s="123"/>
      <c r="CH148" s="123"/>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23"/>
      <c r="DF148" s="123"/>
      <c r="DG148" s="123"/>
      <c r="DH148" s="123"/>
      <c r="DI148" s="123"/>
      <c r="DJ148" s="123"/>
      <c r="DK148" s="123"/>
      <c r="DL148" s="123"/>
      <c r="DM148" s="123"/>
      <c r="DN148" s="123"/>
      <c r="DO148" s="123"/>
      <c r="DP148" s="123"/>
      <c r="DQ148" s="123"/>
      <c r="DR148" s="123"/>
      <c r="DS148" s="123"/>
      <c r="DT148" s="123"/>
      <c r="DU148" s="123"/>
      <c r="DV148" s="123"/>
      <c r="DW148" s="123"/>
    </row>
    <row r="149" spans="1:127" ht="14.25" customHeight="1">
      <c r="B149" s="24" t="s">
        <v>164</v>
      </c>
      <c r="C149" s="338" t="s">
        <v>66</v>
      </c>
      <c r="E149" s="333"/>
      <c r="G149" s="216">
        <v>8.3333333333333329E-2</v>
      </c>
      <c r="H149" s="216">
        <v>8.3333333333333329E-2</v>
      </c>
      <c r="I149" s="216">
        <v>8.3333333333333329E-2</v>
      </c>
      <c r="J149" s="216">
        <v>8.3333333333333329E-2</v>
      </c>
      <c r="K149" s="216">
        <v>8.3333333333333329E-2</v>
      </c>
      <c r="L149" s="216">
        <v>8.3333333333333329E-2</v>
      </c>
      <c r="M149" s="216">
        <v>8.3333333333333329E-2</v>
      </c>
      <c r="N149" s="216">
        <v>8.3333333333333329E-2</v>
      </c>
      <c r="O149" s="216">
        <v>8.0555555555555561E-2</v>
      </c>
      <c r="P149" s="216">
        <v>8.611111111111111E-2</v>
      </c>
      <c r="Q149" s="216">
        <v>8.3333333333333329E-2</v>
      </c>
      <c r="R149" s="216">
        <v>8.3333333333333329E-2</v>
      </c>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c r="CW149" s="216"/>
      <c r="CX149" s="216"/>
      <c r="CY149" s="216"/>
      <c r="CZ149" s="216"/>
      <c r="DA149" s="216"/>
      <c r="DB149" s="216"/>
      <c r="DC149" s="216"/>
      <c r="DD149" s="216"/>
      <c r="DE149" s="216"/>
      <c r="DF149" s="216"/>
      <c r="DG149" s="216"/>
      <c r="DH149" s="216"/>
      <c r="DI149" s="216"/>
      <c r="DJ149" s="216"/>
      <c r="DK149" s="216"/>
      <c r="DL149" s="216"/>
      <c r="DM149" s="216"/>
      <c r="DN149" s="216"/>
      <c r="DO149" s="216"/>
      <c r="DP149" s="216"/>
      <c r="DQ149" s="216"/>
      <c r="DR149" s="216"/>
      <c r="DS149" s="216"/>
      <c r="DT149" s="216"/>
      <c r="DU149" s="216"/>
      <c r="DV149" s="216"/>
      <c r="DW149" s="216"/>
    </row>
    <row r="150" spans="1:127" s="119" customFormat="1" ht="14.25" customHeight="1">
      <c r="C150" s="335"/>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c r="BX150" s="123"/>
      <c r="BY150" s="123"/>
      <c r="BZ150" s="123"/>
      <c r="CA150" s="123"/>
      <c r="CB150" s="123"/>
      <c r="CC150" s="123"/>
      <c r="CD150" s="123"/>
      <c r="CE150" s="123"/>
      <c r="CF150" s="123"/>
      <c r="CG150" s="123"/>
      <c r="CH150" s="123"/>
      <c r="CI150" s="123"/>
      <c r="CJ150" s="123"/>
      <c r="CK150" s="123"/>
      <c r="CL150" s="123"/>
      <c r="CM150" s="123"/>
      <c r="CN150" s="123"/>
      <c r="CO150" s="123"/>
      <c r="CP150" s="123"/>
      <c r="CQ150" s="123"/>
      <c r="CR150" s="123"/>
      <c r="CS150" s="123"/>
      <c r="CT150" s="123"/>
      <c r="CU150" s="123"/>
      <c r="CV150" s="123"/>
      <c r="CW150" s="123"/>
      <c r="CX150" s="123"/>
      <c r="CY150" s="123"/>
      <c r="CZ150" s="123"/>
      <c r="DA150" s="123"/>
      <c r="DB150" s="123"/>
      <c r="DC150" s="123"/>
      <c r="DD150" s="123"/>
      <c r="DE150" s="123"/>
      <c r="DF150" s="123"/>
      <c r="DG150" s="123"/>
      <c r="DH150" s="123"/>
      <c r="DI150" s="123"/>
      <c r="DJ150" s="123"/>
      <c r="DK150" s="123"/>
      <c r="DL150" s="123"/>
      <c r="DM150" s="123"/>
      <c r="DN150" s="123"/>
      <c r="DO150" s="123"/>
      <c r="DP150" s="123"/>
      <c r="DQ150" s="123"/>
      <c r="DR150" s="123"/>
      <c r="DS150" s="123"/>
      <c r="DT150" s="123"/>
      <c r="DU150" s="123"/>
      <c r="DV150" s="123"/>
      <c r="DW150" s="123"/>
    </row>
    <row r="151" spans="1:127" ht="14.25" customHeight="1">
      <c r="B151" s="24" t="s">
        <v>230</v>
      </c>
      <c r="C151" s="338" t="s">
        <v>77</v>
      </c>
      <c r="E151" s="635">
        <v>0</v>
      </c>
      <c r="G151" s="635">
        <v>0</v>
      </c>
      <c r="H151" s="635">
        <v>0</v>
      </c>
      <c r="I151" s="635">
        <v>0</v>
      </c>
      <c r="J151" s="635">
        <v>0</v>
      </c>
      <c r="K151" s="635">
        <v>0</v>
      </c>
      <c r="L151" s="635">
        <v>0</v>
      </c>
      <c r="M151" s="635">
        <v>0</v>
      </c>
      <c r="N151" s="635">
        <v>0</v>
      </c>
      <c r="O151" s="635">
        <v>0</v>
      </c>
      <c r="P151" s="635">
        <v>0</v>
      </c>
      <c r="Q151" s="635">
        <v>0</v>
      </c>
      <c r="R151" s="635">
        <v>0</v>
      </c>
      <c r="S151" s="635"/>
      <c r="T151" s="635"/>
      <c r="U151" s="635"/>
      <c r="V151" s="635"/>
      <c r="W151" s="635"/>
      <c r="X151" s="635"/>
      <c r="Y151" s="635"/>
      <c r="Z151" s="635"/>
      <c r="AA151" s="635"/>
      <c r="AB151" s="635"/>
      <c r="AC151" s="635"/>
      <c r="AD151" s="635"/>
      <c r="AE151" s="635"/>
      <c r="AF151" s="635"/>
      <c r="AG151" s="635"/>
      <c r="AH151" s="635"/>
      <c r="AI151" s="635"/>
      <c r="AJ151" s="635"/>
      <c r="AK151" s="635"/>
      <c r="AL151" s="635"/>
      <c r="AM151" s="635"/>
      <c r="AN151" s="635"/>
      <c r="AO151" s="635"/>
      <c r="AP151" s="635"/>
      <c r="AQ151" s="635"/>
      <c r="AR151" s="635"/>
      <c r="AS151" s="635"/>
      <c r="AT151" s="635"/>
      <c r="AU151" s="635"/>
      <c r="AV151" s="635"/>
      <c r="AW151" s="635"/>
      <c r="AX151" s="635"/>
      <c r="AY151" s="635"/>
      <c r="AZ151" s="635"/>
      <c r="BA151" s="635"/>
      <c r="BB151" s="635"/>
      <c r="BC151" s="635"/>
      <c r="BD151" s="635"/>
      <c r="BE151" s="635"/>
      <c r="BF151" s="635"/>
      <c r="BG151" s="635"/>
      <c r="BH151" s="635"/>
      <c r="BI151" s="635"/>
      <c r="BJ151" s="635"/>
      <c r="BK151" s="635"/>
      <c r="BL151" s="635"/>
      <c r="BM151" s="635"/>
      <c r="BN151" s="635"/>
      <c r="BO151" s="635"/>
      <c r="BP151" s="635"/>
      <c r="BQ151" s="635"/>
      <c r="BR151" s="635"/>
      <c r="BS151" s="635"/>
      <c r="BT151" s="635"/>
      <c r="BU151" s="635"/>
      <c r="BV151" s="635"/>
      <c r="BW151" s="635"/>
      <c r="BX151" s="635"/>
      <c r="BY151" s="635"/>
      <c r="BZ151" s="635"/>
      <c r="CA151" s="635"/>
      <c r="CB151" s="635"/>
      <c r="CC151" s="635"/>
      <c r="CD151" s="635"/>
      <c r="CE151" s="635"/>
      <c r="CF151" s="635"/>
      <c r="CG151" s="635"/>
      <c r="CH151" s="635"/>
      <c r="CI151" s="635"/>
      <c r="CJ151" s="635"/>
      <c r="CK151" s="635"/>
      <c r="CL151" s="635"/>
      <c r="CM151" s="635"/>
      <c r="CN151" s="635"/>
      <c r="CO151" s="635"/>
      <c r="CP151" s="635"/>
      <c r="CQ151" s="635"/>
      <c r="CR151" s="635"/>
      <c r="CS151" s="635"/>
      <c r="CT151" s="635"/>
      <c r="CU151" s="635"/>
      <c r="CV151" s="635"/>
      <c r="CW151" s="635"/>
      <c r="CX151" s="635"/>
      <c r="CY151" s="635"/>
      <c r="CZ151" s="635"/>
      <c r="DA151" s="635"/>
      <c r="DB151" s="635"/>
      <c r="DC151" s="635"/>
      <c r="DD151" s="635"/>
      <c r="DE151" s="635"/>
      <c r="DF151" s="635"/>
      <c r="DG151" s="635"/>
      <c r="DH151" s="635"/>
      <c r="DI151" s="635"/>
      <c r="DJ151" s="635"/>
      <c r="DK151" s="635"/>
      <c r="DL151" s="635"/>
      <c r="DM151" s="635"/>
      <c r="DN151" s="635"/>
      <c r="DO151" s="635"/>
      <c r="DP151" s="635"/>
      <c r="DQ151" s="635"/>
      <c r="DR151" s="635"/>
      <c r="DS151" s="635"/>
      <c r="DT151" s="635"/>
      <c r="DU151" s="635"/>
      <c r="DV151" s="635"/>
      <c r="DW151" s="635"/>
    </row>
    <row r="153" spans="1:127" ht="14.25" customHeight="1">
      <c r="A153" s="118" t="s">
        <v>202</v>
      </c>
    </row>
    <row r="155" spans="1:127" s="119" customFormat="1" ht="14.25" customHeight="1">
      <c r="B155" s="119" t="s">
        <v>122</v>
      </c>
      <c r="C155" s="335" t="s">
        <v>199</v>
      </c>
      <c r="G155" s="122"/>
      <c r="H155" s="122"/>
      <c r="I155" s="122"/>
      <c r="J155" s="122"/>
      <c r="K155" s="122"/>
      <c r="L155" s="122"/>
      <c r="M155" s="122"/>
      <c r="N155" s="122"/>
      <c r="O155" s="122"/>
      <c r="P155" s="122"/>
      <c r="Q155" s="122"/>
      <c r="R155" s="122"/>
      <c r="S155" s="122">
        <v>0</v>
      </c>
      <c r="T155" s="122">
        <v>0</v>
      </c>
      <c r="U155" s="122">
        <v>0</v>
      </c>
      <c r="V155" s="122">
        <v>0</v>
      </c>
      <c r="W155" s="122">
        <v>0</v>
      </c>
      <c r="X155" s="122">
        <v>0</v>
      </c>
      <c r="Y155" s="122">
        <v>0</v>
      </c>
      <c r="Z155" s="122">
        <v>0</v>
      </c>
      <c r="AA155" s="122">
        <v>0</v>
      </c>
      <c r="AB155" s="122">
        <v>0</v>
      </c>
      <c r="AC155" s="122">
        <v>0</v>
      </c>
      <c r="AD155" s="122">
        <v>0</v>
      </c>
      <c r="AE155" s="122">
        <v>0</v>
      </c>
      <c r="AF155" s="122">
        <v>0</v>
      </c>
      <c r="AG155" s="122">
        <v>0</v>
      </c>
      <c r="AH155" s="122">
        <v>0</v>
      </c>
      <c r="AI155" s="122">
        <v>0</v>
      </c>
      <c r="AJ155" s="122">
        <v>0</v>
      </c>
      <c r="AK155" s="122">
        <v>0</v>
      </c>
      <c r="AL155" s="122">
        <v>0</v>
      </c>
      <c r="AM155" s="122">
        <v>0</v>
      </c>
      <c r="AN155" s="122">
        <v>0</v>
      </c>
      <c r="AO155" s="122">
        <v>0</v>
      </c>
      <c r="AP155" s="122">
        <v>0</v>
      </c>
      <c r="AQ155" s="122">
        <v>0</v>
      </c>
      <c r="AR155" s="122">
        <v>0</v>
      </c>
      <c r="AS155" s="122">
        <v>0</v>
      </c>
      <c r="AT155" s="122">
        <v>0</v>
      </c>
      <c r="AU155" s="122">
        <v>0</v>
      </c>
      <c r="AV155" s="122">
        <v>0</v>
      </c>
      <c r="AW155" s="122">
        <v>0</v>
      </c>
      <c r="AX155" s="122">
        <v>0</v>
      </c>
      <c r="AY155" s="122">
        <v>0</v>
      </c>
      <c r="AZ155" s="122">
        <v>0</v>
      </c>
      <c r="BA155" s="122">
        <v>0</v>
      </c>
      <c r="BB155" s="122">
        <v>0</v>
      </c>
      <c r="BC155" s="122">
        <v>0</v>
      </c>
      <c r="BD155" s="122">
        <v>0</v>
      </c>
      <c r="BE155" s="122">
        <v>0</v>
      </c>
      <c r="BF155" s="122">
        <v>0</v>
      </c>
      <c r="BG155" s="122">
        <v>0</v>
      </c>
      <c r="BH155" s="122">
        <v>0</v>
      </c>
      <c r="BI155" s="122">
        <v>0</v>
      </c>
      <c r="BJ155" s="122">
        <v>0</v>
      </c>
      <c r="BK155" s="122">
        <v>0</v>
      </c>
      <c r="BL155" s="122">
        <v>0</v>
      </c>
      <c r="BM155" s="122">
        <v>0</v>
      </c>
      <c r="BN155" s="122">
        <v>0</v>
      </c>
      <c r="BO155" s="122">
        <v>1</v>
      </c>
      <c r="BP155" s="122">
        <v>0</v>
      </c>
      <c r="BQ155" s="122">
        <v>0</v>
      </c>
      <c r="BR155" s="122">
        <v>0</v>
      </c>
      <c r="BS155" s="122">
        <v>0</v>
      </c>
      <c r="BT155" s="122">
        <v>0</v>
      </c>
      <c r="BU155" s="122">
        <v>0</v>
      </c>
      <c r="BV155" s="122">
        <v>0</v>
      </c>
      <c r="BW155" s="122">
        <v>0</v>
      </c>
      <c r="BX155" s="122">
        <v>0</v>
      </c>
      <c r="BY155" s="122">
        <v>0</v>
      </c>
      <c r="BZ155" s="122">
        <v>0</v>
      </c>
      <c r="CA155" s="122">
        <v>0</v>
      </c>
      <c r="CB155" s="122">
        <v>0</v>
      </c>
      <c r="CC155" s="122">
        <v>0</v>
      </c>
      <c r="CD155" s="122">
        <v>0</v>
      </c>
      <c r="CE155" s="122">
        <v>0</v>
      </c>
      <c r="CF155" s="122">
        <v>0</v>
      </c>
      <c r="CG155" s="122">
        <v>0</v>
      </c>
      <c r="CH155" s="122">
        <v>0</v>
      </c>
      <c r="CI155" s="122">
        <v>0</v>
      </c>
      <c r="CJ155" s="122">
        <v>0</v>
      </c>
      <c r="CK155" s="122">
        <v>0</v>
      </c>
      <c r="CL155" s="122">
        <v>0</v>
      </c>
      <c r="CM155" s="122">
        <v>0</v>
      </c>
      <c r="CN155" s="122">
        <v>0</v>
      </c>
      <c r="CO155" s="122">
        <v>0</v>
      </c>
      <c r="CP155" s="122">
        <v>0</v>
      </c>
      <c r="CQ155" s="122">
        <v>0</v>
      </c>
      <c r="CR155" s="122">
        <v>0</v>
      </c>
      <c r="CS155" s="122">
        <v>0</v>
      </c>
      <c r="CT155" s="122">
        <v>0</v>
      </c>
      <c r="CU155" s="122">
        <v>0</v>
      </c>
      <c r="CV155" s="122">
        <v>0</v>
      </c>
      <c r="CW155" s="122">
        <v>0</v>
      </c>
      <c r="CX155" s="122">
        <v>0</v>
      </c>
      <c r="CY155" s="122">
        <v>0</v>
      </c>
      <c r="CZ155" s="122">
        <v>0</v>
      </c>
      <c r="DA155" s="122">
        <v>0</v>
      </c>
      <c r="DB155" s="122">
        <v>0</v>
      </c>
      <c r="DC155" s="122">
        <v>0</v>
      </c>
      <c r="DD155" s="122">
        <v>0</v>
      </c>
      <c r="DE155" s="122">
        <v>0</v>
      </c>
      <c r="DF155" s="122">
        <v>0</v>
      </c>
      <c r="DG155" s="122">
        <v>0</v>
      </c>
      <c r="DH155" s="122">
        <v>0</v>
      </c>
      <c r="DI155" s="122">
        <v>0</v>
      </c>
      <c r="DJ155" s="122">
        <v>0</v>
      </c>
      <c r="DK155" s="122">
        <v>0</v>
      </c>
      <c r="DL155" s="122">
        <v>0</v>
      </c>
      <c r="DM155" s="122">
        <v>0</v>
      </c>
      <c r="DN155" s="122">
        <v>0</v>
      </c>
      <c r="DO155" s="122">
        <v>0</v>
      </c>
      <c r="DP155" s="122">
        <v>0</v>
      </c>
      <c r="DQ155" s="122">
        <v>0</v>
      </c>
      <c r="DR155" s="122">
        <v>0</v>
      </c>
      <c r="DS155" s="122">
        <v>0</v>
      </c>
      <c r="DT155" s="122">
        <v>0</v>
      </c>
      <c r="DU155" s="122">
        <v>0</v>
      </c>
      <c r="DV155" s="122">
        <v>0</v>
      </c>
      <c r="DW155" s="122" t="s">
        <v>153</v>
      </c>
    </row>
    <row r="156" spans="1:127" s="119" customFormat="1" ht="14.25" customHeight="1">
      <c r="B156" s="119" t="s">
        <v>122</v>
      </c>
      <c r="C156" s="335" t="s">
        <v>58</v>
      </c>
      <c r="D156" s="120">
        <v>43831</v>
      </c>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c r="BI156" s="122"/>
      <c r="BJ156" s="122"/>
      <c r="BK156" s="122"/>
      <c r="BL156" s="122"/>
      <c r="BM156" s="122"/>
      <c r="BN156" s="122"/>
      <c r="BO156" s="122"/>
      <c r="BP156" s="122"/>
      <c r="BQ156" s="122"/>
      <c r="BR156" s="122"/>
      <c r="BS156" s="122"/>
      <c r="BT156" s="122"/>
      <c r="BU156" s="122"/>
      <c r="BV156" s="122"/>
      <c r="BW156" s="122"/>
      <c r="BX156" s="122"/>
      <c r="BY156" s="122"/>
      <c r="BZ156" s="122"/>
      <c r="CA156" s="122"/>
      <c r="CB156" s="122"/>
      <c r="CC156" s="122"/>
      <c r="CD156" s="122"/>
      <c r="CE156" s="122"/>
      <c r="CF156" s="122"/>
      <c r="CG156" s="122"/>
      <c r="CH156" s="122"/>
      <c r="CI156" s="122"/>
      <c r="CJ156" s="122"/>
      <c r="CK156" s="122"/>
      <c r="CL156" s="122"/>
      <c r="CM156" s="122"/>
      <c r="CN156" s="122"/>
      <c r="CO156" s="122"/>
      <c r="CP156" s="122"/>
      <c r="CQ156" s="122"/>
      <c r="CR156" s="122"/>
      <c r="CS156" s="122"/>
      <c r="CT156" s="122"/>
      <c r="CU156" s="122"/>
      <c r="CV156" s="122"/>
      <c r="CW156" s="122"/>
      <c r="CX156" s="122"/>
      <c r="CY156" s="122"/>
      <c r="CZ156" s="122"/>
      <c r="DA156" s="122"/>
      <c r="DB156" s="122"/>
      <c r="DC156" s="122"/>
      <c r="DD156" s="122"/>
      <c r="DE156" s="122"/>
      <c r="DF156" s="122"/>
      <c r="DG156" s="122"/>
      <c r="DH156" s="122"/>
      <c r="DI156" s="122"/>
      <c r="DJ156" s="122"/>
      <c r="DK156" s="122"/>
      <c r="DL156" s="122"/>
      <c r="DM156" s="122"/>
      <c r="DN156" s="122"/>
      <c r="DO156" s="122"/>
      <c r="DP156" s="122"/>
      <c r="DQ156" s="122"/>
      <c r="DR156" s="122"/>
      <c r="DS156" s="122"/>
      <c r="DT156" s="122"/>
      <c r="DU156" s="122"/>
      <c r="DV156" s="122"/>
      <c r="DW156" s="122"/>
    </row>
    <row r="157" spans="1:127" ht="14.25" customHeight="1">
      <c r="B157" s="24" t="s">
        <v>256</v>
      </c>
      <c r="C157" s="338" t="s">
        <v>77</v>
      </c>
      <c r="D157" s="633">
        <v>0</v>
      </c>
    </row>
    <row r="158" spans="1:127" s="119" customFormat="1" ht="14.25" customHeight="1">
      <c r="B158" s="119" t="s">
        <v>201</v>
      </c>
      <c r="C158" s="335" t="s">
        <v>199</v>
      </c>
      <c r="E158" s="122"/>
      <c r="G158" s="122"/>
      <c r="H158" s="122"/>
      <c r="I158" s="122"/>
      <c r="J158" s="122"/>
      <c r="K158" s="122"/>
      <c r="L158" s="122"/>
      <c r="M158" s="122"/>
      <c r="N158" s="122"/>
      <c r="O158" s="122"/>
      <c r="P158" s="122"/>
      <c r="Q158" s="122"/>
      <c r="R158" s="122"/>
      <c r="S158" s="122">
        <v>0</v>
      </c>
      <c r="T158" s="122">
        <v>0</v>
      </c>
      <c r="U158" s="122">
        <v>0</v>
      </c>
      <c r="V158" s="122">
        <v>0</v>
      </c>
      <c r="W158" s="122">
        <v>0</v>
      </c>
      <c r="X158" s="122">
        <v>0</v>
      </c>
      <c r="Y158" s="122">
        <v>0</v>
      </c>
      <c r="Z158" s="122">
        <v>0</v>
      </c>
      <c r="AA158" s="122">
        <v>0</v>
      </c>
      <c r="AB158" s="122">
        <v>0</v>
      </c>
      <c r="AC158" s="122">
        <v>0</v>
      </c>
      <c r="AD158" s="122">
        <v>0</v>
      </c>
      <c r="AE158" s="122">
        <v>0</v>
      </c>
      <c r="AF158" s="122">
        <v>0</v>
      </c>
      <c r="AG158" s="122">
        <v>0</v>
      </c>
      <c r="AH158" s="122">
        <v>0</v>
      </c>
      <c r="AI158" s="122">
        <v>0</v>
      </c>
      <c r="AJ158" s="122">
        <v>0</v>
      </c>
      <c r="AK158" s="122">
        <v>0</v>
      </c>
      <c r="AL158" s="122">
        <v>0</v>
      </c>
      <c r="AM158" s="122">
        <v>0</v>
      </c>
      <c r="AN158" s="122">
        <v>0</v>
      </c>
      <c r="AO158" s="122">
        <v>0</v>
      </c>
      <c r="AP158" s="122">
        <v>0</v>
      </c>
      <c r="AQ158" s="122">
        <v>0</v>
      </c>
      <c r="AR158" s="122">
        <v>0</v>
      </c>
      <c r="AS158" s="122">
        <v>0</v>
      </c>
      <c r="AT158" s="122">
        <v>0</v>
      </c>
      <c r="AU158" s="122">
        <v>0</v>
      </c>
      <c r="AV158" s="122">
        <v>0</v>
      </c>
      <c r="AW158" s="122">
        <v>0</v>
      </c>
      <c r="AX158" s="122">
        <v>0</v>
      </c>
      <c r="AY158" s="122">
        <v>0</v>
      </c>
      <c r="AZ158" s="122">
        <v>0</v>
      </c>
      <c r="BA158" s="122">
        <v>0</v>
      </c>
      <c r="BB158" s="122">
        <v>0</v>
      </c>
      <c r="BC158" s="122">
        <v>0</v>
      </c>
      <c r="BD158" s="122">
        <v>0</v>
      </c>
      <c r="BE158" s="122">
        <v>0</v>
      </c>
      <c r="BF158" s="122">
        <v>0</v>
      </c>
      <c r="BG158" s="122">
        <v>0</v>
      </c>
      <c r="BH158" s="122">
        <v>0</v>
      </c>
      <c r="BI158" s="122">
        <v>0</v>
      </c>
      <c r="BJ158" s="122">
        <v>0</v>
      </c>
      <c r="BK158" s="122">
        <v>0</v>
      </c>
      <c r="BL158" s="122">
        <v>0</v>
      </c>
      <c r="BM158" s="122">
        <v>0</v>
      </c>
      <c r="BN158" s="122">
        <v>0</v>
      </c>
      <c r="BO158" s="122">
        <v>0</v>
      </c>
      <c r="BP158" s="122">
        <v>1</v>
      </c>
      <c r="BQ158" s="122">
        <v>1</v>
      </c>
      <c r="BR158" s="122">
        <v>1</v>
      </c>
      <c r="BS158" s="122">
        <v>1</v>
      </c>
      <c r="BT158" s="122">
        <v>1</v>
      </c>
      <c r="BU158" s="122">
        <v>1</v>
      </c>
      <c r="BV158" s="122">
        <v>1</v>
      </c>
      <c r="BW158" s="122">
        <v>1</v>
      </c>
      <c r="BX158" s="122">
        <v>1</v>
      </c>
      <c r="BY158" s="122">
        <v>1</v>
      </c>
      <c r="BZ158" s="122">
        <v>1</v>
      </c>
      <c r="CA158" s="122">
        <v>1</v>
      </c>
      <c r="CB158" s="122">
        <v>1</v>
      </c>
      <c r="CC158" s="122">
        <v>1</v>
      </c>
      <c r="CD158" s="122">
        <v>1</v>
      </c>
      <c r="CE158" s="122">
        <v>1</v>
      </c>
      <c r="CF158" s="122">
        <v>1</v>
      </c>
      <c r="CG158" s="122">
        <v>1</v>
      </c>
      <c r="CH158" s="122">
        <v>1</v>
      </c>
      <c r="CI158" s="122">
        <v>1</v>
      </c>
      <c r="CJ158" s="122">
        <v>1</v>
      </c>
      <c r="CK158" s="122">
        <v>1</v>
      </c>
      <c r="CL158" s="122">
        <v>1</v>
      </c>
      <c r="CM158" s="122">
        <v>1</v>
      </c>
      <c r="CN158" s="122">
        <v>1</v>
      </c>
      <c r="CO158" s="122">
        <v>1</v>
      </c>
      <c r="CP158" s="122">
        <v>1</v>
      </c>
      <c r="CQ158" s="122">
        <v>1</v>
      </c>
      <c r="CR158" s="122">
        <v>1</v>
      </c>
      <c r="CS158" s="122">
        <v>1</v>
      </c>
      <c r="CT158" s="122">
        <v>1</v>
      </c>
      <c r="CU158" s="122">
        <v>1</v>
      </c>
      <c r="CV158" s="122">
        <v>1</v>
      </c>
      <c r="CW158" s="122">
        <v>1</v>
      </c>
      <c r="CX158" s="122">
        <v>1</v>
      </c>
      <c r="CY158" s="122">
        <v>1</v>
      </c>
      <c r="CZ158" s="122">
        <v>1</v>
      </c>
      <c r="DA158" s="122">
        <v>1</v>
      </c>
      <c r="DB158" s="122">
        <v>1</v>
      </c>
      <c r="DC158" s="122">
        <v>1</v>
      </c>
      <c r="DD158" s="122">
        <v>1</v>
      </c>
      <c r="DE158" s="122">
        <v>1</v>
      </c>
      <c r="DF158" s="122">
        <v>1</v>
      </c>
      <c r="DG158" s="122">
        <v>1</v>
      </c>
      <c r="DH158" s="122">
        <v>1</v>
      </c>
      <c r="DI158" s="122">
        <v>1</v>
      </c>
      <c r="DJ158" s="122">
        <v>1</v>
      </c>
      <c r="DK158" s="122">
        <v>1</v>
      </c>
      <c r="DL158" s="122">
        <v>1</v>
      </c>
      <c r="DM158" s="122">
        <v>1</v>
      </c>
      <c r="DN158" s="122">
        <v>1</v>
      </c>
      <c r="DO158" s="122">
        <v>1</v>
      </c>
      <c r="DP158" s="122">
        <v>1</v>
      </c>
      <c r="DQ158" s="122">
        <v>1</v>
      </c>
      <c r="DR158" s="122">
        <v>1</v>
      </c>
      <c r="DS158" s="122">
        <v>1</v>
      </c>
      <c r="DT158" s="122">
        <v>1</v>
      </c>
      <c r="DU158" s="122">
        <v>1</v>
      </c>
      <c r="DV158" s="122">
        <v>1</v>
      </c>
      <c r="DW158" s="122" t="s">
        <v>153</v>
      </c>
    </row>
    <row r="159" spans="1:127" s="119" customFormat="1" ht="14.25" customHeight="1">
      <c r="B159" s="119" t="s">
        <v>295</v>
      </c>
      <c r="C159" s="335" t="s">
        <v>199</v>
      </c>
      <c r="G159" s="122"/>
      <c r="H159" s="122"/>
      <c r="I159" s="122"/>
      <c r="J159" s="122"/>
      <c r="K159" s="122"/>
      <c r="L159" s="122"/>
      <c r="M159" s="122"/>
      <c r="N159" s="122"/>
      <c r="O159" s="122"/>
      <c r="P159" s="122"/>
      <c r="Q159" s="122"/>
      <c r="R159" s="122"/>
      <c r="S159" s="122">
        <v>1</v>
      </c>
      <c r="T159" s="122">
        <v>2</v>
      </c>
      <c r="U159" s="122">
        <v>3</v>
      </c>
      <c r="V159" s="122">
        <v>4</v>
      </c>
      <c r="W159" s="122">
        <v>5</v>
      </c>
      <c r="X159" s="122">
        <v>6</v>
      </c>
      <c r="Y159" s="122">
        <v>7</v>
      </c>
      <c r="Z159" s="122">
        <v>8</v>
      </c>
      <c r="AA159" s="122">
        <v>9</v>
      </c>
      <c r="AB159" s="122">
        <v>10</v>
      </c>
      <c r="AC159" s="122">
        <v>11</v>
      </c>
      <c r="AD159" s="122">
        <v>12</v>
      </c>
      <c r="AE159" s="122">
        <v>13</v>
      </c>
      <c r="AF159" s="122">
        <v>14</v>
      </c>
      <c r="AG159" s="122">
        <v>15</v>
      </c>
      <c r="AH159" s="122">
        <v>16</v>
      </c>
      <c r="AI159" s="122">
        <v>17</v>
      </c>
      <c r="AJ159" s="122">
        <v>18</v>
      </c>
      <c r="AK159" s="122">
        <v>19</v>
      </c>
      <c r="AL159" s="122">
        <v>20</v>
      </c>
      <c r="AM159" s="122">
        <v>21</v>
      </c>
      <c r="AN159" s="122">
        <v>22</v>
      </c>
      <c r="AO159" s="122">
        <v>23</v>
      </c>
      <c r="AP159" s="122">
        <v>24</v>
      </c>
      <c r="AQ159" s="122">
        <v>25</v>
      </c>
      <c r="AR159" s="122">
        <v>26</v>
      </c>
      <c r="AS159" s="122">
        <v>27</v>
      </c>
      <c r="AT159" s="122">
        <v>28</v>
      </c>
      <c r="AU159" s="122">
        <v>29</v>
      </c>
      <c r="AV159" s="122">
        <v>30</v>
      </c>
      <c r="AW159" s="122">
        <v>31</v>
      </c>
      <c r="AX159" s="122">
        <v>32</v>
      </c>
      <c r="AY159" s="122">
        <v>33</v>
      </c>
      <c r="AZ159" s="122">
        <v>34</v>
      </c>
      <c r="BA159" s="122">
        <v>35</v>
      </c>
      <c r="BB159" s="122">
        <v>36</v>
      </c>
      <c r="BC159" s="122">
        <v>37</v>
      </c>
      <c r="BD159" s="122">
        <v>38</v>
      </c>
      <c r="BE159" s="122">
        <v>39</v>
      </c>
      <c r="BF159" s="122">
        <v>40</v>
      </c>
      <c r="BG159" s="122">
        <v>41</v>
      </c>
      <c r="BH159" s="122">
        <v>42</v>
      </c>
      <c r="BI159" s="122">
        <v>43</v>
      </c>
      <c r="BJ159" s="122">
        <v>44</v>
      </c>
      <c r="BK159" s="122">
        <v>45</v>
      </c>
      <c r="BL159" s="122">
        <v>46</v>
      </c>
      <c r="BM159" s="122">
        <v>47</v>
      </c>
      <c r="BN159" s="122">
        <v>48</v>
      </c>
      <c r="BO159" s="122">
        <v>49</v>
      </c>
      <c r="BP159" s="122">
        <v>50</v>
      </c>
      <c r="BQ159" s="122">
        <v>51</v>
      </c>
      <c r="BR159" s="122">
        <v>52</v>
      </c>
      <c r="BS159" s="122">
        <v>53</v>
      </c>
      <c r="BT159" s="122">
        <v>54</v>
      </c>
      <c r="BU159" s="122">
        <v>55</v>
      </c>
      <c r="BV159" s="122">
        <v>56</v>
      </c>
      <c r="BW159" s="122">
        <v>57</v>
      </c>
      <c r="BX159" s="122">
        <v>58</v>
      </c>
      <c r="BY159" s="122">
        <v>59</v>
      </c>
      <c r="BZ159" s="122">
        <v>60</v>
      </c>
      <c r="CA159" s="122">
        <v>61</v>
      </c>
      <c r="CB159" s="122">
        <v>62</v>
      </c>
      <c r="CC159" s="122">
        <v>63</v>
      </c>
      <c r="CD159" s="122">
        <v>64</v>
      </c>
      <c r="CE159" s="122">
        <v>65</v>
      </c>
      <c r="CF159" s="122">
        <v>66</v>
      </c>
      <c r="CG159" s="122">
        <v>67</v>
      </c>
      <c r="CH159" s="122">
        <v>68</v>
      </c>
      <c r="CI159" s="122">
        <v>69</v>
      </c>
      <c r="CJ159" s="122">
        <v>70</v>
      </c>
      <c r="CK159" s="122">
        <v>71</v>
      </c>
      <c r="CL159" s="122">
        <v>72</v>
      </c>
      <c r="CM159" s="122">
        <v>73</v>
      </c>
      <c r="CN159" s="122">
        <v>74</v>
      </c>
      <c r="CO159" s="122">
        <v>75</v>
      </c>
      <c r="CP159" s="122">
        <v>76</v>
      </c>
      <c r="CQ159" s="122">
        <v>77</v>
      </c>
      <c r="CR159" s="122">
        <v>78</v>
      </c>
      <c r="CS159" s="122">
        <v>79</v>
      </c>
      <c r="CT159" s="122">
        <v>80</v>
      </c>
      <c r="CU159" s="122">
        <v>81</v>
      </c>
      <c r="CV159" s="122">
        <v>82</v>
      </c>
      <c r="CW159" s="122">
        <v>83</v>
      </c>
      <c r="CX159" s="122">
        <v>84</v>
      </c>
      <c r="CY159" s="122">
        <v>85</v>
      </c>
      <c r="CZ159" s="122">
        <v>86</v>
      </c>
      <c r="DA159" s="122">
        <v>87</v>
      </c>
      <c r="DB159" s="122">
        <v>88</v>
      </c>
      <c r="DC159" s="122">
        <v>89</v>
      </c>
      <c r="DD159" s="122">
        <v>90</v>
      </c>
      <c r="DE159" s="122">
        <v>91</v>
      </c>
      <c r="DF159" s="122">
        <v>92</v>
      </c>
      <c r="DG159" s="122">
        <v>93</v>
      </c>
      <c r="DH159" s="122">
        <v>94</v>
      </c>
      <c r="DI159" s="122">
        <v>95</v>
      </c>
      <c r="DJ159" s="122">
        <v>96</v>
      </c>
      <c r="DK159" s="122">
        <v>97</v>
      </c>
      <c r="DL159" s="122">
        <v>98</v>
      </c>
      <c r="DM159" s="122">
        <v>99</v>
      </c>
      <c r="DN159" s="122">
        <v>100</v>
      </c>
      <c r="DO159" s="122">
        <v>101</v>
      </c>
      <c r="DP159" s="122">
        <v>102</v>
      </c>
      <c r="DQ159" s="122">
        <v>103</v>
      </c>
      <c r="DR159" s="122">
        <v>104</v>
      </c>
      <c r="DS159" s="122">
        <v>105</v>
      </c>
      <c r="DT159" s="122">
        <v>106</v>
      </c>
      <c r="DU159" s="122">
        <v>107</v>
      </c>
      <c r="DV159" s="122">
        <v>108</v>
      </c>
      <c r="DW159" s="122" t="s">
        <v>153</v>
      </c>
    </row>
    <row r="160" spans="1:127" s="119" customFormat="1" ht="14.25" customHeight="1">
      <c r="C160" s="335"/>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2"/>
      <c r="BO160" s="122"/>
      <c r="BP160" s="122"/>
      <c r="BQ160" s="122"/>
      <c r="BR160" s="122"/>
      <c r="BS160" s="122"/>
      <c r="BT160" s="122"/>
      <c r="BU160" s="122"/>
      <c r="BV160" s="122"/>
      <c r="BW160" s="122"/>
      <c r="BX160" s="122"/>
      <c r="BY160" s="122"/>
      <c r="BZ160" s="122"/>
      <c r="CA160" s="122"/>
      <c r="CB160" s="122"/>
      <c r="CC160" s="122"/>
      <c r="CD160" s="122"/>
      <c r="CE160" s="122"/>
      <c r="CF160" s="122"/>
      <c r="CG160" s="122"/>
      <c r="CH160" s="122"/>
      <c r="CI160" s="122"/>
      <c r="CJ160" s="122"/>
      <c r="CK160" s="122"/>
      <c r="CL160" s="122"/>
      <c r="CM160" s="122"/>
      <c r="CN160" s="122"/>
      <c r="CO160" s="122"/>
      <c r="CP160" s="122"/>
      <c r="CQ160" s="122"/>
      <c r="CR160" s="122"/>
      <c r="CS160" s="122"/>
      <c r="CT160" s="122"/>
      <c r="CU160" s="122"/>
      <c r="CV160" s="122"/>
      <c r="CW160" s="122"/>
      <c r="CX160" s="122"/>
      <c r="CY160" s="122"/>
      <c r="CZ160" s="122"/>
      <c r="DA160" s="122"/>
      <c r="DB160" s="122"/>
      <c r="DC160" s="122"/>
      <c r="DD160" s="122"/>
      <c r="DE160" s="122"/>
      <c r="DF160" s="122"/>
      <c r="DG160" s="122"/>
      <c r="DH160" s="122"/>
      <c r="DI160" s="122"/>
      <c r="DJ160" s="122"/>
      <c r="DK160" s="122"/>
      <c r="DL160" s="122"/>
      <c r="DM160" s="122"/>
      <c r="DN160" s="122"/>
      <c r="DO160" s="122"/>
      <c r="DP160" s="122"/>
      <c r="DQ160" s="122"/>
      <c r="DR160" s="122"/>
      <c r="DS160" s="122"/>
      <c r="DT160" s="122"/>
      <c r="DU160" s="122"/>
      <c r="DV160" s="122"/>
      <c r="DW160" s="122"/>
    </row>
    <row r="161" spans="1:127" s="119" customFormat="1" ht="14.25" customHeight="1">
      <c r="B161" s="119" t="s">
        <v>119</v>
      </c>
      <c r="C161" s="335" t="s">
        <v>77</v>
      </c>
      <c r="D161" s="632">
        <v>0</v>
      </c>
    </row>
    <row r="162" spans="1:127" s="119" customFormat="1" ht="14.25" customHeight="1">
      <c r="C162" s="335"/>
      <c r="D162" s="122"/>
    </row>
    <row r="163" spans="1:127" s="119" customFormat="1" ht="14.25" customHeight="1">
      <c r="B163" s="119" t="s">
        <v>118</v>
      </c>
      <c r="C163" s="335" t="s">
        <v>105</v>
      </c>
      <c r="D163" s="122">
        <v>200</v>
      </c>
    </row>
    <row r="164" spans="1:127" s="157" customFormat="1" ht="14.25" customHeight="1">
      <c r="A164" s="456"/>
      <c r="B164" s="142" t="s">
        <v>423</v>
      </c>
      <c r="C164" s="335" t="s">
        <v>394</v>
      </c>
      <c r="D164" s="490">
        <v>0</v>
      </c>
      <c r="E164" s="142"/>
    </row>
    <row r="165" spans="1:127" s="233" customFormat="1" ht="14.25" customHeight="1">
      <c r="B165" s="233" t="s">
        <v>424</v>
      </c>
      <c r="C165" s="341" t="s">
        <v>105</v>
      </c>
      <c r="D165" s="289">
        <v>200</v>
      </c>
    </row>
    <row r="166" spans="1:127" s="233" customFormat="1" ht="14.25" customHeight="1">
      <c r="C166" s="341"/>
      <c r="D166" s="289"/>
    </row>
    <row r="167" spans="1:127" s="119" customFormat="1" ht="14.25" customHeight="1">
      <c r="B167" s="119" t="s">
        <v>162</v>
      </c>
      <c r="C167" s="335" t="s">
        <v>83</v>
      </c>
      <c r="D167" s="119">
        <v>4</v>
      </c>
      <c r="E167" s="335" t="s">
        <v>161</v>
      </c>
    </row>
    <row r="169" spans="1:127" ht="14.25" customHeight="1">
      <c r="B169" s="24" t="s">
        <v>227</v>
      </c>
      <c r="C169" s="338" t="s">
        <v>77</v>
      </c>
      <c r="G169" s="107">
        <v>0</v>
      </c>
      <c r="H169" s="107">
        <v>0</v>
      </c>
      <c r="I169" s="107">
        <v>0</v>
      </c>
      <c r="J169" s="107">
        <v>0</v>
      </c>
      <c r="K169" s="107">
        <v>0</v>
      </c>
      <c r="L169" s="107">
        <v>0</v>
      </c>
      <c r="M169" s="107">
        <v>0</v>
      </c>
      <c r="N169" s="107">
        <v>0</v>
      </c>
      <c r="O169" s="107">
        <v>0</v>
      </c>
      <c r="P169" s="107">
        <v>0</v>
      </c>
      <c r="Q169" s="107">
        <v>0</v>
      </c>
      <c r="R169" s="107">
        <v>0</v>
      </c>
      <c r="S169" s="107">
        <v>0</v>
      </c>
      <c r="T169" s="107">
        <v>0</v>
      </c>
      <c r="U169" s="107">
        <v>0</v>
      </c>
      <c r="V169" s="107">
        <v>0</v>
      </c>
      <c r="W169" s="107">
        <v>0</v>
      </c>
      <c r="X169" s="107">
        <v>0</v>
      </c>
      <c r="Y169" s="107">
        <v>0</v>
      </c>
      <c r="Z169" s="107">
        <v>0</v>
      </c>
      <c r="AA169" s="107">
        <v>0</v>
      </c>
      <c r="AB169" s="107">
        <v>0</v>
      </c>
      <c r="AC169" s="107">
        <v>0</v>
      </c>
      <c r="AD169" s="107">
        <v>0</v>
      </c>
      <c r="AE169" s="107">
        <v>0</v>
      </c>
      <c r="AF169" s="107">
        <v>0</v>
      </c>
      <c r="AG169" s="107">
        <v>0</v>
      </c>
      <c r="AH169" s="107">
        <v>0</v>
      </c>
      <c r="AI169" s="107">
        <v>0</v>
      </c>
      <c r="AJ169" s="107">
        <v>0</v>
      </c>
      <c r="AK169" s="107">
        <v>0</v>
      </c>
      <c r="AL169" s="107">
        <v>0</v>
      </c>
      <c r="AM169" s="107">
        <v>0</v>
      </c>
      <c r="AN169" s="107">
        <v>0</v>
      </c>
      <c r="AO169" s="107">
        <v>0</v>
      </c>
      <c r="AP169" s="107">
        <v>0</v>
      </c>
      <c r="AQ169" s="107">
        <v>0</v>
      </c>
      <c r="AR169" s="107">
        <v>0</v>
      </c>
      <c r="AS169" s="107">
        <v>0</v>
      </c>
      <c r="AT169" s="107">
        <v>0</v>
      </c>
      <c r="AU169" s="107">
        <v>0</v>
      </c>
      <c r="AV169" s="107">
        <v>0</v>
      </c>
      <c r="AW169" s="107">
        <v>0</v>
      </c>
      <c r="AX169" s="107">
        <v>0</v>
      </c>
      <c r="AY169" s="107">
        <v>0</v>
      </c>
      <c r="AZ169" s="107">
        <v>0</v>
      </c>
      <c r="BA169" s="107">
        <v>0</v>
      </c>
      <c r="BB169" s="107">
        <v>0</v>
      </c>
      <c r="BC169" s="107">
        <v>0</v>
      </c>
      <c r="BD169" s="107">
        <v>0</v>
      </c>
      <c r="BE169" s="107">
        <v>0</v>
      </c>
      <c r="BF169" s="107">
        <v>0</v>
      </c>
      <c r="BG169" s="107">
        <v>0</v>
      </c>
      <c r="BH169" s="107">
        <v>0</v>
      </c>
      <c r="BI169" s="107">
        <v>0</v>
      </c>
      <c r="BJ169" s="107">
        <v>0</v>
      </c>
      <c r="BK169" s="107">
        <v>0</v>
      </c>
      <c r="BL169" s="107">
        <v>0</v>
      </c>
      <c r="BM169" s="107">
        <v>0</v>
      </c>
      <c r="BN169" s="107">
        <v>0</v>
      </c>
      <c r="BO169" s="107">
        <v>0</v>
      </c>
      <c r="BP169" s="107">
        <v>0</v>
      </c>
      <c r="BQ169" s="107">
        <v>0</v>
      </c>
      <c r="BR169" s="107">
        <v>0</v>
      </c>
      <c r="BS169" s="107">
        <v>0</v>
      </c>
      <c r="BT169" s="107">
        <v>0</v>
      </c>
      <c r="BU169" s="107">
        <v>0</v>
      </c>
      <c r="BV169" s="107">
        <v>0</v>
      </c>
      <c r="BW169" s="107">
        <v>0</v>
      </c>
      <c r="BX169" s="107">
        <v>0</v>
      </c>
      <c r="BY169" s="107">
        <v>0</v>
      </c>
      <c r="BZ169" s="107">
        <v>0</v>
      </c>
      <c r="CA169" s="107">
        <v>0</v>
      </c>
      <c r="CB169" s="107">
        <v>0</v>
      </c>
      <c r="CC169" s="107">
        <v>0</v>
      </c>
      <c r="CD169" s="107">
        <v>0</v>
      </c>
      <c r="CE169" s="107">
        <v>0</v>
      </c>
      <c r="CF169" s="107">
        <v>0</v>
      </c>
      <c r="CG169" s="107">
        <v>0</v>
      </c>
      <c r="CH169" s="107">
        <v>0</v>
      </c>
      <c r="CI169" s="107">
        <v>0</v>
      </c>
      <c r="CJ169" s="107">
        <v>0</v>
      </c>
      <c r="CK169" s="107">
        <v>0</v>
      </c>
      <c r="CL169" s="107">
        <v>0</v>
      </c>
      <c r="CM169" s="107">
        <v>0</v>
      </c>
      <c r="CN169" s="107">
        <v>0</v>
      </c>
      <c r="CO169" s="107">
        <v>0</v>
      </c>
      <c r="CP169" s="107">
        <v>0</v>
      </c>
      <c r="CQ169" s="107">
        <v>0</v>
      </c>
      <c r="CR169" s="107">
        <v>0</v>
      </c>
      <c r="CS169" s="107">
        <v>0</v>
      </c>
      <c r="CT169" s="107">
        <v>0</v>
      </c>
      <c r="CU169" s="107">
        <v>0</v>
      </c>
      <c r="CV169" s="107">
        <v>0</v>
      </c>
      <c r="CW169" s="107">
        <v>0</v>
      </c>
      <c r="CX169" s="107">
        <v>0</v>
      </c>
      <c r="CY169" s="107">
        <v>0</v>
      </c>
      <c r="CZ169" s="107">
        <v>0</v>
      </c>
      <c r="DA169" s="107">
        <v>0</v>
      </c>
      <c r="DB169" s="107">
        <v>0</v>
      </c>
      <c r="DC169" s="107">
        <v>0</v>
      </c>
      <c r="DD169" s="107">
        <v>0</v>
      </c>
      <c r="DE169" s="107">
        <v>0</v>
      </c>
      <c r="DF169" s="107">
        <v>0</v>
      </c>
      <c r="DG169" s="107">
        <v>0</v>
      </c>
      <c r="DH169" s="107">
        <v>0</v>
      </c>
      <c r="DI169" s="107">
        <v>0</v>
      </c>
      <c r="DJ169" s="107">
        <v>0</v>
      </c>
      <c r="DK169" s="107">
        <v>0</v>
      </c>
      <c r="DL169" s="107">
        <v>0</v>
      </c>
      <c r="DM169" s="107">
        <v>0</v>
      </c>
      <c r="DN169" s="107">
        <v>0</v>
      </c>
      <c r="DO169" s="107">
        <v>0</v>
      </c>
      <c r="DP169" s="107">
        <v>0</v>
      </c>
      <c r="DQ169" s="107">
        <v>0</v>
      </c>
      <c r="DR169" s="107">
        <v>0</v>
      </c>
      <c r="DS169" s="107">
        <v>0</v>
      </c>
      <c r="DT169" s="107">
        <v>0</v>
      </c>
      <c r="DU169" s="107">
        <v>0</v>
      </c>
      <c r="DV169" s="107">
        <v>0</v>
      </c>
      <c r="DW169" s="107" t="s">
        <v>153</v>
      </c>
    </row>
    <row r="170" spans="1:127" ht="14.25" customHeight="1">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107"/>
      <c r="AU170" s="107"/>
      <c r="AV170" s="107"/>
      <c r="AW170" s="107"/>
      <c r="AX170" s="107"/>
      <c r="AY170" s="107"/>
      <c r="AZ170" s="107"/>
      <c r="BA170" s="107"/>
      <c r="BB170" s="107"/>
      <c r="BC170" s="107"/>
      <c r="BD170" s="107"/>
      <c r="BE170" s="107"/>
      <c r="BF170" s="107"/>
      <c r="BG170" s="107"/>
      <c r="BH170" s="107"/>
      <c r="BI170" s="107"/>
      <c r="BJ170" s="107"/>
      <c r="BK170" s="107"/>
      <c r="BL170" s="107"/>
      <c r="BM170" s="107"/>
      <c r="BN170" s="107"/>
      <c r="BO170" s="107"/>
      <c r="BP170" s="107"/>
      <c r="BQ170" s="107"/>
      <c r="BR170" s="107"/>
      <c r="BS170" s="107"/>
      <c r="BT170" s="107"/>
      <c r="BU170" s="107"/>
      <c r="BV170" s="107"/>
      <c r="BW170" s="107"/>
      <c r="BX170" s="107"/>
      <c r="BY170" s="107"/>
      <c r="BZ170" s="107"/>
      <c r="CA170" s="107"/>
      <c r="CB170" s="107"/>
      <c r="CC170" s="107"/>
      <c r="CD170" s="107"/>
      <c r="CE170" s="107"/>
      <c r="CF170" s="107"/>
      <c r="CG170" s="107"/>
      <c r="CH170" s="107"/>
      <c r="CI170" s="107"/>
      <c r="CJ170" s="107"/>
      <c r="CK170" s="107"/>
      <c r="CL170" s="107"/>
      <c r="CM170" s="107"/>
      <c r="CN170" s="107"/>
      <c r="CO170" s="107"/>
      <c r="CP170" s="107"/>
      <c r="CQ170" s="107"/>
      <c r="CR170" s="107"/>
      <c r="CS170" s="107"/>
      <c r="CT170" s="107"/>
      <c r="CU170" s="107"/>
      <c r="CV170" s="107"/>
      <c r="CW170" s="107"/>
      <c r="CX170" s="107"/>
      <c r="CY170" s="107"/>
      <c r="CZ170" s="107"/>
      <c r="DA170" s="107"/>
      <c r="DB170" s="107"/>
      <c r="DC170" s="107"/>
      <c r="DD170" s="107"/>
      <c r="DE170" s="107"/>
      <c r="DF170" s="107"/>
      <c r="DG170" s="107"/>
      <c r="DH170" s="107"/>
      <c r="DI170" s="107"/>
      <c r="DJ170" s="107"/>
      <c r="DK170" s="107"/>
      <c r="DL170" s="107"/>
      <c r="DM170" s="107"/>
      <c r="DN170" s="107"/>
      <c r="DO170" s="107"/>
      <c r="DP170" s="107"/>
      <c r="DQ170" s="107"/>
      <c r="DR170" s="107"/>
      <c r="DS170" s="107"/>
      <c r="DT170" s="107"/>
      <c r="DU170" s="107"/>
      <c r="DV170" s="107"/>
      <c r="DW170" s="107" t="s">
        <v>153</v>
      </c>
    </row>
    <row r="171" spans="1:127" ht="14.25" customHeight="1">
      <c r="B171" s="24" t="s">
        <v>308</v>
      </c>
      <c r="C171" s="338" t="s">
        <v>77</v>
      </c>
      <c r="E171" s="635">
        <v>0</v>
      </c>
      <c r="G171" s="235">
        <v>0</v>
      </c>
      <c r="H171" s="235">
        <v>0</v>
      </c>
      <c r="I171" s="235">
        <v>0</v>
      </c>
      <c r="J171" s="235">
        <v>0</v>
      </c>
      <c r="K171" s="235">
        <v>0</v>
      </c>
      <c r="L171" s="235">
        <v>0</v>
      </c>
      <c r="M171" s="235">
        <v>0</v>
      </c>
      <c r="N171" s="235">
        <v>0</v>
      </c>
      <c r="O171" s="235">
        <v>0</v>
      </c>
      <c r="P171" s="235">
        <v>0</v>
      </c>
      <c r="Q171" s="235">
        <v>0</v>
      </c>
      <c r="R171" s="235">
        <v>0</v>
      </c>
      <c r="S171" s="235">
        <v>0</v>
      </c>
      <c r="T171" s="235">
        <v>0</v>
      </c>
      <c r="U171" s="235">
        <v>0</v>
      </c>
      <c r="V171" s="235">
        <v>0</v>
      </c>
      <c r="W171" s="235">
        <v>0</v>
      </c>
      <c r="X171" s="235">
        <v>0</v>
      </c>
      <c r="Y171" s="235">
        <v>0</v>
      </c>
      <c r="Z171" s="235">
        <v>0</v>
      </c>
      <c r="AA171" s="235">
        <v>0</v>
      </c>
      <c r="AB171" s="235">
        <v>0</v>
      </c>
      <c r="AC171" s="235">
        <v>0</v>
      </c>
      <c r="AD171" s="235">
        <v>0</v>
      </c>
      <c r="AE171" s="235">
        <v>0</v>
      </c>
      <c r="AF171" s="235">
        <v>0</v>
      </c>
      <c r="AG171" s="235">
        <v>0</v>
      </c>
      <c r="AH171" s="235">
        <v>0</v>
      </c>
      <c r="AI171" s="235">
        <v>0</v>
      </c>
      <c r="AJ171" s="235">
        <v>0</v>
      </c>
      <c r="AK171" s="235">
        <v>0</v>
      </c>
      <c r="AL171" s="235">
        <v>0</v>
      </c>
      <c r="AM171" s="235">
        <v>0</v>
      </c>
      <c r="AN171" s="235">
        <v>0</v>
      </c>
      <c r="AO171" s="235">
        <v>0</v>
      </c>
      <c r="AP171" s="235">
        <v>0</v>
      </c>
      <c r="AQ171" s="235">
        <v>0</v>
      </c>
      <c r="AR171" s="235">
        <v>0</v>
      </c>
      <c r="AS171" s="235">
        <v>0</v>
      </c>
      <c r="AT171" s="235">
        <v>0</v>
      </c>
      <c r="AU171" s="235">
        <v>0</v>
      </c>
      <c r="AV171" s="235">
        <v>0</v>
      </c>
      <c r="AW171" s="235">
        <v>0</v>
      </c>
      <c r="AX171" s="235">
        <v>0</v>
      </c>
      <c r="AY171" s="235">
        <v>0</v>
      </c>
      <c r="AZ171" s="235">
        <v>0</v>
      </c>
      <c r="BA171" s="235">
        <v>0</v>
      </c>
      <c r="BB171" s="235">
        <v>0</v>
      </c>
      <c r="BC171" s="235">
        <v>0</v>
      </c>
      <c r="BD171" s="235">
        <v>0</v>
      </c>
      <c r="BE171" s="235">
        <v>0</v>
      </c>
      <c r="BF171" s="235">
        <v>0</v>
      </c>
      <c r="BG171" s="235">
        <v>0</v>
      </c>
      <c r="BH171" s="235">
        <v>0</v>
      </c>
      <c r="BI171" s="235">
        <v>0</v>
      </c>
      <c r="BJ171" s="235">
        <v>0</v>
      </c>
      <c r="BK171" s="235">
        <v>0</v>
      </c>
      <c r="BL171" s="235">
        <v>0</v>
      </c>
      <c r="BM171" s="235">
        <v>0</v>
      </c>
      <c r="BN171" s="235">
        <v>0</v>
      </c>
      <c r="BO171" s="235" t="s">
        <v>153</v>
      </c>
      <c r="BP171" s="235">
        <v>0</v>
      </c>
      <c r="BQ171" s="235">
        <v>0</v>
      </c>
      <c r="BR171" s="235">
        <v>0</v>
      </c>
      <c r="BS171" s="235">
        <v>0</v>
      </c>
      <c r="BT171" s="235">
        <v>0</v>
      </c>
      <c r="BU171" s="235">
        <v>0</v>
      </c>
      <c r="BV171" s="235">
        <v>0</v>
      </c>
      <c r="BW171" s="235">
        <v>0</v>
      </c>
      <c r="BX171" s="235">
        <v>0</v>
      </c>
      <c r="BY171" s="235">
        <v>0</v>
      </c>
      <c r="BZ171" s="235">
        <v>0</v>
      </c>
      <c r="CA171" s="235">
        <v>0</v>
      </c>
      <c r="CB171" s="235">
        <v>0</v>
      </c>
      <c r="CC171" s="235">
        <v>0</v>
      </c>
      <c r="CD171" s="235">
        <v>0</v>
      </c>
      <c r="CE171" s="235">
        <v>0</v>
      </c>
      <c r="CF171" s="235">
        <v>0</v>
      </c>
      <c r="CG171" s="235">
        <v>0</v>
      </c>
      <c r="CH171" s="235">
        <v>0</v>
      </c>
      <c r="CI171" s="235">
        <v>0</v>
      </c>
      <c r="CJ171" s="235">
        <v>0</v>
      </c>
      <c r="CK171" s="235">
        <v>0</v>
      </c>
      <c r="CL171" s="235">
        <v>0</v>
      </c>
      <c r="CM171" s="235">
        <v>0</v>
      </c>
      <c r="CN171" s="235">
        <v>0</v>
      </c>
      <c r="CO171" s="235">
        <v>0</v>
      </c>
      <c r="CP171" s="235">
        <v>0</v>
      </c>
      <c r="CQ171" s="235">
        <v>0</v>
      </c>
      <c r="CR171" s="235">
        <v>0</v>
      </c>
      <c r="CS171" s="235">
        <v>0</v>
      </c>
      <c r="CT171" s="235">
        <v>0</v>
      </c>
      <c r="CU171" s="235">
        <v>0</v>
      </c>
      <c r="CV171" s="235">
        <v>0</v>
      </c>
      <c r="CW171" s="235">
        <v>0</v>
      </c>
      <c r="CX171" s="235">
        <v>0</v>
      </c>
      <c r="CY171" s="235">
        <v>0</v>
      </c>
      <c r="CZ171" s="235">
        <v>0</v>
      </c>
      <c r="DA171" s="235">
        <v>0</v>
      </c>
      <c r="DB171" s="235">
        <v>0</v>
      </c>
      <c r="DC171" s="235">
        <v>0</v>
      </c>
      <c r="DD171" s="235">
        <v>0</v>
      </c>
      <c r="DE171" s="235">
        <v>0</v>
      </c>
      <c r="DF171" s="235">
        <v>0</v>
      </c>
      <c r="DG171" s="235">
        <v>0</v>
      </c>
      <c r="DH171" s="235">
        <v>0</v>
      </c>
      <c r="DI171" s="235">
        <v>0</v>
      </c>
      <c r="DJ171" s="235">
        <v>0</v>
      </c>
      <c r="DK171" s="235">
        <v>0</v>
      </c>
      <c r="DL171" s="235">
        <v>0</v>
      </c>
      <c r="DM171" s="235">
        <v>0</v>
      </c>
      <c r="DN171" s="235">
        <v>0</v>
      </c>
      <c r="DO171" s="235">
        <v>0</v>
      </c>
      <c r="DP171" s="235">
        <v>0</v>
      </c>
      <c r="DQ171" s="235">
        <v>0</v>
      </c>
      <c r="DR171" s="235">
        <v>0</v>
      </c>
      <c r="DS171" s="235">
        <v>0</v>
      </c>
      <c r="DT171" s="235">
        <v>0</v>
      </c>
      <c r="DU171" s="235">
        <v>0</v>
      </c>
      <c r="DV171" s="235">
        <v>0</v>
      </c>
      <c r="DW171" s="235" t="s">
        <v>153</v>
      </c>
    </row>
    <row r="172" spans="1:127" ht="14.25" customHeight="1">
      <c r="B172" s="24" t="s">
        <v>118</v>
      </c>
      <c r="C172" s="338" t="s">
        <v>77</v>
      </c>
      <c r="E172" s="635">
        <v>0</v>
      </c>
      <c r="G172" s="107">
        <v>0</v>
      </c>
      <c r="H172" s="107">
        <v>0</v>
      </c>
      <c r="I172" s="107">
        <v>0</v>
      </c>
      <c r="J172" s="107">
        <v>0</v>
      </c>
      <c r="K172" s="107">
        <v>0</v>
      </c>
      <c r="L172" s="107">
        <v>0</v>
      </c>
      <c r="M172" s="107">
        <v>0</v>
      </c>
      <c r="N172" s="107">
        <v>0</v>
      </c>
      <c r="O172" s="107">
        <v>0</v>
      </c>
      <c r="P172" s="107">
        <v>0</v>
      </c>
      <c r="Q172" s="107">
        <v>0</v>
      </c>
      <c r="R172" s="107">
        <v>0</v>
      </c>
      <c r="S172" s="107">
        <v>0</v>
      </c>
      <c r="T172" s="107">
        <v>0</v>
      </c>
      <c r="U172" s="107">
        <v>0</v>
      </c>
      <c r="V172" s="107">
        <v>0</v>
      </c>
      <c r="W172" s="107">
        <v>0</v>
      </c>
      <c r="X172" s="107">
        <v>0</v>
      </c>
      <c r="Y172" s="107">
        <v>0</v>
      </c>
      <c r="Z172" s="107">
        <v>0</v>
      </c>
      <c r="AA172" s="107">
        <v>0</v>
      </c>
      <c r="AB172" s="107">
        <v>0</v>
      </c>
      <c r="AC172" s="107">
        <v>0</v>
      </c>
      <c r="AD172" s="107">
        <v>0</v>
      </c>
      <c r="AE172" s="107">
        <v>0</v>
      </c>
      <c r="AF172" s="107">
        <v>0</v>
      </c>
      <c r="AG172" s="107">
        <v>0</v>
      </c>
      <c r="AH172" s="107">
        <v>0</v>
      </c>
      <c r="AI172" s="107">
        <v>0</v>
      </c>
      <c r="AJ172" s="107">
        <v>0</v>
      </c>
      <c r="AK172" s="107">
        <v>0</v>
      </c>
      <c r="AL172" s="107">
        <v>0</v>
      </c>
      <c r="AM172" s="107">
        <v>0</v>
      </c>
      <c r="AN172" s="107">
        <v>0</v>
      </c>
      <c r="AO172" s="107">
        <v>0</v>
      </c>
      <c r="AP172" s="107">
        <v>0</v>
      </c>
      <c r="AQ172" s="107">
        <v>0</v>
      </c>
      <c r="AR172" s="107">
        <v>0</v>
      </c>
      <c r="AS172" s="107">
        <v>0</v>
      </c>
      <c r="AT172" s="107">
        <v>0</v>
      </c>
      <c r="AU172" s="107">
        <v>0</v>
      </c>
      <c r="AV172" s="107">
        <v>0</v>
      </c>
      <c r="AW172" s="107">
        <v>0</v>
      </c>
      <c r="AX172" s="107">
        <v>0</v>
      </c>
      <c r="AY172" s="107">
        <v>0</v>
      </c>
      <c r="AZ172" s="107">
        <v>0</v>
      </c>
      <c r="BA172" s="107">
        <v>0</v>
      </c>
      <c r="BB172" s="107">
        <v>0</v>
      </c>
      <c r="BC172" s="107">
        <v>0</v>
      </c>
      <c r="BD172" s="107">
        <v>0</v>
      </c>
      <c r="BE172" s="107">
        <v>0</v>
      </c>
      <c r="BF172" s="107">
        <v>0</v>
      </c>
      <c r="BG172" s="107">
        <v>0</v>
      </c>
      <c r="BH172" s="107">
        <v>0</v>
      </c>
      <c r="BI172" s="107">
        <v>0</v>
      </c>
      <c r="BJ172" s="107">
        <v>0</v>
      </c>
      <c r="BK172" s="107">
        <v>0</v>
      </c>
      <c r="BL172" s="107">
        <v>0</v>
      </c>
      <c r="BM172" s="107">
        <v>0</v>
      </c>
      <c r="BN172" s="107">
        <v>0</v>
      </c>
      <c r="BO172" s="107" t="s">
        <v>153</v>
      </c>
      <c r="BP172" s="107">
        <v>0</v>
      </c>
      <c r="BQ172" s="107">
        <v>0</v>
      </c>
      <c r="BR172" s="107">
        <v>0</v>
      </c>
      <c r="BS172" s="107">
        <v>0</v>
      </c>
      <c r="BT172" s="107">
        <v>0</v>
      </c>
      <c r="BU172" s="107">
        <v>0</v>
      </c>
      <c r="BV172" s="107">
        <v>0</v>
      </c>
      <c r="BW172" s="107">
        <v>0</v>
      </c>
      <c r="BX172" s="107">
        <v>0</v>
      </c>
      <c r="BY172" s="107">
        <v>0</v>
      </c>
      <c r="BZ172" s="107">
        <v>0</v>
      </c>
      <c r="CA172" s="107">
        <v>0</v>
      </c>
      <c r="CB172" s="107">
        <v>0</v>
      </c>
      <c r="CC172" s="107">
        <v>0</v>
      </c>
      <c r="CD172" s="107">
        <v>0</v>
      </c>
      <c r="CE172" s="107">
        <v>0</v>
      </c>
      <c r="CF172" s="107">
        <v>0</v>
      </c>
      <c r="CG172" s="107">
        <v>0</v>
      </c>
      <c r="CH172" s="107">
        <v>0</v>
      </c>
      <c r="CI172" s="107">
        <v>0</v>
      </c>
      <c r="CJ172" s="107">
        <v>0</v>
      </c>
      <c r="CK172" s="107">
        <v>0</v>
      </c>
      <c r="CL172" s="107">
        <v>0</v>
      </c>
      <c r="CM172" s="107">
        <v>0</v>
      </c>
      <c r="CN172" s="107">
        <v>0</v>
      </c>
      <c r="CO172" s="107">
        <v>0</v>
      </c>
      <c r="CP172" s="107">
        <v>0</v>
      </c>
      <c r="CQ172" s="107">
        <v>0</v>
      </c>
      <c r="CR172" s="107">
        <v>0</v>
      </c>
      <c r="CS172" s="107">
        <v>0</v>
      </c>
      <c r="CT172" s="107">
        <v>0</v>
      </c>
      <c r="CU172" s="107">
        <v>0</v>
      </c>
      <c r="CV172" s="107">
        <v>0</v>
      </c>
      <c r="CW172" s="107">
        <v>0</v>
      </c>
      <c r="CX172" s="107">
        <v>0</v>
      </c>
      <c r="CY172" s="107">
        <v>0</v>
      </c>
      <c r="CZ172" s="107">
        <v>0</v>
      </c>
      <c r="DA172" s="107">
        <v>0</v>
      </c>
      <c r="DB172" s="107">
        <v>0</v>
      </c>
      <c r="DC172" s="107">
        <v>0</v>
      </c>
      <c r="DD172" s="107">
        <v>0</v>
      </c>
      <c r="DE172" s="107">
        <v>0</v>
      </c>
      <c r="DF172" s="107">
        <v>0</v>
      </c>
      <c r="DG172" s="107">
        <v>0</v>
      </c>
      <c r="DH172" s="107">
        <v>0</v>
      </c>
      <c r="DI172" s="107">
        <v>0</v>
      </c>
      <c r="DJ172" s="107">
        <v>0</v>
      </c>
      <c r="DK172" s="107">
        <v>0</v>
      </c>
      <c r="DL172" s="107">
        <v>0</v>
      </c>
      <c r="DM172" s="107">
        <v>0</v>
      </c>
      <c r="DN172" s="107">
        <v>0</v>
      </c>
      <c r="DO172" s="107">
        <v>0</v>
      </c>
      <c r="DP172" s="107">
        <v>0</v>
      </c>
      <c r="DQ172" s="107">
        <v>0</v>
      </c>
      <c r="DR172" s="107">
        <v>0</v>
      </c>
      <c r="DS172" s="107">
        <v>0</v>
      </c>
      <c r="DT172" s="107">
        <v>0</v>
      </c>
      <c r="DU172" s="107">
        <v>0</v>
      </c>
      <c r="DV172" s="107">
        <v>0</v>
      </c>
      <c r="DW172" s="107" t="s">
        <v>153</v>
      </c>
    </row>
    <row r="173" spans="1:127" ht="14.25" customHeight="1">
      <c r="B173" s="24" t="s">
        <v>119</v>
      </c>
      <c r="C173" s="338" t="s">
        <v>77</v>
      </c>
      <c r="E173" s="635">
        <v>0</v>
      </c>
      <c r="G173" s="107">
        <v>0</v>
      </c>
      <c r="H173" s="107">
        <v>0</v>
      </c>
      <c r="I173" s="107">
        <v>0</v>
      </c>
      <c r="J173" s="107">
        <v>0</v>
      </c>
      <c r="K173" s="107">
        <v>0</v>
      </c>
      <c r="L173" s="107">
        <v>0</v>
      </c>
      <c r="M173" s="107">
        <v>0</v>
      </c>
      <c r="N173" s="107">
        <v>0</v>
      </c>
      <c r="O173" s="107">
        <v>0</v>
      </c>
      <c r="P173" s="107">
        <v>0</v>
      </c>
      <c r="Q173" s="107">
        <v>0</v>
      </c>
      <c r="R173" s="107">
        <v>0</v>
      </c>
      <c r="S173" s="107">
        <v>0</v>
      </c>
      <c r="T173" s="107">
        <v>0</v>
      </c>
      <c r="U173" s="107">
        <v>0</v>
      </c>
      <c r="V173" s="107">
        <v>0</v>
      </c>
      <c r="W173" s="107">
        <v>0</v>
      </c>
      <c r="X173" s="107">
        <v>0</v>
      </c>
      <c r="Y173" s="107">
        <v>0</v>
      </c>
      <c r="Z173" s="107">
        <v>0</v>
      </c>
      <c r="AA173" s="107">
        <v>0</v>
      </c>
      <c r="AB173" s="107">
        <v>0</v>
      </c>
      <c r="AC173" s="107">
        <v>0</v>
      </c>
      <c r="AD173" s="107">
        <v>0</v>
      </c>
      <c r="AE173" s="107">
        <v>0</v>
      </c>
      <c r="AF173" s="107">
        <v>0</v>
      </c>
      <c r="AG173" s="107">
        <v>0</v>
      </c>
      <c r="AH173" s="107">
        <v>0</v>
      </c>
      <c r="AI173" s="107">
        <v>0</v>
      </c>
      <c r="AJ173" s="107">
        <v>0</v>
      </c>
      <c r="AK173" s="107">
        <v>0</v>
      </c>
      <c r="AL173" s="107">
        <v>0</v>
      </c>
      <c r="AM173" s="107">
        <v>0</v>
      </c>
      <c r="AN173" s="107">
        <v>0</v>
      </c>
      <c r="AO173" s="107">
        <v>0</v>
      </c>
      <c r="AP173" s="107">
        <v>0</v>
      </c>
      <c r="AQ173" s="107">
        <v>0</v>
      </c>
      <c r="AR173" s="107">
        <v>0</v>
      </c>
      <c r="AS173" s="107">
        <v>0</v>
      </c>
      <c r="AT173" s="107">
        <v>0</v>
      </c>
      <c r="AU173" s="107">
        <v>0</v>
      </c>
      <c r="AV173" s="107">
        <v>0</v>
      </c>
      <c r="AW173" s="107">
        <v>0</v>
      </c>
      <c r="AX173" s="107">
        <v>0</v>
      </c>
      <c r="AY173" s="107">
        <v>0</v>
      </c>
      <c r="AZ173" s="107">
        <v>0</v>
      </c>
      <c r="BA173" s="107">
        <v>0</v>
      </c>
      <c r="BB173" s="107">
        <v>0</v>
      </c>
      <c r="BC173" s="107">
        <v>0</v>
      </c>
      <c r="BD173" s="107">
        <v>0</v>
      </c>
      <c r="BE173" s="107">
        <v>0</v>
      </c>
      <c r="BF173" s="107">
        <v>0</v>
      </c>
      <c r="BG173" s="107">
        <v>0</v>
      </c>
      <c r="BH173" s="107">
        <v>0</v>
      </c>
      <c r="BI173" s="107">
        <v>0</v>
      </c>
      <c r="BJ173" s="107">
        <v>0</v>
      </c>
      <c r="BK173" s="107">
        <v>0</v>
      </c>
      <c r="BL173" s="107">
        <v>0</v>
      </c>
      <c r="BM173" s="107">
        <v>0</v>
      </c>
      <c r="BN173" s="107">
        <v>0</v>
      </c>
      <c r="BO173" s="107" t="s">
        <v>153</v>
      </c>
      <c r="BP173" s="107">
        <v>0</v>
      </c>
      <c r="BQ173" s="107">
        <v>0</v>
      </c>
      <c r="BR173" s="107">
        <v>0</v>
      </c>
      <c r="BS173" s="107">
        <v>0</v>
      </c>
      <c r="BT173" s="107">
        <v>0</v>
      </c>
      <c r="BU173" s="107">
        <v>0</v>
      </c>
      <c r="BV173" s="107">
        <v>0</v>
      </c>
      <c r="BW173" s="107">
        <v>0</v>
      </c>
      <c r="BX173" s="107">
        <v>0</v>
      </c>
      <c r="BY173" s="107">
        <v>0</v>
      </c>
      <c r="BZ173" s="107">
        <v>0</v>
      </c>
      <c r="CA173" s="107">
        <v>0</v>
      </c>
      <c r="CB173" s="107">
        <v>0</v>
      </c>
      <c r="CC173" s="107">
        <v>0</v>
      </c>
      <c r="CD173" s="107">
        <v>0</v>
      </c>
      <c r="CE173" s="107">
        <v>0</v>
      </c>
      <c r="CF173" s="107">
        <v>0</v>
      </c>
      <c r="CG173" s="107">
        <v>0</v>
      </c>
      <c r="CH173" s="107">
        <v>0</v>
      </c>
      <c r="CI173" s="107">
        <v>0</v>
      </c>
      <c r="CJ173" s="107">
        <v>0</v>
      </c>
      <c r="CK173" s="107">
        <v>0</v>
      </c>
      <c r="CL173" s="107">
        <v>0</v>
      </c>
      <c r="CM173" s="107">
        <v>0</v>
      </c>
      <c r="CN173" s="107">
        <v>0</v>
      </c>
      <c r="CO173" s="107">
        <v>0</v>
      </c>
      <c r="CP173" s="107">
        <v>0</v>
      </c>
      <c r="CQ173" s="107">
        <v>0</v>
      </c>
      <c r="CR173" s="107">
        <v>0</v>
      </c>
      <c r="CS173" s="107">
        <v>0</v>
      </c>
      <c r="CT173" s="107">
        <v>0</v>
      </c>
      <c r="CU173" s="107">
        <v>0</v>
      </c>
      <c r="CV173" s="107">
        <v>0</v>
      </c>
      <c r="CW173" s="107">
        <v>0</v>
      </c>
      <c r="CX173" s="107">
        <v>0</v>
      </c>
      <c r="CY173" s="107">
        <v>0</v>
      </c>
      <c r="CZ173" s="107">
        <v>0</v>
      </c>
      <c r="DA173" s="107">
        <v>0</v>
      </c>
      <c r="DB173" s="107">
        <v>0</v>
      </c>
      <c r="DC173" s="107">
        <v>0</v>
      </c>
      <c r="DD173" s="107">
        <v>0</v>
      </c>
      <c r="DE173" s="107">
        <v>0</v>
      </c>
      <c r="DF173" s="107">
        <v>0</v>
      </c>
      <c r="DG173" s="107">
        <v>0</v>
      </c>
      <c r="DH173" s="107">
        <v>0</v>
      </c>
      <c r="DI173" s="107">
        <v>0</v>
      </c>
      <c r="DJ173" s="107">
        <v>0</v>
      </c>
      <c r="DK173" s="107">
        <v>0</v>
      </c>
      <c r="DL173" s="107">
        <v>0</v>
      </c>
      <c r="DM173" s="107">
        <v>0</v>
      </c>
      <c r="DN173" s="107">
        <v>0</v>
      </c>
      <c r="DO173" s="107">
        <v>0</v>
      </c>
      <c r="DP173" s="107">
        <v>0</v>
      </c>
      <c r="DQ173" s="107">
        <v>0</v>
      </c>
      <c r="DR173" s="107">
        <v>0</v>
      </c>
      <c r="DS173" s="107">
        <v>0</v>
      </c>
      <c r="DT173" s="107">
        <v>0</v>
      </c>
      <c r="DU173" s="107">
        <v>0</v>
      </c>
      <c r="DV173" s="107">
        <v>0</v>
      </c>
      <c r="DW173" s="107" t="s">
        <v>153</v>
      </c>
    </row>
    <row r="174" spans="1:127" ht="14.25" customHeight="1">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07"/>
      <c r="AP174" s="107"/>
      <c r="AQ174" s="107"/>
      <c r="AR174" s="107"/>
      <c r="AS174" s="107"/>
      <c r="AT174" s="107"/>
      <c r="AU174" s="107"/>
      <c r="AV174" s="107"/>
      <c r="AW174" s="107"/>
      <c r="AX174" s="107"/>
      <c r="AY174" s="107"/>
      <c r="AZ174" s="107"/>
      <c r="BA174" s="107"/>
      <c r="BB174" s="107"/>
      <c r="BC174" s="107"/>
      <c r="BD174" s="107"/>
      <c r="BE174" s="107"/>
      <c r="BF174" s="107"/>
      <c r="BG174" s="107"/>
      <c r="BH174" s="107"/>
      <c r="BI174" s="107"/>
      <c r="BJ174" s="107"/>
      <c r="BK174" s="107"/>
      <c r="BL174" s="107"/>
      <c r="BM174" s="107"/>
      <c r="BN174" s="107"/>
      <c r="BO174" s="107"/>
      <c r="BP174" s="107"/>
      <c r="BQ174" s="107"/>
      <c r="BR174" s="107"/>
      <c r="BS174" s="107"/>
      <c r="BT174" s="107"/>
      <c r="BU174" s="107"/>
      <c r="BV174" s="107"/>
      <c r="BW174" s="107"/>
      <c r="BX174" s="107"/>
      <c r="BY174" s="107"/>
      <c r="BZ174" s="107"/>
      <c r="CA174" s="107"/>
      <c r="CB174" s="107"/>
      <c r="CC174" s="107"/>
      <c r="CD174" s="107"/>
      <c r="CE174" s="107"/>
      <c r="CF174" s="107"/>
      <c r="CG174" s="107"/>
      <c r="CH174" s="107"/>
      <c r="CI174" s="107"/>
      <c r="CJ174" s="107"/>
      <c r="CK174" s="107"/>
      <c r="CL174" s="107"/>
      <c r="CM174" s="107"/>
      <c r="CN174" s="107"/>
      <c r="CO174" s="107"/>
      <c r="CP174" s="107"/>
      <c r="CQ174" s="107"/>
      <c r="CR174" s="107"/>
      <c r="CS174" s="107"/>
      <c r="CT174" s="107"/>
      <c r="CU174" s="107"/>
      <c r="CV174" s="107"/>
      <c r="CW174" s="107"/>
      <c r="CX174" s="107"/>
      <c r="CY174" s="107"/>
      <c r="CZ174" s="107"/>
      <c r="DA174" s="107"/>
      <c r="DB174" s="107"/>
      <c r="DC174" s="107"/>
      <c r="DD174" s="107"/>
      <c r="DE174" s="107"/>
      <c r="DF174" s="107"/>
      <c r="DG174" s="107"/>
      <c r="DH174" s="107"/>
      <c r="DI174" s="107"/>
      <c r="DJ174" s="107"/>
      <c r="DK174" s="107"/>
      <c r="DL174" s="107"/>
      <c r="DM174" s="107"/>
      <c r="DN174" s="107"/>
      <c r="DO174" s="107"/>
      <c r="DP174" s="107"/>
      <c r="DQ174" s="107"/>
      <c r="DR174" s="107"/>
      <c r="DS174" s="107"/>
      <c r="DT174" s="107"/>
      <c r="DU174" s="107"/>
      <c r="DV174" s="107"/>
      <c r="DW174" s="107" t="s">
        <v>153</v>
      </c>
    </row>
    <row r="175" spans="1:127" s="25" customFormat="1" ht="14.25" customHeight="1">
      <c r="B175" s="25" t="s">
        <v>301</v>
      </c>
      <c r="C175" s="339" t="s">
        <v>77</v>
      </c>
      <c r="E175" s="290">
        <v>-0.99999999999999745</v>
      </c>
      <c r="G175" s="290">
        <v>0</v>
      </c>
      <c r="H175" s="290">
        <v>0</v>
      </c>
      <c r="I175" s="290">
        <v>0</v>
      </c>
      <c r="J175" s="290">
        <v>0</v>
      </c>
      <c r="K175" s="290">
        <v>0</v>
      </c>
      <c r="L175" s="290">
        <v>0</v>
      </c>
      <c r="M175" s="290">
        <v>0</v>
      </c>
      <c r="N175" s="290">
        <v>0</v>
      </c>
      <c r="O175" s="290">
        <v>0</v>
      </c>
      <c r="P175" s="290">
        <v>0</v>
      </c>
      <c r="Q175" s="290">
        <v>0</v>
      </c>
      <c r="R175" s="290">
        <v>0</v>
      </c>
      <c r="S175" s="290">
        <v>0</v>
      </c>
      <c r="T175" s="290">
        <v>0</v>
      </c>
      <c r="U175" s="290">
        <v>0</v>
      </c>
      <c r="V175" s="290">
        <v>0</v>
      </c>
      <c r="W175" s="290">
        <v>0</v>
      </c>
      <c r="X175" s="290">
        <v>0</v>
      </c>
      <c r="Y175" s="290">
        <v>0</v>
      </c>
      <c r="Z175" s="290">
        <v>0</v>
      </c>
      <c r="AA175" s="290">
        <v>0</v>
      </c>
      <c r="AB175" s="290">
        <v>0</v>
      </c>
      <c r="AC175" s="290">
        <v>0</v>
      </c>
      <c r="AD175" s="290">
        <v>0</v>
      </c>
      <c r="AE175" s="290">
        <v>0</v>
      </c>
      <c r="AF175" s="290">
        <v>0</v>
      </c>
      <c r="AG175" s="290">
        <v>0</v>
      </c>
      <c r="AH175" s="290">
        <v>0</v>
      </c>
      <c r="AI175" s="290">
        <v>0</v>
      </c>
      <c r="AJ175" s="290">
        <v>0</v>
      </c>
      <c r="AK175" s="290">
        <v>0</v>
      </c>
      <c r="AL175" s="290">
        <v>0</v>
      </c>
      <c r="AM175" s="290">
        <v>0</v>
      </c>
      <c r="AN175" s="290">
        <v>0</v>
      </c>
      <c r="AO175" s="290">
        <v>0</v>
      </c>
      <c r="AP175" s="290">
        <v>0</v>
      </c>
      <c r="AQ175" s="290">
        <v>0</v>
      </c>
      <c r="AR175" s="290">
        <v>0</v>
      </c>
      <c r="AS175" s="290">
        <v>0</v>
      </c>
      <c r="AT175" s="290">
        <v>0</v>
      </c>
      <c r="AU175" s="290">
        <v>0</v>
      </c>
      <c r="AV175" s="290">
        <v>0</v>
      </c>
      <c r="AW175" s="290">
        <v>0</v>
      </c>
      <c r="AX175" s="290">
        <v>0</v>
      </c>
      <c r="AY175" s="290">
        <v>0</v>
      </c>
      <c r="AZ175" s="290">
        <v>0</v>
      </c>
      <c r="BA175" s="290">
        <v>0</v>
      </c>
      <c r="BB175" s="290">
        <v>0</v>
      </c>
      <c r="BC175" s="290">
        <v>0</v>
      </c>
      <c r="BD175" s="290">
        <v>0</v>
      </c>
      <c r="BE175" s="290">
        <v>0</v>
      </c>
      <c r="BF175" s="290">
        <v>0</v>
      </c>
      <c r="BG175" s="290">
        <v>0</v>
      </c>
      <c r="BH175" s="290">
        <v>0</v>
      </c>
      <c r="BI175" s="290">
        <v>0</v>
      </c>
      <c r="BJ175" s="290">
        <v>0</v>
      </c>
      <c r="BK175" s="290">
        <v>0</v>
      </c>
      <c r="BL175" s="290">
        <v>0</v>
      </c>
      <c r="BM175" s="290">
        <v>0</v>
      </c>
      <c r="BN175" s="290">
        <v>0</v>
      </c>
      <c r="BO175" s="290">
        <v>0</v>
      </c>
      <c r="BP175" s="290">
        <v>0</v>
      </c>
      <c r="BQ175" s="290">
        <v>0</v>
      </c>
      <c r="BR175" s="290">
        <v>0</v>
      </c>
      <c r="BS175" s="290">
        <v>0</v>
      </c>
      <c r="BT175" s="290">
        <v>0</v>
      </c>
      <c r="BU175" s="290">
        <v>0</v>
      </c>
      <c r="BV175" s="290">
        <v>0</v>
      </c>
      <c r="BW175" s="290">
        <v>0</v>
      </c>
      <c r="BX175" s="290">
        <v>0</v>
      </c>
      <c r="BY175" s="290">
        <v>0</v>
      </c>
      <c r="BZ175" s="290">
        <v>0</v>
      </c>
      <c r="CA175" s="290">
        <v>0</v>
      </c>
      <c r="CB175" s="290">
        <v>0</v>
      </c>
      <c r="CC175" s="290">
        <v>0</v>
      </c>
      <c r="CD175" s="290">
        <v>0</v>
      </c>
      <c r="CE175" s="290">
        <v>0</v>
      </c>
      <c r="CF175" s="290">
        <v>0</v>
      </c>
      <c r="CG175" s="290">
        <v>0</v>
      </c>
      <c r="CH175" s="290">
        <v>0</v>
      </c>
      <c r="CI175" s="290">
        <v>0</v>
      </c>
      <c r="CJ175" s="290">
        <v>0</v>
      </c>
      <c r="CK175" s="290">
        <v>0</v>
      </c>
      <c r="CL175" s="290">
        <v>0</v>
      </c>
      <c r="CM175" s="290">
        <v>0</v>
      </c>
      <c r="CN175" s="290">
        <v>0</v>
      </c>
      <c r="CO175" s="290">
        <v>0</v>
      </c>
      <c r="CP175" s="290">
        <v>0</v>
      </c>
      <c r="CQ175" s="290">
        <v>0</v>
      </c>
      <c r="CR175" s="290">
        <v>0</v>
      </c>
      <c r="CS175" s="290">
        <v>0</v>
      </c>
      <c r="CT175" s="290">
        <v>0</v>
      </c>
      <c r="CU175" s="290">
        <v>0</v>
      </c>
      <c r="CV175" s="290">
        <v>0</v>
      </c>
      <c r="CW175" s="290">
        <v>0</v>
      </c>
      <c r="CX175" s="290">
        <v>0</v>
      </c>
      <c r="CY175" s="290">
        <v>0</v>
      </c>
      <c r="CZ175" s="290">
        <v>0</v>
      </c>
      <c r="DA175" s="290">
        <v>0</v>
      </c>
      <c r="DB175" s="290">
        <v>0</v>
      </c>
      <c r="DC175" s="290">
        <v>0</v>
      </c>
      <c r="DD175" s="290">
        <v>0</v>
      </c>
      <c r="DE175" s="290">
        <v>0</v>
      </c>
      <c r="DF175" s="290">
        <v>0</v>
      </c>
      <c r="DG175" s="290">
        <v>0</v>
      </c>
      <c r="DH175" s="290">
        <v>0</v>
      </c>
      <c r="DI175" s="290">
        <v>0</v>
      </c>
      <c r="DJ175" s="290">
        <v>0</v>
      </c>
      <c r="DK175" s="290">
        <v>0</v>
      </c>
      <c r="DL175" s="290">
        <v>0</v>
      </c>
      <c r="DM175" s="290">
        <v>0</v>
      </c>
      <c r="DN175" s="290">
        <v>0</v>
      </c>
      <c r="DO175" s="290">
        <v>0</v>
      </c>
      <c r="DP175" s="290">
        <v>0</v>
      </c>
      <c r="DQ175" s="290">
        <v>0</v>
      </c>
      <c r="DR175" s="290">
        <v>0</v>
      </c>
      <c r="DS175" s="290">
        <v>0</v>
      </c>
      <c r="DT175" s="290">
        <v>0</v>
      </c>
      <c r="DU175" s="290">
        <v>0</v>
      </c>
      <c r="DV175" s="290">
        <v>0</v>
      </c>
      <c r="DW175" s="290" t="s">
        <v>153</v>
      </c>
    </row>
    <row r="176" spans="1:127" s="25" customFormat="1" ht="14.25" customHeight="1">
      <c r="B176" s="25" t="s">
        <v>298</v>
      </c>
      <c r="C176" s="339" t="s">
        <v>77</v>
      </c>
      <c r="E176" s="290">
        <v>-0.99999999999999967</v>
      </c>
      <c r="G176" s="290">
        <v>0</v>
      </c>
      <c r="H176" s="290">
        <v>0</v>
      </c>
      <c r="I176" s="290">
        <v>0</v>
      </c>
      <c r="J176" s="290">
        <v>0</v>
      </c>
      <c r="K176" s="290">
        <v>0</v>
      </c>
      <c r="L176" s="290">
        <v>0</v>
      </c>
      <c r="M176" s="290">
        <v>0</v>
      </c>
      <c r="N176" s="290">
        <v>0</v>
      </c>
      <c r="O176" s="290">
        <v>0</v>
      </c>
      <c r="P176" s="290">
        <v>0</v>
      </c>
      <c r="Q176" s="290">
        <v>0</v>
      </c>
      <c r="R176" s="290">
        <v>0</v>
      </c>
      <c r="S176" s="290">
        <v>0</v>
      </c>
      <c r="T176" s="290">
        <v>0</v>
      </c>
      <c r="U176" s="290">
        <v>0</v>
      </c>
      <c r="V176" s="290">
        <v>0</v>
      </c>
      <c r="W176" s="290">
        <v>0</v>
      </c>
      <c r="X176" s="290">
        <v>0</v>
      </c>
      <c r="Y176" s="290">
        <v>0</v>
      </c>
      <c r="Z176" s="290">
        <v>0</v>
      </c>
      <c r="AA176" s="290">
        <v>0</v>
      </c>
      <c r="AB176" s="290">
        <v>0</v>
      </c>
      <c r="AC176" s="290">
        <v>0</v>
      </c>
      <c r="AD176" s="290">
        <v>0</v>
      </c>
      <c r="AE176" s="290">
        <v>0</v>
      </c>
      <c r="AF176" s="290">
        <v>0</v>
      </c>
      <c r="AG176" s="290">
        <v>0</v>
      </c>
      <c r="AH176" s="290">
        <v>0</v>
      </c>
      <c r="AI176" s="290">
        <v>0</v>
      </c>
      <c r="AJ176" s="290">
        <v>0</v>
      </c>
      <c r="AK176" s="290">
        <v>0</v>
      </c>
      <c r="AL176" s="290">
        <v>0</v>
      </c>
      <c r="AM176" s="290">
        <v>0</v>
      </c>
      <c r="AN176" s="290">
        <v>0</v>
      </c>
      <c r="AO176" s="290">
        <v>0</v>
      </c>
      <c r="AP176" s="290">
        <v>0</v>
      </c>
      <c r="AQ176" s="290">
        <v>0</v>
      </c>
      <c r="AR176" s="290">
        <v>0</v>
      </c>
      <c r="AS176" s="290">
        <v>0</v>
      </c>
      <c r="AT176" s="290">
        <v>0</v>
      </c>
      <c r="AU176" s="290">
        <v>0</v>
      </c>
      <c r="AV176" s="290">
        <v>0</v>
      </c>
      <c r="AW176" s="290">
        <v>0</v>
      </c>
      <c r="AX176" s="290">
        <v>0</v>
      </c>
      <c r="AY176" s="290">
        <v>0</v>
      </c>
      <c r="AZ176" s="290">
        <v>0</v>
      </c>
      <c r="BA176" s="290">
        <v>0</v>
      </c>
      <c r="BB176" s="290">
        <v>0</v>
      </c>
      <c r="BC176" s="290">
        <v>0</v>
      </c>
      <c r="BD176" s="290">
        <v>0</v>
      </c>
      <c r="BE176" s="290">
        <v>0</v>
      </c>
      <c r="BF176" s="290">
        <v>0</v>
      </c>
      <c r="BG176" s="290">
        <v>0</v>
      </c>
      <c r="BH176" s="290">
        <v>0</v>
      </c>
      <c r="BI176" s="290">
        <v>0</v>
      </c>
      <c r="BJ176" s="290">
        <v>0</v>
      </c>
      <c r="BK176" s="290">
        <v>0</v>
      </c>
      <c r="BL176" s="290">
        <v>0</v>
      </c>
      <c r="BM176" s="290">
        <v>0</v>
      </c>
      <c r="BN176" s="290">
        <v>0</v>
      </c>
      <c r="BO176" s="290">
        <v>0</v>
      </c>
      <c r="BP176" s="290">
        <v>0</v>
      </c>
      <c r="BQ176" s="290">
        <v>0</v>
      </c>
      <c r="BR176" s="290">
        <v>0</v>
      </c>
      <c r="BS176" s="290">
        <v>0</v>
      </c>
      <c r="BT176" s="290">
        <v>0</v>
      </c>
      <c r="BU176" s="290">
        <v>0</v>
      </c>
      <c r="BV176" s="290">
        <v>0</v>
      </c>
      <c r="BW176" s="290">
        <v>0</v>
      </c>
      <c r="BX176" s="290">
        <v>0</v>
      </c>
      <c r="BY176" s="290">
        <v>0</v>
      </c>
      <c r="BZ176" s="290">
        <v>0</v>
      </c>
      <c r="CA176" s="290">
        <v>0</v>
      </c>
      <c r="CB176" s="290">
        <v>0</v>
      </c>
      <c r="CC176" s="290">
        <v>0</v>
      </c>
      <c r="CD176" s="290">
        <v>0</v>
      </c>
      <c r="CE176" s="290">
        <v>0</v>
      </c>
      <c r="CF176" s="290">
        <v>0</v>
      </c>
      <c r="CG176" s="290">
        <v>0</v>
      </c>
      <c r="CH176" s="290">
        <v>0</v>
      </c>
      <c r="CI176" s="290">
        <v>0</v>
      </c>
      <c r="CJ176" s="290">
        <v>0</v>
      </c>
      <c r="CK176" s="290">
        <v>0</v>
      </c>
      <c r="CL176" s="290">
        <v>0</v>
      </c>
      <c r="CM176" s="290">
        <v>0</v>
      </c>
      <c r="CN176" s="290">
        <v>0</v>
      </c>
      <c r="CO176" s="290">
        <v>0</v>
      </c>
      <c r="CP176" s="290">
        <v>0</v>
      </c>
      <c r="CQ176" s="290">
        <v>0</v>
      </c>
      <c r="CR176" s="290">
        <v>0</v>
      </c>
      <c r="CS176" s="290">
        <v>0</v>
      </c>
      <c r="CT176" s="290">
        <v>0</v>
      </c>
      <c r="CU176" s="290">
        <v>0</v>
      </c>
      <c r="CV176" s="290">
        <v>0</v>
      </c>
      <c r="CW176" s="290">
        <v>0</v>
      </c>
      <c r="CX176" s="290">
        <v>0</v>
      </c>
      <c r="CY176" s="290">
        <v>0</v>
      </c>
      <c r="CZ176" s="290">
        <v>0</v>
      </c>
      <c r="DA176" s="290">
        <v>0</v>
      </c>
      <c r="DB176" s="290">
        <v>0</v>
      </c>
      <c r="DC176" s="290">
        <v>0</v>
      </c>
      <c r="DD176" s="290">
        <v>0</v>
      </c>
      <c r="DE176" s="290">
        <v>0</v>
      </c>
      <c r="DF176" s="290">
        <v>0</v>
      </c>
      <c r="DG176" s="290">
        <v>0</v>
      </c>
      <c r="DH176" s="290">
        <v>0</v>
      </c>
      <c r="DI176" s="290">
        <v>0</v>
      </c>
      <c r="DJ176" s="290">
        <v>0</v>
      </c>
      <c r="DK176" s="290">
        <v>0</v>
      </c>
      <c r="DL176" s="290">
        <v>0</v>
      </c>
      <c r="DM176" s="290">
        <v>0</v>
      </c>
      <c r="DN176" s="290">
        <v>0</v>
      </c>
      <c r="DO176" s="290">
        <v>0</v>
      </c>
      <c r="DP176" s="290">
        <v>0</v>
      </c>
      <c r="DQ176" s="290">
        <v>0</v>
      </c>
      <c r="DR176" s="290">
        <v>0</v>
      </c>
      <c r="DS176" s="290">
        <v>0</v>
      </c>
      <c r="DT176" s="290">
        <v>0</v>
      </c>
      <c r="DU176" s="290">
        <v>0</v>
      </c>
      <c r="DV176" s="290">
        <v>0</v>
      </c>
      <c r="DW176" s="290" t="s">
        <v>153</v>
      </c>
    </row>
    <row r="177" spans="2:127" s="291" customFormat="1" ht="14.25" customHeight="1">
      <c r="B177" s="104" t="s">
        <v>299</v>
      </c>
      <c r="C177" s="506" t="s">
        <v>77</v>
      </c>
      <c r="D177" s="104"/>
      <c r="E177" s="507">
        <v>-1.0000000000000004</v>
      </c>
      <c r="G177" s="637">
        <v>0</v>
      </c>
      <c r="H177" s="637">
        <v>0</v>
      </c>
      <c r="I177" s="637">
        <v>0</v>
      </c>
      <c r="J177" s="637">
        <v>0</v>
      </c>
      <c r="K177" s="637">
        <v>0</v>
      </c>
      <c r="L177" s="637">
        <v>0</v>
      </c>
      <c r="M177" s="637">
        <v>0</v>
      </c>
      <c r="N177" s="637">
        <v>0</v>
      </c>
      <c r="O177" s="637">
        <v>0</v>
      </c>
      <c r="P177" s="637">
        <v>0</v>
      </c>
      <c r="Q177" s="637">
        <v>0</v>
      </c>
      <c r="R177" s="637">
        <v>0</v>
      </c>
      <c r="S177" s="637">
        <v>0</v>
      </c>
      <c r="T177" s="637">
        <v>0</v>
      </c>
      <c r="U177" s="637">
        <v>0</v>
      </c>
      <c r="V177" s="637">
        <v>0</v>
      </c>
      <c r="W177" s="637">
        <v>0</v>
      </c>
      <c r="X177" s="637">
        <v>0</v>
      </c>
      <c r="Y177" s="637">
        <v>0</v>
      </c>
      <c r="Z177" s="637">
        <v>0</v>
      </c>
      <c r="AA177" s="637">
        <v>0</v>
      </c>
      <c r="AB177" s="637">
        <v>0</v>
      </c>
      <c r="AC177" s="637">
        <v>0</v>
      </c>
      <c r="AD177" s="637">
        <v>0</v>
      </c>
      <c r="AE177" s="637">
        <v>0</v>
      </c>
      <c r="AF177" s="637">
        <v>0</v>
      </c>
      <c r="AG177" s="637">
        <v>0</v>
      </c>
      <c r="AH177" s="637">
        <v>0</v>
      </c>
      <c r="AI177" s="637">
        <v>0</v>
      </c>
      <c r="AJ177" s="637">
        <v>0</v>
      </c>
      <c r="AK177" s="637">
        <v>0</v>
      </c>
      <c r="AL177" s="637">
        <v>0</v>
      </c>
      <c r="AM177" s="637">
        <v>0</v>
      </c>
      <c r="AN177" s="637">
        <v>0</v>
      </c>
      <c r="AO177" s="637">
        <v>0</v>
      </c>
      <c r="AP177" s="637">
        <v>0</v>
      </c>
      <c r="AQ177" s="637">
        <v>0</v>
      </c>
      <c r="AR177" s="637">
        <v>0</v>
      </c>
      <c r="AS177" s="637">
        <v>0</v>
      </c>
      <c r="AT177" s="637">
        <v>0</v>
      </c>
      <c r="AU177" s="637">
        <v>0</v>
      </c>
      <c r="AV177" s="637">
        <v>0</v>
      </c>
      <c r="AW177" s="637">
        <v>0</v>
      </c>
      <c r="AX177" s="637">
        <v>0</v>
      </c>
      <c r="AY177" s="637">
        <v>0</v>
      </c>
      <c r="AZ177" s="637">
        <v>0</v>
      </c>
      <c r="BA177" s="637">
        <v>0</v>
      </c>
      <c r="BB177" s="637">
        <v>0</v>
      </c>
      <c r="BC177" s="637">
        <v>0</v>
      </c>
      <c r="BD177" s="637">
        <v>0</v>
      </c>
      <c r="BE177" s="637">
        <v>0</v>
      </c>
      <c r="BF177" s="637">
        <v>0</v>
      </c>
      <c r="BG177" s="637">
        <v>0</v>
      </c>
      <c r="BH177" s="637">
        <v>0</v>
      </c>
      <c r="BI177" s="637">
        <v>0</v>
      </c>
      <c r="BJ177" s="637">
        <v>0</v>
      </c>
      <c r="BK177" s="637">
        <v>0</v>
      </c>
      <c r="BL177" s="637">
        <v>0</v>
      </c>
      <c r="BM177" s="637">
        <v>0</v>
      </c>
      <c r="BN177" s="637">
        <v>0</v>
      </c>
      <c r="BO177" s="637">
        <v>0</v>
      </c>
      <c r="BP177" s="637">
        <v>0</v>
      </c>
      <c r="BQ177" s="637">
        <v>0</v>
      </c>
      <c r="BR177" s="637">
        <v>0</v>
      </c>
      <c r="BS177" s="637">
        <v>0</v>
      </c>
      <c r="BT177" s="637">
        <v>0</v>
      </c>
      <c r="BU177" s="637">
        <v>0</v>
      </c>
      <c r="BV177" s="637">
        <v>0</v>
      </c>
      <c r="BW177" s="637">
        <v>0</v>
      </c>
      <c r="BX177" s="637">
        <v>0</v>
      </c>
      <c r="BY177" s="637">
        <v>0</v>
      </c>
      <c r="BZ177" s="637">
        <v>0</v>
      </c>
      <c r="CA177" s="637">
        <v>0</v>
      </c>
      <c r="CB177" s="637">
        <v>0</v>
      </c>
      <c r="CC177" s="637">
        <v>0</v>
      </c>
      <c r="CD177" s="637">
        <v>0</v>
      </c>
      <c r="CE177" s="637">
        <v>0</v>
      </c>
      <c r="CF177" s="637">
        <v>0</v>
      </c>
      <c r="CG177" s="637">
        <v>0</v>
      </c>
      <c r="CH177" s="637">
        <v>0</v>
      </c>
      <c r="CI177" s="637">
        <v>0</v>
      </c>
      <c r="CJ177" s="637">
        <v>0</v>
      </c>
      <c r="CK177" s="637">
        <v>0</v>
      </c>
      <c r="CL177" s="637">
        <v>0</v>
      </c>
      <c r="CM177" s="637">
        <v>0</v>
      </c>
      <c r="CN177" s="637">
        <v>0</v>
      </c>
      <c r="CO177" s="637">
        <v>0</v>
      </c>
      <c r="CP177" s="637">
        <v>0</v>
      </c>
      <c r="CQ177" s="637">
        <v>0</v>
      </c>
      <c r="CR177" s="637">
        <v>0</v>
      </c>
      <c r="CS177" s="637">
        <v>0</v>
      </c>
      <c r="CT177" s="637">
        <v>0</v>
      </c>
      <c r="CU177" s="637">
        <v>0</v>
      </c>
      <c r="CV177" s="637">
        <v>0</v>
      </c>
      <c r="CW177" s="637">
        <v>0</v>
      </c>
      <c r="CX177" s="637">
        <v>0</v>
      </c>
      <c r="CY177" s="637">
        <v>0</v>
      </c>
      <c r="CZ177" s="637">
        <v>0</v>
      </c>
      <c r="DA177" s="637">
        <v>0</v>
      </c>
      <c r="DB177" s="637">
        <v>0</v>
      </c>
      <c r="DC177" s="637">
        <v>0</v>
      </c>
      <c r="DD177" s="637">
        <v>0</v>
      </c>
      <c r="DE177" s="637">
        <v>0</v>
      </c>
      <c r="DF177" s="637">
        <v>0</v>
      </c>
      <c r="DG177" s="637">
        <v>0</v>
      </c>
      <c r="DH177" s="637">
        <v>0</v>
      </c>
      <c r="DI177" s="637">
        <v>0</v>
      </c>
      <c r="DJ177" s="637">
        <v>0</v>
      </c>
      <c r="DK177" s="637">
        <v>0</v>
      </c>
      <c r="DL177" s="637">
        <v>0</v>
      </c>
      <c r="DM177" s="637">
        <v>0</v>
      </c>
      <c r="DN177" s="637">
        <v>0</v>
      </c>
      <c r="DO177" s="637">
        <v>0</v>
      </c>
      <c r="DP177" s="637">
        <v>0</v>
      </c>
      <c r="DQ177" s="637">
        <v>0</v>
      </c>
      <c r="DR177" s="637">
        <v>0</v>
      </c>
      <c r="DS177" s="637">
        <v>0</v>
      </c>
      <c r="DT177" s="637">
        <v>0</v>
      </c>
      <c r="DU177" s="637">
        <v>0</v>
      </c>
      <c r="DV177" s="637">
        <v>0</v>
      </c>
      <c r="DW177" s="638" t="s">
        <v>153</v>
      </c>
    </row>
    <row r="178" spans="2:127" s="233" customFormat="1" ht="14.25" customHeight="1">
      <c r="B178" s="273" t="s">
        <v>302</v>
      </c>
      <c r="C178" s="341" t="s">
        <v>297</v>
      </c>
      <c r="E178" s="334" t="s">
        <v>298</v>
      </c>
      <c r="F178" s="289"/>
      <c r="G178" s="288">
        <v>0</v>
      </c>
      <c r="H178" s="288">
        <v>0</v>
      </c>
      <c r="I178" s="288">
        <v>0</v>
      </c>
      <c r="J178" s="288">
        <v>0</v>
      </c>
      <c r="K178" s="288">
        <v>0</v>
      </c>
      <c r="L178" s="288">
        <v>0</v>
      </c>
      <c r="M178" s="288">
        <v>0</v>
      </c>
      <c r="N178" s="288">
        <v>0</v>
      </c>
      <c r="O178" s="288">
        <v>0</v>
      </c>
      <c r="P178" s="288">
        <v>0</v>
      </c>
      <c r="Q178" s="288">
        <v>0</v>
      </c>
      <c r="R178" s="288">
        <v>0</v>
      </c>
      <c r="S178" s="288">
        <v>0</v>
      </c>
      <c r="T178" s="288">
        <v>0</v>
      </c>
      <c r="U178" s="288">
        <v>0</v>
      </c>
      <c r="V178" s="288">
        <v>0</v>
      </c>
      <c r="W178" s="288">
        <v>0</v>
      </c>
      <c r="X178" s="288">
        <v>0</v>
      </c>
      <c r="Y178" s="288">
        <v>0</v>
      </c>
      <c r="Z178" s="288">
        <v>0</v>
      </c>
      <c r="AA178" s="288">
        <v>0</v>
      </c>
      <c r="AB178" s="288">
        <v>0</v>
      </c>
      <c r="AC178" s="288">
        <v>0</v>
      </c>
      <c r="AD178" s="288">
        <v>0</v>
      </c>
      <c r="AE178" s="288">
        <v>0</v>
      </c>
      <c r="AF178" s="288">
        <v>0</v>
      </c>
      <c r="AG178" s="288">
        <v>0</v>
      </c>
      <c r="AH178" s="288">
        <v>0</v>
      </c>
      <c r="AI178" s="288">
        <v>0</v>
      </c>
      <c r="AJ178" s="288">
        <v>0</v>
      </c>
      <c r="AK178" s="288">
        <v>0</v>
      </c>
      <c r="AL178" s="288">
        <v>0</v>
      </c>
      <c r="AM178" s="288">
        <v>0</v>
      </c>
      <c r="AN178" s="288">
        <v>0</v>
      </c>
      <c r="AO178" s="288">
        <v>0</v>
      </c>
      <c r="AP178" s="288">
        <v>0</v>
      </c>
      <c r="AQ178" s="288">
        <v>0</v>
      </c>
      <c r="AR178" s="288">
        <v>0</v>
      </c>
      <c r="AS178" s="288">
        <v>0</v>
      </c>
      <c r="AT178" s="288">
        <v>0</v>
      </c>
      <c r="AU178" s="288">
        <v>0</v>
      </c>
      <c r="AV178" s="288">
        <v>0</v>
      </c>
      <c r="AW178" s="288">
        <v>0</v>
      </c>
      <c r="AX178" s="288">
        <v>0</v>
      </c>
      <c r="AY178" s="288">
        <v>0</v>
      </c>
      <c r="AZ178" s="288">
        <v>0</v>
      </c>
      <c r="BA178" s="288">
        <v>0</v>
      </c>
      <c r="BB178" s="288">
        <v>0</v>
      </c>
      <c r="BC178" s="288">
        <v>0</v>
      </c>
      <c r="BD178" s="288">
        <v>0</v>
      </c>
      <c r="BE178" s="288">
        <v>0</v>
      </c>
      <c r="BF178" s="288">
        <v>0</v>
      </c>
      <c r="BG178" s="288">
        <v>0</v>
      </c>
      <c r="BH178" s="288">
        <v>0</v>
      </c>
      <c r="BI178" s="288">
        <v>0</v>
      </c>
      <c r="BJ178" s="288">
        <v>0</v>
      </c>
      <c r="BK178" s="288">
        <v>0</v>
      </c>
      <c r="BL178" s="288">
        <v>0</v>
      </c>
      <c r="BM178" s="288">
        <v>0</v>
      </c>
      <c r="BN178" s="288">
        <v>0</v>
      </c>
      <c r="BO178" s="288">
        <v>0</v>
      </c>
      <c r="BP178" s="288">
        <v>0</v>
      </c>
      <c r="BQ178" s="288">
        <v>0</v>
      </c>
      <c r="BR178" s="288">
        <v>0</v>
      </c>
      <c r="BS178" s="288">
        <v>0</v>
      </c>
      <c r="BT178" s="288">
        <v>0</v>
      </c>
      <c r="BU178" s="288">
        <v>0</v>
      </c>
      <c r="BV178" s="288">
        <v>0</v>
      </c>
      <c r="BW178" s="288">
        <v>0</v>
      </c>
      <c r="BX178" s="288">
        <v>0</v>
      </c>
      <c r="BY178" s="288">
        <v>0</v>
      </c>
      <c r="BZ178" s="288">
        <v>0</v>
      </c>
      <c r="CA178" s="288">
        <v>0</v>
      </c>
      <c r="CB178" s="288">
        <v>0</v>
      </c>
      <c r="CC178" s="288">
        <v>0</v>
      </c>
      <c r="CD178" s="288">
        <v>0</v>
      </c>
      <c r="CE178" s="288">
        <v>0</v>
      </c>
      <c r="CF178" s="288">
        <v>0</v>
      </c>
      <c r="CG178" s="288">
        <v>0</v>
      </c>
      <c r="CH178" s="288">
        <v>0</v>
      </c>
      <c r="CI178" s="288">
        <v>0</v>
      </c>
      <c r="CJ178" s="288">
        <v>0</v>
      </c>
      <c r="CK178" s="288">
        <v>0</v>
      </c>
      <c r="CL178" s="288">
        <v>0</v>
      </c>
      <c r="CM178" s="288">
        <v>0</v>
      </c>
      <c r="CN178" s="288">
        <v>0</v>
      </c>
      <c r="CO178" s="288">
        <v>0</v>
      </c>
      <c r="CP178" s="288">
        <v>0</v>
      </c>
      <c r="CQ178" s="288">
        <v>0</v>
      </c>
      <c r="CR178" s="288">
        <v>0</v>
      </c>
      <c r="CS178" s="288">
        <v>0</v>
      </c>
      <c r="CT178" s="288">
        <v>0</v>
      </c>
      <c r="CU178" s="288">
        <v>0</v>
      </c>
      <c r="CV178" s="288">
        <v>0</v>
      </c>
      <c r="CW178" s="288">
        <v>0</v>
      </c>
      <c r="CX178" s="288">
        <v>0</v>
      </c>
      <c r="CY178" s="288">
        <v>0</v>
      </c>
      <c r="CZ178" s="288">
        <v>0</v>
      </c>
      <c r="DA178" s="288">
        <v>0</v>
      </c>
      <c r="DB178" s="288">
        <v>0</v>
      </c>
      <c r="DC178" s="288">
        <v>0</v>
      </c>
      <c r="DD178" s="288">
        <v>0</v>
      </c>
      <c r="DE178" s="288">
        <v>0</v>
      </c>
      <c r="DF178" s="288">
        <v>0</v>
      </c>
      <c r="DG178" s="288">
        <v>0</v>
      </c>
      <c r="DH178" s="288">
        <v>0</v>
      </c>
      <c r="DI178" s="288">
        <v>0</v>
      </c>
      <c r="DJ178" s="288">
        <v>0</v>
      </c>
      <c r="DK178" s="288">
        <v>0</v>
      </c>
      <c r="DL178" s="288">
        <v>0</v>
      </c>
      <c r="DM178" s="288">
        <v>0</v>
      </c>
      <c r="DN178" s="288">
        <v>0</v>
      </c>
      <c r="DO178" s="288">
        <v>0</v>
      </c>
      <c r="DP178" s="288">
        <v>0</v>
      </c>
      <c r="DQ178" s="288">
        <v>0</v>
      </c>
      <c r="DR178" s="288">
        <v>0</v>
      </c>
      <c r="DS178" s="288">
        <v>0</v>
      </c>
      <c r="DT178" s="288">
        <v>0</v>
      </c>
      <c r="DU178" s="288">
        <v>0</v>
      </c>
      <c r="DV178" s="288">
        <v>0</v>
      </c>
      <c r="DW178" s="288" t="s">
        <v>153</v>
      </c>
    </row>
    <row r="179" spans="2:127" s="119" customFormat="1" ht="14.25" customHeight="1">
      <c r="C179" s="335"/>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c r="BI179" s="122"/>
      <c r="BJ179" s="122"/>
      <c r="BK179" s="122"/>
      <c r="BL179" s="122"/>
      <c r="BM179" s="122"/>
      <c r="BN179" s="122"/>
      <c r="BO179" s="122"/>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23"/>
      <c r="CS179" s="123"/>
      <c r="CT179" s="123"/>
      <c r="CU179" s="123"/>
      <c r="CV179" s="123"/>
      <c r="CW179" s="123"/>
      <c r="CX179" s="123"/>
      <c r="CY179" s="123"/>
      <c r="CZ179" s="123"/>
      <c r="DA179" s="123"/>
      <c r="DB179" s="123"/>
      <c r="DC179" s="123"/>
      <c r="DD179" s="123"/>
      <c r="DE179" s="123"/>
      <c r="DF179" s="123"/>
      <c r="DG179" s="123"/>
      <c r="DH179" s="123"/>
      <c r="DI179" s="123"/>
      <c r="DJ179" s="123"/>
      <c r="DK179" s="123"/>
      <c r="DL179" s="123"/>
      <c r="DM179" s="123"/>
      <c r="DN179" s="123"/>
      <c r="DO179" s="123"/>
      <c r="DP179" s="123"/>
      <c r="DQ179" s="123"/>
      <c r="DR179" s="123"/>
      <c r="DS179" s="123"/>
      <c r="DT179" s="123"/>
      <c r="DU179" s="123"/>
      <c r="DV179" s="123"/>
      <c r="DW179" s="123"/>
    </row>
    <row r="180" spans="2:127" s="2" customFormat="1" ht="14.25" customHeight="1">
      <c r="B180" s="2" t="s">
        <v>231</v>
      </c>
      <c r="C180" s="411" t="s">
        <v>77</v>
      </c>
      <c r="E180" s="635">
        <v>0</v>
      </c>
      <c r="G180" s="107"/>
      <c r="H180" s="107"/>
      <c r="I180" s="107"/>
      <c r="J180" s="107"/>
      <c r="K180" s="107"/>
      <c r="L180" s="107"/>
      <c r="M180" s="107"/>
      <c r="N180" s="107"/>
      <c r="O180" s="107"/>
      <c r="P180" s="107"/>
      <c r="Q180" s="107"/>
      <c r="R180" s="107"/>
      <c r="S180" s="107">
        <v>0</v>
      </c>
      <c r="T180" s="107">
        <v>0</v>
      </c>
      <c r="U180" s="107">
        <v>0</v>
      </c>
      <c r="V180" s="107">
        <v>0</v>
      </c>
      <c r="W180" s="107">
        <v>0</v>
      </c>
      <c r="X180" s="107">
        <v>0</v>
      </c>
      <c r="Y180" s="107">
        <v>0</v>
      </c>
      <c r="Z180" s="107">
        <v>0</v>
      </c>
      <c r="AA180" s="107">
        <v>0</v>
      </c>
      <c r="AB180" s="107">
        <v>0</v>
      </c>
      <c r="AC180" s="107">
        <v>0</v>
      </c>
      <c r="AD180" s="107">
        <v>0</v>
      </c>
      <c r="AE180" s="107">
        <v>0</v>
      </c>
      <c r="AF180" s="107">
        <v>0</v>
      </c>
      <c r="AG180" s="107">
        <v>0</v>
      </c>
      <c r="AH180" s="107">
        <v>0</v>
      </c>
      <c r="AI180" s="107">
        <v>0</v>
      </c>
      <c r="AJ180" s="107">
        <v>0</v>
      </c>
      <c r="AK180" s="107">
        <v>0</v>
      </c>
      <c r="AL180" s="107">
        <v>0</v>
      </c>
      <c r="AM180" s="107">
        <v>0</v>
      </c>
      <c r="AN180" s="107">
        <v>0</v>
      </c>
      <c r="AO180" s="107">
        <v>0</v>
      </c>
      <c r="AP180" s="107">
        <v>0</v>
      </c>
      <c r="AQ180" s="107">
        <v>0</v>
      </c>
      <c r="AR180" s="107">
        <v>0</v>
      </c>
      <c r="AS180" s="107">
        <v>0</v>
      </c>
      <c r="AT180" s="107">
        <v>0</v>
      </c>
      <c r="AU180" s="107">
        <v>0</v>
      </c>
      <c r="AV180" s="107">
        <v>0</v>
      </c>
      <c r="AW180" s="107">
        <v>0</v>
      </c>
      <c r="AX180" s="107">
        <v>0</v>
      </c>
      <c r="AY180" s="107">
        <v>0</v>
      </c>
      <c r="AZ180" s="107">
        <v>0</v>
      </c>
      <c r="BA180" s="107">
        <v>0</v>
      </c>
      <c r="BB180" s="107">
        <v>0</v>
      </c>
      <c r="BC180" s="107">
        <v>0</v>
      </c>
      <c r="BD180" s="107">
        <v>0</v>
      </c>
      <c r="BE180" s="107">
        <v>0</v>
      </c>
      <c r="BF180" s="107">
        <v>0</v>
      </c>
      <c r="BG180" s="107">
        <v>0</v>
      </c>
      <c r="BH180" s="107">
        <v>0</v>
      </c>
      <c r="BI180" s="107">
        <v>0</v>
      </c>
      <c r="BJ180" s="107">
        <v>0</v>
      </c>
      <c r="BK180" s="107">
        <v>0</v>
      </c>
      <c r="BL180" s="107">
        <v>0</v>
      </c>
      <c r="BM180" s="107">
        <v>0</v>
      </c>
      <c r="BN180" s="107">
        <v>0</v>
      </c>
      <c r="BO180" s="107">
        <v>0</v>
      </c>
      <c r="BP180" s="107">
        <v>0</v>
      </c>
      <c r="BQ180" s="107">
        <v>0</v>
      </c>
      <c r="BR180" s="107">
        <v>0</v>
      </c>
      <c r="BS180" s="107">
        <v>0</v>
      </c>
      <c r="BT180" s="107">
        <v>0</v>
      </c>
      <c r="BU180" s="107">
        <v>0</v>
      </c>
      <c r="BV180" s="107">
        <v>0</v>
      </c>
      <c r="BW180" s="107">
        <v>0</v>
      </c>
      <c r="BX180" s="107">
        <v>0</v>
      </c>
      <c r="BY180" s="107">
        <v>0</v>
      </c>
      <c r="BZ180" s="107">
        <v>0</v>
      </c>
      <c r="CA180" s="107">
        <v>0</v>
      </c>
      <c r="CB180" s="107">
        <v>0</v>
      </c>
      <c r="CC180" s="107">
        <v>0</v>
      </c>
      <c r="CD180" s="107">
        <v>0</v>
      </c>
      <c r="CE180" s="107">
        <v>0</v>
      </c>
      <c r="CF180" s="107">
        <v>0</v>
      </c>
      <c r="CG180" s="107">
        <v>0</v>
      </c>
      <c r="CH180" s="107">
        <v>0</v>
      </c>
      <c r="CI180" s="107">
        <v>0</v>
      </c>
      <c r="CJ180" s="107">
        <v>0</v>
      </c>
      <c r="CK180" s="107">
        <v>0</v>
      </c>
      <c r="CL180" s="107">
        <v>0</v>
      </c>
      <c r="CM180" s="107">
        <v>0</v>
      </c>
      <c r="CN180" s="107">
        <v>0</v>
      </c>
      <c r="CO180" s="107">
        <v>0</v>
      </c>
      <c r="CP180" s="107">
        <v>0</v>
      </c>
      <c r="CQ180" s="107">
        <v>0</v>
      </c>
      <c r="CR180" s="107">
        <v>0</v>
      </c>
      <c r="CS180" s="107">
        <v>0</v>
      </c>
      <c r="CT180" s="107">
        <v>0</v>
      </c>
      <c r="CU180" s="107">
        <v>0</v>
      </c>
      <c r="CV180" s="107">
        <v>0</v>
      </c>
      <c r="CW180" s="107">
        <v>0</v>
      </c>
      <c r="CX180" s="107">
        <v>0</v>
      </c>
      <c r="CY180" s="107">
        <v>0</v>
      </c>
      <c r="CZ180" s="107">
        <v>0</v>
      </c>
      <c r="DA180" s="107">
        <v>0</v>
      </c>
      <c r="DB180" s="107">
        <v>0</v>
      </c>
      <c r="DC180" s="107">
        <v>0</v>
      </c>
      <c r="DD180" s="107">
        <v>0</v>
      </c>
      <c r="DE180" s="107">
        <v>0</v>
      </c>
      <c r="DF180" s="107">
        <v>0</v>
      </c>
      <c r="DG180" s="107">
        <v>0</v>
      </c>
      <c r="DH180" s="107">
        <v>0</v>
      </c>
      <c r="DI180" s="107">
        <v>0</v>
      </c>
      <c r="DJ180" s="107">
        <v>0</v>
      </c>
      <c r="DK180" s="107">
        <v>0</v>
      </c>
      <c r="DL180" s="107">
        <v>0</v>
      </c>
      <c r="DM180" s="107">
        <v>0</v>
      </c>
      <c r="DN180" s="107">
        <v>0</v>
      </c>
      <c r="DO180" s="107">
        <v>0</v>
      </c>
      <c r="DP180" s="107">
        <v>0</v>
      </c>
      <c r="DQ180" s="107">
        <v>0</v>
      </c>
      <c r="DR180" s="107">
        <v>0</v>
      </c>
      <c r="DS180" s="107">
        <v>0</v>
      </c>
      <c r="DT180" s="107">
        <v>0</v>
      </c>
      <c r="DU180" s="107">
        <v>0</v>
      </c>
      <c r="DV180" s="107">
        <v>0</v>
      </c>
      <c r="DW180" s="107" t="s">
        <v>153</v>
      </c>
    </row>
    <row r="181" spans="2:127" ht="14.25" customHeight="1">
      <c r="B181" s="24" t="s">
        <v>236</v>
      </c>
      <c r="C181" s="338" t="s">
        <v>77</v>
      </c>
      <c r="E181" s="326">
        <v>0</v>
      </c>
      <c r="G181" s="107"/>
      <c r="H181" s="107"/>
      <c r="I181" s="107"/>
      <c r="J181" s="107"/>
      <c r="K181" s="107"/>
      <c r="L181" s="107"/>
      <c r="M181" s="107"/>
      <c r="N181" s="107"/>
      <c r="O181" s="107"/>
      <c r="P181" s="107"/>
      <c r="Q181" s="107"/>
      <c r="R181" s="107"/>
      <c r="S181" s="107">
        <v>0</v>
      </c>
      <c r="T181" s="107">
        <v>0</v>
      </c>
      <c r="U181" s="107">
        <v>0</v>
      </c>
      <c r="V181" s="107">
        <v>0</v>
      </c>
      <c r="W181" s="107">
        <v>0</v>
      </c>
      <c r="X181" s="107">
        <v>0</v>
      </c>
      <c r="Y181" s="107">
        <v>0</v>
      </c>
      <c r="Z181" s="107">
        <v>0</v>
      </c>
      <c r="AA181" s="107">
        <v>0</v>
      </c>
      <c r="AB181" s="107">
        <v>0</v>
      </c>
      <c r="AC181" s="107">
        <v>0</v>
      </c>
      <c r="AD181" s="107">
        <v>0</v>
      </c>
      <c r="AE181" s="107">
        <v>0</v>
      </c>
      <c r="AF181" s="107">
        <v>0</v>
      </c>
      <c r="AG181" s="107">
        <v>0</v>
      </c>
      <c r="AH181" s="107">
        <v>0</v>
      </c>
      <c r="AI181" s="107">
        <v>0</v>
      </c>
      <c r="AJ181" s="107">
        <v>0</v>
      </c>
      <c r="AK181" s="107">
        <v>0</v>
      </c>
      <c r="AL181" s="107">
        <v>0</v>
      </c>
      <c r="AM181" s="107">
        <v>0</v>
      </c>
      <c r="AN181" s="107">
        <v>0</v>
      </c>
      <c r="AO181" s="107">
        <v>0</v>
      </c>
      <c r="AP181" s="107">
        <v>0</v>
      </c>
      <c r="AQ181" s="107">
        <v>0</v>
      </c>
      <c r="AR181" s="107">
        <v>0</v>
      </c>
      <c r="AS181" s="107">
        <v>0</v>
      </c>
      <c r="AT181" s="107">
        <v>0</v>
      </c>
      <c r="AU181" s="107">
        <v>0</v>
      </c>
      <c r="AV181" s="107">
        <v>0</v>
      </c>
      <c r="AW181" s="107">
        <v>0</v>
      </c>
      <c r="AX181" s="107">
        <v>0</v>
      </c>
      <c r="AY181" s="107">
        <v>0</v>
      </c>
      <c r="AZ181" s="107">
        <v>0</v>
      </c>
      <c r="BA181" s="107">
        <v>0</v>
      </c>
      <c r="BB181" s="107">
        <v>0</v>
      </c>
      <c r="BC181" s="107">
        <v>0</v>
      </c>
      <c r="BD181" s="107">
        <v>0</v>
      </c>
      <c r="BE181" s="107">
        <v>0</v>
      </c>
      <c r="BF181" s="107">
        <v>0</v>
      </c>
      <c r="BG181" s="107">
        <v>0</v>
      </c>
      <c r="BH181" s="107">
        <v>0</v>
      </c>
      <c r="BI181" s="107">
        <v>0</v>
      </c>
      <c r="BJ181" s="107">
        <v>0</v>
      </c>
      <c r="BK181" s="107">
        <v>0</v>
      </c>
      <c r="BL181" s="107">
        <v>0</v>
      </c>
      <c r="BM181" s="107">
        <v>0</v>
      </c>
      <c r="BN181" s="107">
        <v>0</v>
      </c>
      <c r="BO181" s="107">
        <v>0</v>
      </c>
      <c r="BP181" s="107">
        <v>0</v>
      </c>
      <c r="BQ181" s="107">
        <v>0</v>
      </c>
      <c r="BR181" s="107">
        <v>0</v>
      </c>
      <c r="BS181" s="107">
        <v>0</v>
      </c>
      <c r="BT181" s="107">
        <v>0</v>
      </c>
      <c r="BU181" s="107">
        <v>0</v>
      </c>
      <c r="BV181" s="107">
        <v>0</v>
      </c>
      <c r="BW181" s="107">
        <v>0</v>
      </c>
      <c r="BX181" s="107">
        <v>0</v>
      </c>
      <c r="BY181" s="107">
        <v>0</v>
      </c>
      <c r="BZ181" s="107">
        <v>0</v>
      </c>
      <c r="CA181" s="107">
        <v>0</v>
      </c>
      <c r="CB181" s="107">
        <v>0</v>
      </c>
      <c r="CC181" s="107">
        <v>0</v>
      </c>
      <c r="CD181" s="107">
        <v>0</v>
      </c>
      <c r="CE181" s="107">
        <v>0</v>
      </c>
      <c r="CF181" s="107">
        <v>0</v>
      </c>
      <c r="CG181" s="107">
        <v>0</v>
      </c>
      <c r="CH181" s="107">
        <v>0</v>
      </c>
      <c r="CI181" s="107">
        <v>0</v>
      </c>
      <c r="CJ181" s="107">
        <v>0</v>
      </c>
      <c r="CK181" s="107">
        <v>0</v>
      </c>
      <c r="CL181" s="107">
        <v>0</v>
      </c>
      <c r="CM181" s="107">
        <v>0</v>
      </c>
      <c r="CN181" s="107">
        <v>0</v>
      </c>
      <c r="CO181" s="107">
        <v>0</v>
      </c>
      <c r="CP181" s="107">
        <v>0</v>
      </c>
      <c r="CQ181" s="107">
        <v>0</v>
      </c>
      <c r="CR181" s="107">
        <v>0</v>
      </c>
      <c r="CS181" s="107">
        <v>0</v>
      </c>
      <c r="CT181" s="107">
        <v>0</v>
      </c>
      <c r="CU181" s="107">
        <v>0</v>
      </c>
      <c r="CV181" s="107">
        <v>0</v>
      </c>
      <c r="CW181" s="107">
        <v>0</v>
      </c>
      <c r="CX181" s="107">
        <v>0</v>
      </c>
      <c r="CY181" s="107">
        <v>0</v>
      </c>
      <c r="CZ181" s="107">
        <v>0</v>
      </c>
      <c r="DA181" s="107">
        <v>0</v>
      </c>
      <c r="DB181" s="107">
        <v>0</v>
      </c>
      <c r="DC181" s="107">
        <v>0</v>
      </c>
      <c r="DD181" s="107">
        <v>0</v>
      </c>
      <c r="DE181" s="107">
        <v>0</v>
      </c>
      <c r="DF181" s="107">
        <v>0</v>
      </c>
      <c r="DG181" s="107">
        <v>0</v>
      </c>
      <c r="DH181" s="107">
        <v>0</v>
      </c>
      <c r="DI181" s="107">
        <v>0</v>
      </c>
      <c r="DJ181" s="107">
        <v>0</v>
      </c>
      <c r="DK181" s="107">
        <v>0</v>
      </c>
      <c r="DL181" s="107">
        <v>0</v>
      </c>
      <c r="DM181" s="107">
        <v>0</v>
      </c>
      <c r="DN181" s="107">
        <v>0</v>
      </c>
      <c r="DO181" s="107">
        <v>0</v>
      </c>
      <c r="DP181" s="107">
        <v>0</v>
      </c>
      <c r="DQ181" s="107">
        <v>0</v>
      </c>
      <c r="DR181" s="107">
        <v>0</v>
      </c>
      <c r="DS181" s="107">
        <v>0</v>
      </c>
      <c r="DT181" s="107">
        <v>0</v>
      </c>
      <c r="DU181" s="107">
        <v>0</v>
      </c>
      <c r="DV181" s="107">
        <v>0</v>
      </c>
      <c r="DW181" s="107" t="s">
        <v>153</v>
      </c>
    </row>
    <row r="182" spans="2:127" ht="14.25" customHeight="1">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c r="AN182" s="107"/>
      <c r="AO182" s="107"/>
      <c r="AP182" s="107"/>
      <c r="AQ182" s="107"/>
      <c r="AR182" s="107"/>
      <c r="AS182" s="107"/>
      <c r="AT182" s="107"/>
      <c r="AU182" s="107"/>
      <c r="AV182" s="107"/>
      <c r="AW182" s="107"/>
      <c r="AX182" s="107"/>
      <c r="AY182" s="107"/>
      <c r="AZ182" s="107"/>
      <c r="BA182" s="107"/>
      <c r="BB182" s="107"/>
      <c r="BC182" s="107"/>
      <c r="BD182" s="107"/>
      <c r="BE182" s="107"/>
      <c r="BF182" s="107"/>
      <c r="BG182" s="107"/>
      <c r="BH182" s="107"/>
      <c r="BI182" s="107"/>
      <c r="BJ182" s="107"/>
      <c r="BK182" s="107"/>
      <c r="BL182" s="107"/>
      <c r="BM182" s="107"/>
      <c r="BN182" s="107"/>
      <c r="BO182" s="107"/>
      <c r="BP182" s="215"/>
      <c r="BQ182" s="107"/>
      <c r="BR182" s="107"/>
      <c r="BS182" s="107"/>
      <c r="BT182" s="107"/>
      <c r="BU182" s="107"/>
      <c r="BV182" s="107"/>
      <c r="BW182" s="107"/>
      <c r="BX182" s="107"/>
      <c r="BY182" s="107"/>
      <c r="BZ182" s="107"/>
      <c r="CA182" s="107"/>
      <c r="CB182" s="107"/>
      <c r="CC182" s="107"/>
      <c r="CD182" s="107"/>
      <c r="CE182" s="107"/>
      <c r="CF182" s="107"/>
      <c r="CG182" s="107"/>
      <c r="CH182" s="107"/>
      <c r="CI182" s="107"/>
      <c r="CJ182" s="107"/>
      <c r="CK182" s="107"/>
      <c r="CL182" s="107"/>
      <c r="CM182" s="107"/>
      <c r="CN182" s="107"/>
      <c r="CO182" s="107"/>
      <c r="CP182" s="107"/>
      <c r="CQ182" s="107"/>
      <c r="CR182" s="107"/>
      <c r="CS182" s="107"/>
      <c r="CT182" s="107"/>
      <c r="CU182" s="107"/>
      <c r="CV182" s="107"/>
      <c r="CW182" s="107"/>
      <c r="CX182" s="107"/>
      <c r="CY182" s="107"/>
      <c r="CZ182" s="107"/>
      <c r="DA182" s="107"/>
      <c r="DB182" s="107"/>
      <c r="DC182" s="107"/>
      <c r="DD182" s="107"/>
      <c r="DE182" s="107"/>
      <c r="DF182" s="107"/>
      <c r="DG182" s="107"/>
      <c r="DH182" s="107"/>
      <c r="DI182" s="107"/>
      <c r="DJ182" s="107"/>
      <c r="DK182" s="107"/>
      <c r="DL182" s="107"/>
      <c r="DM182" s="107"/>
      <c r="DN182" s="107"/>
      <c r="DO182" s="107"/>
      <c r="DP182" s="107"/>
      <c r="DQ182" s="107"/>
      <c r="DR182" s="107"/>
      <c r="DS182" s="107"/>
      <c r="DT182" s="107"/>
      <c r="DU182" s="107"/>
      <c r="DV182" s="107"/>
      <c r="DW182" s="107" t="s">
        <v>153</v>
      </c>
    </row>
    <row r="183" spans="2:127" ht="14.25" customHeight="1">
      <c r="B183" s="24" t="s">
        <v>228</v>
      </c>
      <c r="C183" s="338" t="s">
        <v>77</v>
      </c>
      <c r="G183" s="107"/>
      <c r="H183" s="107"/>
      <c r="I183" s="107"/>
      <c r="J183" s="107"/>
      <c r="K183" s="107"/>
      <c r="L183" s="107"/>
      <c r="M183" s="107"/>
      <c r="N183" s="107"/>
      <c r="O183" s="107"/>
      <c r="P183" s="107"/>
      <c r="Q183" s="107"/>
      <c r="R183" s="107"/>
      <c r="S183" s="107">
        <v>0</v>
      </c>
      <c r="T183" s="107">
        <v>0</v>
      </c>
      <c r="U183" s="107">
        <v>0</v>
      </c>
      <c r="V183" s="107">
        <v>0</v>
      </c>
      <c r="W183" s="107">
        <v>0</v>
      </c>
      <c r="X183" s="107">
        <v>0</v>
      </c>
      <c r="Y183" s="107">
        <v>0</v>
      </c>
      <c r="Z183" s="107">
        <v>0</v>
      </c>
      <c r="AA183" s="107">
        <v>0</v>
      </c>
      <c r="AB183" s="107">
        <v>0</v>
      </c>
      <c r="AC183" s="107">
        <v>0</v>
      </c>
      <c r="AD183" s="107">
        <v>0</v>
      </c>
      <c r="AE183" s="107">
        <v>0</v>
      </c>
      <c r="AF183" s="107">
        <v>0</v>
      </c>
      <c r="AG183" s="107">
        <v>0</v>
      </c>
      <c r="AH183" s="107">
        <v>0</v>
      </c>
      <c r="AI183" s="107">
        <v>0</v>
      </c>
      <c r="AJ183" s="107">
        <v>0</v>
      </c>
      <c r="AK183" s="107">
        <v>0</v>
      </c>
      <c r="AL183" s="107">
        <v>0</v>
      </c>
      <c r="AM183" s="107">
        <v>0</v>
      </c>
      <c r="AN183" s="107">
        <v>0</v>
      </c>
      <c r="AO183" s="107">
        <v>0</v>
      </c>
      <c r="AP183" s="107">
        <v>0</v>
      </c>
      <c r="AQ183" s="107">
        <v>0</v>
      </c>
      <c r="AR183" s="107">
        <v>0</v>
      </c>
      <c r="AS183" s="107">
        <v>0</v>
      </c>
      <c r="AT183" s="107">
        <v>0</v>
      </c>
      <c r="AU183" s="107">
        <v>0</v>
      </c>
      <c r="AV183" s="107">
        <v>0</v>
      </c>
      <c r="AW183" s="107">
        <v>0</v>
      </c>
      <c r="AX183" s="107">
        <v>0</v>
      </c>
      <c r="AY183" s="107">
        <v>0</v>
      </c>
      <c r="AZ183" s="107">
        <v>0</v>
      </c>
      <c r="BA183" s="107">
        <v>0</v>
      </c>
      <c r="BB183" s="107">
        <v>0</v>
      </c>
      <c r="BC183" s="107">
        <v>0</v>
      </c>
      <c r="BD183" s="107">
        <v>0</v>
      </c>
      <c r="BE183" s="107">
        <v>0</v>
      </c>
      <c r="BF183" s="107">
        <v>0</v>
      </c>
      <c r="BG183" s="107">
        <v>0</v>
      </c>
      <c r="BH183" s="107">
        <v>0</v>
      </c>
      <c r="BI183" s="107">
        <v>0</v>
      </c>
      <c r="BJ183" s="107">
        <v>0</v>
      </c>
      <c r="BK183" s="107">
        <v>0</v>
      </c>
      <c r="BL183" s="107">
        <v>0</v>
      </c>
      <c r="BM183" s="107">
        <v>0</v>
      </c>
      <c r="BN183" s="107">
        <v>0</v>
      </c>
      <c r="BO183" s="107">
        <v>0</v>
      </c>
      <c r="BP183" s="107">
        <v>0</v>
      </c>
      <c r="BQ183" s="107">
        <v>0</v>
      </c>
      <c r="BR183" s="107">
        <v>0</v>
      </c>
      <c r="BS183" s="107">
        <v>0</v>
      </c>
      <c r="BT183" s="107">
        <v>0</v>
      </c>
      <c r="BU183" s="107">
        <v>0</v>
      </c>
      <c r="BV183" s="107">
        <v>0</v>
      </c>
      <c r="BW183" s="107">
        <v>0</v>
      </c>
      <c r="BX183" s="107">
        <v>0</v>
      </c>
      <c r="BY183" s="107">
        <v>0</v>
      </c>
      <c r="BZ183" s="107">
        <v>0</v>
      </c>
      <c r="CA183" s="107">
        <v>0</v>
      </c>
      <c r="CB183" s="107">
        <v>0</v>
      </c>
      <c r="CC183" s="107">
        <v>0</v>
      </c>
      <c r="CD183" s="107">
        <v>0</v>
      </c>
      <c r="CE183" s="107">
        <v>0</v>
      </c>
      <c r="CF183" s="107">
        <v>0</v>
      </c>
      <c r="CG183" s="107">
        <v>0</v>
      </c>
      <c r="CH183" s="107">
        <v>0</v>
      </c>
      <c r="CI183" s="107">
        <v>0</v>
      </c>
      <c r="CJ183" s="107">
        <v>0</v>
      </c>
      <c r="CK183" s="107">
        <v>0</v>
      </c>
      <c r="CL183" s="107">
        <v>0</v>
      </c>
      <c r="CM183" s="107">
        <v>0</v>
      </c>
      <c r="CN183" s="107">
        <v>0</v>
      </c>
      <c r="CO183" s="107">
        <v>0</v>
      </c>
      <c r="CP183" s="107">
        <v>0</v>
      </c>
      <c r="CQ183" s="107">
        <v>0</v>
      </c>
      <c r="CR183" s="107">
        <v>0</v>
      </c>
      <c r="CS183" s="107">
        <v>0</v>
      </c>
      <c r="CT183" s="107">
        <v>0</v>
      </c>
      <c r="CU183" s="107">
        <v>0</v>
      </c>
      <c r="CV183" s="107">
        <v>0</v>
      </c>
      <c r="CW183" s="107">
        <v>0</v>
      </c>
      <c r="CX183" s="107">
        <v>0</v>
      </c>
      <c r="CY183" s="107">
        <v>0</v>
      </c>
      <c r="CZ183" s="107">
        <v>0</v>
      </c>
      <c r="DA183" s="107">
        <v>0</v>
      </c>
      <c r="DB183" s="107">
        <v>0</v>
      </c>
      <c r="DC183" s="107">
        <v>0</v>
      </c>
      <c r="DD183" s="107">
        <v>0</v>
      </c>
      <c r="DE183" s="107">
        <v>0</v>
      </c>
      <c r="DF183" s="107">
        <v>0</v>
      </c>
      <c r="DG183" s="107">
        <v>0</v>
      </c>
      <c r="DH183" s="107">
        <v>0</v>
      </c>
      <c r="DI183" s="107">
        <v>0</v>
      </c>
      <c r="DJ183" s="107">
        <v>0</v>
      </c>
      <c r="DK183" s="107">
        <v>0</v>
      </c>
      <c r="DL183" s="107">
        <v>0</v>
      </c>
      <c r="DM183" s="107">
        <v>0</v>
      </c>
      <c r="DN183" s="107">
        <v>0</v>
      </c>
      <c r="DO183" s="107">
        <v>0</v>
      </c>
      <c r="DP183" s="107">
        <v>0</v>
      </c>
      <c r="DQ183" s="107">
        <v>0</v>
      </c>
      <c r="DR183" s="107">
        <v>0</v>
      </c>
      <c r="DS183" s="107">
        <v>0</v>
      </c>
      <c r="DT183" s="107">
        <v>0</v>
      </c>
      <c r="DU183" s="107">
        <v>0</v>
      </c>
      <c r="DV183" s="107">
        <v>0</v>
      </c>
      <c r="DW183" s="107" t="s">
        <v>153</v>
      </c>
    </row>
    <row r="185" spans="2:127" s="119" customFormat="1" ht="14.25" customHeight="1">
      <c r="B185" s="119" t="s">
        <v>203</v>
      </c>
      <c r="C185" s="335" t="s">
        <v>35</v>
      </c>
      <c r="G185" s="123"/>
      <c r="H185" s="123"/>
      <c r="I185" s="123"/>
      <c r="J185" s="123"/>
      <c r="K185" s="123"/>
      <c r="L185" s="123"/>
      <c r="M185" s="123"/>
      <c r="N185" s="123"/>
      <c r="O185" s="123"/>
      <c r="P185" s="123"/>
      <c r="Q185" s="123"/>
      <c r="R185" s="123"/>
      <c r="S185" s="123">
        <v>0.05</v>
      </c>
      <c r="T185" s="123">
        <v>0.05</v>
      </c>
      <c r="U185" s="123">
        <v>0.05</v>
      </c>
      <c r="V185" s="123">
        <v>0.05</v>
      </c>
      <c r="W185" s="123">
        <v>0.05</v>
      </c>
      <c r="X185" s="123">
        <v>0.05</v>
      </c>
      <c r="Y185" s="123">
        <v>0.05</v>
      </c>
      <c r="Z185" s="123">
        <v>0.05</v>
      </c>
      <c r="AA185" s="123">
        <v>0.05</v>
      </c>
      <c r="AB185" s="123">
        <v>0.05</v>
      </c>
      <c r="AC185" s="123">
        <v>0.05</v>
      </c>
      <c r="AD185" s="123">
        <v>0.05</v>
      </c>
      <c r="AE185" s="123">
        <v>0.05</v>
      </c>
      <c r="AF185" s="123">
        <v>0.05</v>
      </c>
      <c r="AG185" s="123">
        <v>0.05</v>
      </c>
      <c r="AH185" s="123">
        <v>0.05</v>
      </c>
      <c r="AI185" s="123">
        <v>0.05</v>
      </c>
      <c r="AJ185" s="123">
        <v>0.05</v>
      </c>
      <c r="AK185" s="123">
        <v>0.05</v>
      </c>
      <c r="AL185" s="123">
        <v>0.05</v>
      </c>
      <c r="AM185" s="123">
        <v>0.05</v>
      </c>
      <c r="AN185" s="123">
        <v>0.05</v>
      </c>
      <c r="AO185" s="123">
        <v>0.05</v>
      </c>
      <c r="AP185" s="123">
        <v>0.05</v>
      </c>
      <c r="AQ185" s="123">
        <v>0.05</v>
      </c>
      <c r="AR185" s="123">
        <v>0.05</v>
      </c>
      <c r="AS185" s="123">
        <v>0.05</v>
      </c>
      <c r="AT185" s="123">
        <v>0.05</v>
      </c>
      <c r="AU185" s="123">
        <v>0.05</v>
      </c>
      <c r="AV185" s="123">
        <v>0.05</v>
      </c>
      <c r="AW185" s="123">
        <v>0.05</v>
      </c>
      <c r="AX185" s="123">
        <v>0.05</v>
      </c>
      <c r="AY185" s="123">
        <v>0.05</v>
      </c>
      <c r="AZ185" s="123">
        <v>0.05</v>
      </c>
      <c r="BA185" s="123">
        <v>0.05</v>
      </c>
      <c r="BB185" s="123">
        <v>0.05</v>
      </c>
      <c r="BC185" s="123">
        <v>0.05</v>
      </c>
      <c r="BD185" s="123">
        <v>0.05</v>
      </c>
      <c r="BE185" s="123">
        <v>0.05</v>
      </c>
      <c r="BF185" s="123">
        <v>0.05</v>
      </c>
      <c r="BG185" s="123">
        <v>0.05</v>
      </c>
      <c r="BH185" s="123">
        <v>0.05</v>
      </c>
      <c r="BI185" s="123">
        <v>0.05</v>
      </c>
      <c r="BJ185" s="123">
        <v>0.05</v>
      </c>
      <c r="BK185" s="123">
        <v>0.05</v>
      </c>
      <c r="BL185" s="123">
        <v>0.05</v>
      </c>
      <c r="BM185" s="123">
        <v>0.05</v>
      </c>
      <c r="BN185" s="123">
        <v>0.05</v>
      </c>
      <c r="BO185" s="123">
        <v>0.05</v>
      </c>
      <c r="BP185" s="123">
        <v>0.05</v>
      </c>
      <c r="BQ185" s="123">
        <v>0.05</v>
      </c>
      <c r="BR185" s="123">
        <v>0.05</v>
      </c>
      <c r="BS185" s="123">
        <v>0.05</v>
      </c>
      <c r="BT185" s="123">
        <v>0.05</v>
      </c>
      <c r="BU185" s="123">
        <v>0.05</v>
      </c>
      <c r="BV185" s="123">
        <v>0.05</v>
      </c>
      <c r="BW185" s="123">
        <v>0.05</v>
      </c>
      <c r="BX185" s="123">
        <v>0.05</v>
      </c>
      <c r="BY185" s="123">
        <v>0.05</v>
      </c>
      <c r="BZ185" s="123">
        <v>0.05</v>
      </c>
      <c r="CA185" s="123">
        <v>0.05</v>
      </c>
      <c r="CB185" s="123">
        <v>0.05</v>
      </c>
      <c r="CC185" s="123">
        <v>0.05</v>
      </c>
      <c r="CD185" s="123">
        <v>0.05</v>
      </c>
      <c r="CE185" s="123">
        <v>0.05</v>
      </c>
      <c r="CF185" s="123">
        <v>0.05</v>
      </c>
      <c r="CG185" s="123">
        <v>0.05</v>
      </c>
      <c r="CH185" s="123">
        <v>0.05</v>
      </c>
      <c r="CI185" s="123">
        <v>0.05</v>
      </c>
      <c r="CJ185" s="123">
        <v>0.05</v>
      </c>
      <c r="CK185" s="123">
        <v>0.05</v>
      </c>
      <c r="CL185" s="123">
        <v>0.05</v>
      </c>
      <c r="CM185" s="123">
        <v>0.05</v>
      </c>
      <c r="CN185" s="123">
        <v>0.05</v>
      </c>
      <c r="CO185" s="123">
        <v>0.05</v>
      </c>
      <c r="CP185" s="123">
        <v>0.05</v>
      </c>
      <c r="CQ185" s="123">
        <v>0.05</v>
      </c>
      <c r="CR185" s="123">
        <v>0.05</v>
      </c>
      <c r="CS185" s="123">
        <v>0.05</v>
      </c>
      <c r="CT185" s="123">
        <v>0.05</v>
      </c>
      <c r="CU185" s="123">
        <v>0.05</v>
      </c>
      <c r="CV185" s="123">
        <v>0.05</v>
      </c>
      <c r="CW185" s="123">
        <v>0.05</v>
      </c>
      <c r="CX185" s="123">
        <v>0.05</v>
      </c>
      <c r="CY185" s="123">
        <v>0.05</v>
      </c>
      <c r="CZ185" s="123">
        <v>0.05</v>
      </c>
      <c r="DA185" s="123">
        <v>0.05</v>
      </c>
      <c r="DB185" s="123">
        <v>0.05</v>
      </c>
      <c r="DC185" s="123">
        <v>0.05</v>
      </c>
      <c r="DD185" s="123">
        <v>0.05</v>
      </c>
      <c r="DE185" s="123">
        <v>0.05</v>
      </c>
      <c r="DF185" s="123">
        <v>0.05</v>
      </c>
      <c r="DG185" s="123">
        <v>0.05</v>
      </c>
      <c r="DH185" s="123">
        <v>0.05</v>
      </c>
      <c r="DI185" s="123">
        <v>0.05</v>
      </c>
      <c r="DJ185" s="123">
        <v>0.05</v>
      </c>
      <c r="DK185" s="123">
        <v>0.05</v>
      </c>
      <c r="DL185" s="123">
        <v>0.05</v>
      </c>
      <c r="DM185" s="123">
        <v>0.05</v>
      </c>
      <c r="DN185" s="123">
        <v>0.05</v>
      </c>
      <c r="DO185" s="123">
        <v>0.05</v>
      </c>
      <c r="DP185" s="123">
        <v>0.05</v>
      </c>
      <c r="DQ185" s="123">
        <v>0.05</v>
      </c>
      <c r="DR185" s="123">
        <v>0.05</v>
      </c>
      <c r="DS185" s="123">
        <v>0.05</v>
      </c>
      <c r="DT185" s="123">
        <v>0.05</v>
      </c>
      <c r="DU185" s="123">
        <v>0.05</v>
      </c>
      <c r="DV185" s="123">
        <v>0.05</v>
      </c>
      <c r="DW185" s="123" t="s">
        <v>153</v>
      </c>
    </row>
    <row r="186" spans="2:127" ht="14.25" customHeight="1">
      <c r="B186" s="24" t="s">
        <v>164</v>
      </c>
      <c r="C186" s="338" t="s">
        <v>66</v>
      </c>
      <c r="G186" s="216"/>
      <c r="H186" s="216"/>
      <c r="I186" s="216"/>
      <c r="J186" s="216"/>
      <c r="K186" s="216"/>
      <c r="L186" s="216"/>
      <c r="M186" s="216"/>
      <c r="N186" s="216"/>
      <c r="O186" s="216"/>
      <c r="P186" s="216"/>
      <c r="Q186" s="216"/>
      <c r="R186" s="216"/>
      <c r="S186" s="216">
        <v>8.3333333333333329E-2</v>
      </c>
      <c r="T186" s="216">
        <v>8.3333333333333329E-2</v>
      </c>
      <c r="U186" s="216">
        <v>8.3333333333333329E-2</v>
      </c>
      <c r="V186" s="216">
        <v>8.3333333333333329E-2</v>
      </c>
      <c r="W186" s="216">
        <v>8.3333333333333329E-2</v>
      </c>
      <c r="X186" s="216">
        <v>8.3333333333333329E-2</v>
      </c>
      <c r="Y186" s="216">
        <v>8.3333333333333329E-2</v>
      </c>
      <c r="Z186" s="216">
        <v>8.3333333333333329E-2</v>
      </c>
      <c r="AA186" s="216">
        <v>7.7777777777777779E-2</v>
      </c>
      <c r="AB186" s="216">
        <v>8.8888888888888892E-2</v>
      </c>
      <c r="AC186" s="216">
        <v>8.3333333333333329E-2</v>
      </c>
      <c r="AD186" s="216">
        <v>8.3333333333333329E-2</v>
      </c>
      <c r="AE186" s="216">
        <v>8.3333333333333329E-2</v>
      </c>
      <c r="AF186" s="216">
        <v>8.3333333333333329E-2</v>
      </c>
      <c r="AG186" s="216">
        <v>8.3333333333333329E-2</v>
      </c>
      <c r="AH186" s="216">
        <v>8.3333333333333329E-2</v>
      </c>
      <c r="AI186" s="216">
        <v>8.3333333333333329E-2</v>
      </c>
      <c r="AJ186" s="216">
        <v>8.3333333333333329E-2</v>
      </c>
      <c r="AK186" s="216">
        <v>8.3333333333333329E-2</v>
      </c>
      <c r="AL186" s="216">
        <v>8.3333333333333329E-2</v>
      </c>
      <c r="AM186" s="216">
        <v>7.7777777777777779E-2</v>
      </c>
      <c r="AN186" s="216">
        <v>8.8888888888888892E-2</v>
      </c>
      <c r="AO186" s="216">
        <v>8.3333333333333329E-2</v>
      </c>
      <c r="AP186" s="216">
        <v>8.3333333333333329E-2</v>
      </c>
      <c r="AQ186" s="216">
        <v>8.3333333333333329E-2</v>
      </c>
      <c r="AR186" s="216">
        <v>8.3333333333333329E-2</v>
      </c>
      <c r="AS186" s="216">
        <v>8.3333333333333329E-2</v>
      </c>
      <c r="AT186" s="216">
        <v>8.3333333333333329E-2</v>
      </c>
      <c r="AU186" s="216">
        <v>8.3333333333333329E-2</v>
      </c>
      <c r="AV186" s="216">
        <v>8.3333333333333329E-2</v>
      </c>
      <c r="AW186" s="216">
        <v>8.3333333333333329E-2</v>
      </c>
      <c r="AX186" s="216">
        <v>8.3333333333333329E-2</v>
      </c>
      <c r="AY186" s="216">
        <v>7.7777777777777779E-2</v>
      </c>
      <c r="AZ186" s="216">
        <v>8.8888888888888892E-2</v>
      </c>
      <c r="BA186" s="216">
        <v>8.3333333333333329E-2</v>
      </c>
      <c r="BB186" s="216">
        <v>8.3333333333333329E-2</v>
      </c>
      <c r="BC186" s="216">
        <v>8.3333333333333329E-2</v>
      </c>
      <c r="BD186" s="216">
        <v>8.3333333333333329E-2</v>
      </c>
      <c r="BE186" s="216">
        <v>8.3333333333333329E-2</v>
      </c>
      <c r="BF186" s="216">
        <v>8.3333333333333329E-2</v>
      </c>
      <c r="BG186" s="216">
        <v>8.3333333333333329E-2</v>
      </c>
      <c r="BH186" s="216">
        <v>8.3333333333333329E-2</v>
      </c>
      <c r="BI186" s="216">
        <v>8.3333333333333329E-2</v>
      </c>
      <c r="BJ186" s="216">
        <v>8.3333333333333329E-2</v>
      </c>
      <c r="BK186" s="216">
        <v>8.0555555555555561E-2</v>
      </c>
      <c r="BL186" s="216">
        <v>8.611111111111111E-2</v>
      </c>
      <c r="BM186" s="216">
        <v>8.3333333333333329E-2</v>
      </c>
      <c r="BN186" s="216">
        <v>8.3333333333333329E-2</v>
      </c>
      <c r="BO186" s="216">
        <v>8.3333333333333329E-2</v>
      </c>
      <c r="BP186" s="216">
        <v>8.3333333333333329E-2</v>
      </c>
      <c r="BQ186" s="216">
        <v>8.3333333333333329E-2</v>
      </c>
      <c r="BR186" s="216">
        <v>8.3333333333333329E-2</v>
      </c>
      <c r="BS186" s="216">
        <v>8.3333333333333329E-2</v>
      </c>
      <c r="BT186" s="216">
        <v>8.3333333333333329E-2</v>
      </c>
      <c r="BU186" s="216">
        <v>8.3333333333333329E-2</v>
      </c>
      <c r="BV186" s="216">
        <v>8.3333333333333329E-2</v>
      </c>
      <c r="BW186" s="216">
        <v>7.7777777777777779E-2</v>
      </c>
      <c r="BX186" s="216">
        <v>8.8888888888888892E-2</v>
      </c>
      <c r="BY186" s="216">
        <v>8.3333333333333329E-2</v>
      </c>
      <c r="BZ186" s="216">
        <v>8.3333333333333329E-2</v>
      </c>
      <c r="CA186" s="216">
        <v>8.3333333333333329E-2</v>
      </c>
      <c r="CB186" s="216">
        <v>8.3333333333333329E-2</v>
      </c>
      <c r="CC186" s="216">
        <v>8.3333333333333329E-2</v>
      </c>
      <c r="CD186" s="216">
        <v>8.3333333333333329E-2</v>
      </c>
      <c r="CE186" s="216">
        <v>8.3333333333333329E-2</v>
      </c>
      <c r="CF186" s="216">
        <v>8.3333333333333329E-2</v>
      </c>
      <c r="CG186" s="216">
        <v>8.3333333333333329E-2</v>
      </c>
      <c r="CH186" s="216">
        <v>8.3333333333333329E-2</v>
      </c>
      <c r="CI186" s="216">
        <v>7.7777777777777779E-2</v>
      </c>
      <c r="CJ186" s="216">
        <v>8.8888888888888892E-2</v>
      </c>
      <c r="CK186" s="216">
        <v>8.3333333333333329E-2</v>
      </c>
      <c r="CL186" s="216">
        <v>8.3333333333333329E-2</v>
      </c>
      <c r="CM186" s="216">
        <v>8.3333333333333329E-2</v>
      </c>
      <c r="CN186" s="216">
        <v>8.3333333333333329E-2</v>
      </c>
      <c r="CO186" s="216">
        <v>8.3333333333333329E-2</v>
      </c>
      <c r="CP186" s="216">
        <v>8.3333333333333329E-2</v>
      </c>
      <c r="CQ186" s="216">
        <v>8.3333333333333329E-2</v>
      </c>
      <c r="CR186" s="216">
        <v>8.3333333333333329E-2</v>
      </c>
      <c r="CS186" s="216">
        <v>8.3333333333333329E-2</v>
      </c>
      <c r="CT186" s="216">
        <v>8.3333333333333329E-2</v>
      </c>
      <c r="CU186" s="216">
        <v>7.7777777777777779E-2</v>
      </c>
      <c r="CV186" s="216">
        <v>8.8888888888888892E-2</v>
      </c>
      <c r="CW186" s="216">
        <v>8.3333333333333329E-2</v>
      </c>
      <c r="CX186" s="216">
        <v>8.3333333333333329E-2</v>
      </c>
      <c r="CY186" s="216">
        <v>8.3333333333333329E-2</v>
      </c>
      <c r="CZ186" s="216">
        <v>8.3333333333333329E-2</v>
      </c>
      <c r="DA186" s="216">
        <v>8.3333333333333329E-2</v>
      </c>
      <c r="DB186" s="216">
        <v>8.3333333333333329E-2</v>
      </c>
      <c r="DC186" s="216">
        <v>8.3333333333333329E-2</v>
      </c>
      <c r="DD186" s="216">
        <v>8.3333333333333329E-2</v>
      </c>
      <c r="DE186" s="216">
        <v>8.3333333333333329E-2</v>
      </c>
      <c r="DF186" s="216">
        <v>8.3333333333333329E-2</v>
      </c>
      <c r="DG186" s="216">
        <v>8.0555555555555561E-2</v>
      </c>
      <c r="DH186" s="216">
        <v>8.611111111111111E-2</v>
      </c>
      <c r="DI186" s="216">
        <v>8.3333333333333329E-2</v>
      </c>
      <c r="DJ186" s="216">
        <v>8.3333333333333329E-2</v>
      </c>
      <c r="DK186" s="216">
        <v>8.3333333333333329E-2</v>
      </c>
      <c r="DL186" s="216">
        <v>8.3333333333333329E-2</v>
      </c>
      <c r="DM186" s="216">
        <v>8.3333333333333329E-2</v>
      </c>
      <c r="DN186" s="216">
        <v>8.3333333333333329E-2</v>
      </c>
      <c r="DO186" s="216">
        <v>8.3333333333333329E-2</v>
      </c>
      <c r="DP186" s="216">
        <v>8.3333333333333329E-2</v>
      </c>
      <c r="DQ186" s="216">
        <v>8.3333333333333329E-2</v>
      </c>
      <c r="DR186" s="216">
        <v>8.3333333333333329E-2</v>
      </c>
      <c r="DS186" s="216">
        <v>7.7777777777777779E-2</v>
      </c>
      <c r="DT186" s="216">
        <v>8.8888888888888892E-2</v>
      </c>
      <c r="DU186" s="216">
        <v>8.3333333333333329E-2</v>
      </c>
      <c r="DV186" s="216">
        <v>8.3333333333333329E-2</v>
      </c>
      <c r="DW186" s="216" t="s">
        <v>153</v>
      </c>
    </row>
    <row r="188" spans="2:127" s="233" customFormat="1" ht="14.25" customHeight="1">
      <c r="B188" s="233" t="s">
        <v>232</v>
      </c>
      <c r="C188" s="341" t="s">
        <v>77</v>
      </c>
      <c r="G188" s="289">
        <v>0</v>
      </c>
      <c r="H188" s="289">
        <v>0</v>
      </c>
      <c r="I188" s="289">
        <v>0</v>
      </c>
      <c r="J188" s="289">
        <v>0</v>
      </c>
      <c r="K188" s="289">
        <v>0</v>
      </c>
      <c r="L188" s="289">
        <v>0</v>
      </c>
      <c r="M188" s="289">
        <v>0</v>
      </c>
      <c r="N188" s="289">
        <v>0</v>
      </c>
      <c r="O188" s="289">
        <v>0</v>
      </c>
      <c r="P188" s="289">
        <v>0</v>
      </c>
      <c r="Q188" s="289">
        <v>0</v>
      </c>
      <c r="R188" s="289">
        <v>0</v>
      </c>
      <c r="S188" s="712">
        <v>0</v>
      </c>
      <c r="T188" s="712">
        <v>0</v>
      </c>
      <c r="U188" s="712">
        <v>0</v>
      </c>
      <c r="V188" s="712">
        <v>0</v>
      </c>
      <c r="W188" s="712">
        <v>0</v>
      </c>
      <c r="X188" s="712">
        <v>0</v>
      </c>
      <c r="Y188" s="712">
        <v>0</v>
      </c>
      <c r="Z188" s="712">
        <v>0</v>
      </c>
      <c r="AA188" s="712">
        <v>0</v>
      </c>
      <c r="AB188" s="712">
        <v>0</v>
      </c>
      <c r="AC188" s="712">
        <v>0</v>
      </c>
      <c r="AD188" s="712">
        <v>0</v>
      </c>
      <c r="AE188" s="712">
        <v>0</v>
      </c>
      <c r="AF188" s="712">
        <v>0</v>
      </c>
      <c r="AG188" s="712">
        <v>0</v>
      </c>
      <c r="AH188" s="712">
        <v>0</v>
      </c>
      <c r="AI188" s="712">
        <v>0</v>
      </c>
      <c r="AJ188" s="712">
        <v>0</v>
      </c>
      <c r="AK188" s="712">
        <v>0</v>
      </c>
      <c r="AL188" s="712">
        <v>0</v>
      </c>
      <c r="AM188" s="712">
        <v>0</v>
      </c>
      <c r="AN188" s="712">
        <v>0</v>
      </c>
      <c r="AO188" s="712">
        <v>0</v>
      </c>
      <c r="AP188" s="712">
        <v>0</v>
      </c>
      <c r="AQ188" s="712">
        <v>0</v>
      </c>
      <c r="AR188" s="712">
        <v>0</v>
      </c>
      <c r="AS188" s="712">
        <v>0</v>
      </c>
      <c r="AT188" s="712">
        <v>0</v>
      </c>
      <c r="AU188" s="712">
        <v>0</v>
      </c>
      <c r="AV188" s="712">
        <v>0</v>
      </c>
      <c r="AW188" s="712">
        <v>0</v>
      </c>
      <c r="AX188" s="712">
        <v>0</v>
      </c>
      <c r="AY188" s="712">
        <v>0</v>
      </c>
      <c r="AZ188" s="712">
        <v>0</v>
      </c>
      <c r="BA188" s="712">
        <v>0</v>
      </c>
      <c r="BB188" s="712">
        <v>0</v>
      </c>
      <c r="BC188" s="712">
        <v>0</v>
      </c>
      <c r="BD188" s="712">
        <v>0</v>
      </c>
      <c r="BE188" s="712">
        <v>0</v>
      </c>
      <c r="BF188" s="712">
        <v>0</v>
      </c>
      <c r="BG188" s="712">
        <v>0</v>
      </c>
      <c r="BH188" s="712">
        <v>0</v>
      </c>
      <c r="BI188" s="712">
        <v>0</v>
      </c>
      <c r="BJ188" s="712">
        <v>0</v>
      </c>
      <c r="BK188" s="712">
        <v>0</v>
      </c>
      <c r="BL188" s="712">
        <v>0</v>
      </c>
      <c r="BM188" s="712">
        <v>0</v>
      </c>
      <c r="BN188" s="712">
        <v>0</v>
      </c>
      <c r="BO188" s="712">
        <v>0</v>
      </c>
      <c r="BP188" s="712">
        <v>0</v>
      </c>
      <c r="BQ188" s="712">
        <v>0</v>
      </c>
      <c r="BR188" s="712">
        <v>0</v>
      </c>
      <c r="BS188" s="712">
        <v>0</v>
      </c>
      <c r="BT188" s="712">
        <v>0</v>
      </c>
      <c r="BU188" s="712">
        <v>0</v>
      </c>
      <c r="BV188" s="712">
        <v>0</v>
      </c>
      <c r="BW188" s="712">
        <v>0</v>
      </c>
      <c r="BX188" s="712">
        <v>0</v>
      </c>
      <c r="BY188" s="712">
        <v>0</v>
      </c>
      <c r="BZ188" s="712">
        <v>0</v>
      </c>
      <c r="CA188" s="712">
        <v>0</v>
      </c>
      <c r="CB188" s="712">
        <v>0</v>
      </c>
      <c r="CC188" s="712">
        <v>0</v>
      </c>
      <c r="CD188" s="712">
        <v>0</v>
      </c>
      <c r="CE188" s="712">
        <v>0</v>
      </c>
      <c r="CF188" s="712">
        <v>0</v>
      </c>
      <c r="CG188" s="712">
        <v>0</v>
      </c>
      <c r="CH188" s="712">
        <v>0</v>
      </c>
      <c r="CI188" s="712">
        <v>0</v>
      </c>
      <c r="CJ188" s="712">
        <v>0</v>
      </c>
      <c r="CK188" s="712">
        <v>0</v>
      </c>
      <c r="CL188" s="712">
        <v>0</v>
      </c>
      <c r="CM188" s="712">
        <v>0</v>
      </c>
      <c r="CN188" s="712">
        <v>0</v>
      </c>
      <c r="CO188" s="712">
        <v>0</v>
      </c>
      <c r="CP188" s="712">
        <v>0</v>
      </c>
      <c r="CQ188" s="712">
        <v>0</v>
      </c>
      <c r="CR188" s="712">
        <v>0</v>
      </c>
      <c r="CS188" s="712">
        <v>0</v>
      </c>
      <c r="CT188" s="712">
        <v>0</v>
      </c>
      <c r="CU188" s="712">
        <v>0</v>
      </c>
      <c r="CV188" s="712">
        <v>0</v>
      </c>
      <c r="CW188" s="712">
        <v>0</v>
      </c>
      <c r="CX188" s="712">
        <v>0</v>
      </c>
      <c r="CY188" s="712">
        <v>0</v>
      </c>
      <c r="CZ188" s="712">
        <v>0</v>
      </c>
      <c r="DA188" s="712">
        <v>0</v>
      </c>
      <c r="DB188" s="712">
        <v>0</v>
      </c>
      <c r="DC188" s="712">
        <v>0</v>
      </c>
      <c r="DD188" s="712">
        <v>0</v>
      </c>
      <c r="DE188" s="712">
        <v>0</v>
      </c>
      <c r="DF188" s="712">
        <v>0</v>
      </c>
      <c r="DG188" s="712">
        <v>0</v>
      </c>
      <c r="DH188" s="712">
        <v>0</v>
      </c>
      <c r="DI188" s="712">
        <v>0</v>
      </c>
      <c r="DJ188" s="712">
        <v>0</v>
      </c>
      <c r="DK188" s="712">
        <v>0</v>
      </c>
      <c r="DL188" s="712">
        <v>0</v>
      </c>
      <c r="DM188" s="712">
        <v>0</v>
      </c>
      <c r="DN188" s="712">
        <v>0</v>
      </c>
      <c r="DO188" s="712">
        <v>0</v>
      </c>
      <c r="DP188" s="712">
        <v>0</v>
      </c>
      <c r="DQ188" s="712">
        <v>0</v>
      </c>
      <c r="DR188" s="712">
        <v>0</v>
      </c>
      <c r="DS188" s="712">
        <v>0</v>
      </c>
      <c r="DT188" s="712">
        <v>0</v>
      </c>
      <c r="DU188" s="712">
        <v>0</v>
      </c>
      <c r="DV188" s="712">
        <v>0</v>
      </c>
      <c r="DW188" s="712" t="s">
        <v>153</v>
      </c>
    </row>
    <row r="189" spans="2:127" s="233" customFormat="1" ht="14.25" customHeight="1">
      <c r="C189" s="341"/>
      <c r="G189" s="289"/>
      <c r="H189" s="289"/>
      <c r="I189" s="289"/>
      <c r="J189" s="289"/>
      <c r="K189" s="289"/>
      <c r="L189" s="289"/>
      <c r="M189" s="289"/>
      <c r="N189" s="289"/>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9"/>
      <c r="AK189" s="289"/>
      <c r="AL189" s="289"/>
      <c r="AM189" s="289"/>
      <c r="AN189" s="289"/>
      <c r="AO189" s="289"/>
      <c r="AP189" s="289"/>
      <c r="AQ189" s="289"/>
      <c r="AR189" s="289"/>
      <c r="AS189" s="289"/>
      <c r="AT189" s="289"/>
      <c r="AU189" s="289"/>
      <c r="AV189" s="289"/>
      <c r="AW189" s="289"/>
      <c r="AX189" s="289"/>
      <c r="AY189" s="289"/>
      <c r="AZ189" s="289"/>
      <c r="BA189" s="289"/>
      <c r="BB189" s="289"/>
      <c r="BC189" s="289"/>
      <c r="BD189" s="289"/>
      <c r="BE189" s="289"/>
      <c r="BF189" s="289"/>
      <c r="BG189" s="289"/>
      <c r="BH189" s="289"/>
      <c r="BI189" s="289"/>
      <c r="BJ189" s="289"/>
      <c r="BK189" s="289"/>
      <c r="BL189" s="289"/>
      <c r="BM189" s="289"/>
      <c r="BN189" s="289"/>
      <c r="BO189" s="289"/>
      <c r="BP189" s="289"/>
      <c r="BQ189" s="289"/>
      <c r="BR189" s="289"/>
      <c r="BS189" s="289"/>
      <c r="BT189" s="289"/>
      <c r="BU189" s="289"/>
      <c r="BV189" s="289"/>
      <c r="BW189" s="289"/>
      <c r="BX189" s="289"/>
      <c r="BY189" s="289"/>
      <c r="BZ189" s="289"/>
      <c r="CA189" s="289"/>
      <c r="CB189" s="289"/>
      <c r="CC189" s="289"/>
      <c r="CD189" s="289"/>
      <c r="CE189" s="289"/>
      <c r="CF189" s="289"/>
      <c r="CG189" s="289"/>
      <c r="CH189" s="289"/>
      <c r="CI189" s="289"/>
      <c r="CJ189" s="289"/>
      <c r="CK189" s="289"/>
      <c r="CL189" s="289"/>
      <c r="CM189" s="289"/>
      <c r="CN189" s="289"/>
      <c r="CO189" s="289"/>
      <c r="CP189" s="289"/>
      <c r="CQ189" s="289"/>
      <c r="CR189" s="289"/>
      <c r="CS189" s="289"/>
      <c r="CT189" s="289"/>
      <c r="CU189" s="289"/>
      <c r="CV189" s="289"/>
      <c r="CW189" s="289"/>
      <c r="CX189" s="289"/>
      <c r="CY189" s="289"/>
      <c r="CZ189" s="289"/>
      <c r="DA189" s="289"/>
      <c r="DB189" s="289"/>
      <c r="DC189" s="289"/>
      <c r="DD189" s="289"/>
      <c r="DE189" s="289"/>
      <c r="DF189" s="289"/>
      <c r="DG189" s="289"/>
      <c r="DH189" s="289"/>
      <c r="DI189" s="289"/>
      <c r="DJ189" s="289"/>
      <c r="DK189" s="289"/>
      <c r="DL189" s="289"/>
      <c r="DM189" s="289"/>
      <c r="DN189" s="289"/>
      <c r="DO189" s="289"/>
      <c r="DP189" s="289"/>
      <c r="DQ189" s="289"/>
      <c r="DR189" s="289"/>
      <c r="DS189" s="289"/>
      <c r="DT189" s="289"/>
      <c r="DU189" s="289"/>
      <c r="DV189" s="289"/>
      <c r="DW189" s="289"/>
    </row>
    <row r="190" spans="2:127" s="233" customFormat="1" ht="14.25" customHeight="1">
      <c r="B190" s="233" t="s">
        <v>317</v>
      </c>
      <c r="C190" s="341" t="s">
        <v>77</v>
      </c>
      <c r="E190" s="713">
        <v>0</v>
      </c>
      <c r="G190" s="289">
        <v>0</v>
      </c>
      <c r="H190" s="289">
        <v>0</v>
      </c>
      <c r="I190" s="289">
        <v>0</v>
      </c>
      <c r="J190" s="289">
        <v>0</v>
      </c>
      <c r="K190" s="289">
        <v>0</v>
      </c>
      <c r="L190" s="289">
        <v>0</v>
      </c>
      <c r="M190" s="289">
        <v>0</v>
      </c>
      <c r="N190" s="289">
        <v>0</v>
      </c>
      <c r="O190" s="289">
        <v>0</v>
      </c>
      <c r="P190" s="289">
        <v>0</v>
      </c>
      <c r="Q190" s="289">
        <v>0</v>
      </c>
      <c r="R190" s="289">
        <v>0</v>
      </c>
      <c r="S190" s="289">
        <v>0</v>
      </c>
      <c r="T190" s="289">
        <v>0</v>
      </c>
      <c r="U190" s="289">
        <v>0</v>
      </c>
      <c r="V190" s="289">
        <v>0</v>
      </c>
      <c r="W190" s="289">
        <v>0</v>
      </c>
      <c r="X190" s="289">
        <v>0</v>
      </c>
      <c r="Y190" s="289">
        <v>0</v>
      </c>
      <c r="Z190" s="289">
        <v>0</v>
      </c>
      <c r="AA190" s="289">
        <v>0</v>
      </c>
      <c r="AB190" s="289">
        <v>0</v>
      </c>
      <c r="AC190" s="289">
        <v>0</v>
      </c>
      <c r="AD190" s="289">
        <v>0</v>
      </c>
      <c r="AE190" s="289">
        <v>0</v>
      </c>
      <c r="AF190" s="289">
        <v>0</v>
      </c>
      <c r="AG190" s="289">
        <v>0</v>
      </c>
      <c r="AH190" s="289">
        <v>0</v>
      </c>
      <c r="AI190" s="289">
        <v>0</v>
      </c>
      <c r="AJ190" s="289">
        <v>0</v>
      </c>
      <c r="AK190" s="289">
        <v>0</v>
      </c>
      <c r="AL190" s="289">
        <v>0</v>
      </c>
      <c r="AM190" s="289">
        <v>0</v>
      </c>
      <c r="AN190" s="289">
        <v>0</v>
      </c>
      <c r="AO190" s="289">
        <v>0</v>
      </c>
      <c r="AP190" s="289">
        <v>0</v>
      </c>
      <c r="AQ190" s="289">
        <v>0</v>
      </c>
      <c r="AR190" s="289">
        <v>0</v>
      </c>
      <c r="AS190" s="289">
        <v>0</v>
      </c>
      <c r="AT190" s="289">
        <v>0</v>
      </c>
      <c r="AU190" s="289">
        <v>0</v>
      </c>
      <c r="AV190" s="289">
        <v>0</v>
      </c>
      <c r="AW190" s="289">
        <v>0</v>
      </c>
      <c r="AX190" s="289">
        <v>0</v>
      </c>
      <c r="AY190" s="289">
        <v>0</v>
      </c>
      <c r="AZ190" s="289">
        <v>0</v>
      </c>
      <c r="BA190" s="289">
        <v>0</v>
      </c>
      <c r="BB190" s="289">
        <v>0</v>
      </c>
      <c r="BC190" s="289">
        <v>0</v>
      </c>
      <c r="BD190" s="289">
        <v>0</v>
      </c>
      <c r="BE190" s="289">
        <v>0</v>
      </c>
      <c r="BF190" s="289">
        <v>0</v>
      </c>
      <c r="BG190" s="289">
        <v>0</v>
      </c>
      <c r="BH190" s="289">
        <v>0</v>
      </c>
      <c r="BI190" s="289">
        <v>0</v>
      </c>
      <c r="BJ190" s="289">
        <v>0</v>
      </c>
      <c r="BK190" s="289">
        <v>0</v>
      </c>
      <c r="BL190" s="289">
        <v>0</v>
      </c>
      <c r="BM190" s="289">
        <v>0</v>
      </c>
      <c r="BN190" s="289">
        <v>0</v>
      </c>
      <c r="BO190" s="289">
        <v>0</v>
      </c>
      <c r="BP190" s="289">
        <v>0</v>
      </c>
      <c r="BQ190" s="289">
        <v>0</v>
      </c>
      <c r="BR190" s="289">
        <v>0</v>
      </c>
      <c r="BS190" s="289">
        <v>0</v>
      </c>
      <c r="BT190" s="289">
        <v>0</v>
      </c>
      <c r="BU190" s="289">
        <v>0</v>
      </c>
      <c r="BV190" s="289">
        <v>0</v>
      </c>
      <c r="BW190" s="289">
        <v>0</v>
      </c>
      <c r="BX190" s="289">
        <v>0</v>
      </c>
      <c r="BY190" s="289">
        <v>0</v>
      </c>
      <c r="BZ190" s="289">
        <v>0</v>
      </c>
      <c r="CA190" s="289">
        <v>0</v>
      </c>
      <c r="CB190" s="289">
        <v>0</v>
      </c>
      <c r="CC190" s="289">
        <v>0</v>
      </c>
      <c r="CD190" s="289">
        <v>0</v>
      </c>
      <c r="CE190" s="289">
        <v>0</v>
      </c>
      <c r="CF190" s="289">
        <v>0</v>
      </c>
      <c r="CG190" s="289">
        <v>0</v>
      </c>
      <c r="CH190" s="289">
        <v>0</v>
      </c>
      <c r="CI190" s="289">
        <v>0</v>
      </c>
      <c r="CJ190" s="289">
        <v>0</v>
      </c>
      <c r="CK190" s="289">
        <v>0</v>
      </c>
      <c r="CL190" s="289">
        <v>0</v>
      </c>
      <c r="CM190" s="289">
        <v>0</v>
      </c>
      <c r="CN190" s="289">
        <v>0</v>
      </c>
      <c r="CO190" s="289">
        <v>0</v>
      </c>
      <c r="CP190" s="289">
        <v>0</v>
      </c>
      <c r="CQ190" s="289">
        <v>0</v>
      </c>
      <c r="CR190" s="289">
        <v>0</v>
      </c>
      <c r="CS190" s="289">
        <v>0</v>
      </c>
      <c r="CT190" s="289">
        <v>0</v>
      </c>
      <c r="CU190" s="289">
        <v>0</v>
      </c>
      <c r="CV190" s="289">
        <v>0</v>
      </c>
      <c r="CW190" s="289">
        <v>0</v>
      </c>
      <c r="CX190" s="289">
        <v>0</v>
      </c>
      <c r="CY190" s="289">
        <v>0</v>
      </c>
      <c r="CZ190" s="289">
        <v>0</v>
      </c>
      <c r="DA190" s="289">
        <v>0</v>
      </c>
      <c r="DB190" s="289">
        <v>0</v>
      </c>
      <c r="DC190" s="289">
        <v>0</v>
      </c>
      <c r="DD190" s="289">
        <v>0</v>
      </c>
      <c r="DE190" s="289">
        <v>0</v>
      </c>
      <c r="DF190" s="289">
        <v>0</v>
      </c>
      <c r="DG190" s="289">
        <v>0</v>
      </c>
      <c r="DH190" s="289">
        <v>0</v>
      </c>
      <c r="DI190" s="289">
        <v>0</v>
      </c>
      <c r="DJ190" s="289">
        <v>0</v>
      </c>
      <c r="DK190" s="289">
        <v>0</v>
      </c>
      <c r="DL190" s="289">
        <v>0</v>
      </c>
      <c r="DM190" s="289">
        <v>0</v>
      </c>
      <c r="DN190" s="289">
        <v>0</v>
      </c>
      <c r="DO190" s="289">
        <v>0</v>
      </c>
      <c r="DP190" s="289">
        <v>0</v>
      </c>
      <c r="DQ190" s="289">
        <v>0</v>
      </c>
      <c r="DR190" s="289">
        <v>0</v>
      </c>
      <c r="DS190" s="289">
        <v>0</v>
      </c>
      <c r="DT190" s="289">
        <v>0</v>
      </c>
      <c r="DU190" s="289">
        <v>0</v>
      </c>
      <c r="DV190" s="289">
        <v>0</v>
      </c>
      <c r="DW190" s="289" t="s">
        <v>153</v>
      </c>
    </row>
    <row r="191" spans="2:127" s="233" customFormat="1" ht="14.25" customHeight="1">
      <c r="B191" s="233" t="s">
        <v>327</v>
      </c>
      <c r="C191" s="341" t="s">
        <v>77</v>
      </c>
      <c r="G191" s="289" t="s">
        <v>153</v>
      </c>
      <c r="H191" s="289" t="s">
        <v>153</v>
      </c>
      <c r="I191" s="289" t="s">
        <v>153</v>
      </c>
      <c r="J191" s="289" t="s">
        <v>153</v>
      </c>
      <c r="K191" s="289" t="s">
        <v>153</v>
      </c>
      <c r="L191" s="289" t="s">
        <v>153</v>
      </c>
      <c r="M191" s="289" t="s">
        <v>153</v>
      </c>
      <c r="N191" s="289" t="s">
        <v>153</v>
      </c>
      <c r="O191" s="289" t="s">
        <v>153</v>
      </c>
      <c r="P191" s="289" t="s">
        <v>153</v>
      </c>
      <c r="Q191" s="289" t="s">
        <v>153</v>
      </c>
      <c r="R191" s="289" t="s">
        <v>153</v>
      </c>
      <c r="S191" s="712">
        <v>0</v>
      </c>
      <c r="T191" s="712">
        <v>0</v>
      </c>
      <c r="U191" s="712">
        <v>0</v>
      </c>
      <c r="V191" s="712">
        <v>0</v>
      </c>
      <c r="W191" s="712">
        <v>0</v>
      </c>
      <c r="X191" s="712">
        <v>0</v>
      </c>
      <c r="Y191" s="712">
        <v>0</v>
      </c>
      <c r="Z191" s="712">
        <v>0</v>
      </c>
      <c r="AA191" s="712">
        <v>0</v>
      </c>
      <c r="AB191" s="712">
        <v>0</v>
      </c>
      <c r="AC191" s="712">
        <v>0</v>
      </c>
      <c r="AD191" s="712">
        <v>0</v>
      </c>
      <c r="AE191" s="712">
        <v>0</v>
      </c>
      <c r="AF191" s="712">
        <v>0</v>
      </c>
      <c r="AG191" s="712">
        <v>0</v>
      </c>
      <c r="AH191" s="712">
        <v>0</v>
      </c>
      <c r="AI191" s="712">
        <v>0</v>
      </c>
      <c r="AJ191" s="712">
        <v>0</v>
      </c>
      <c r="AK191" s="712">
        <v>0</v>
      </c>
      <c r="AL191" s="712">
        <v>0</v>
      </c>
      <c r="AM191" s="712">
        <v>0</v>
      </c>
      <c r="AN191" s="712">
        <v>0</v>
      </c>
      <c r="AO191" s="712">
        <v>0</v>
      </c>
      <c r="AP191" s="712">
        <v>0</v>
      </c>
      <c r="AQ191" s="712">
        <v>0</v>
      </c>
      <c r="AR191" s="712">
        <v>0</v>
      </c>
      <c r="AS191" s="712">
        <v>0</v>
      </c>
      <c r="AT191" s="712">
        <v>0</v>
      </c>
      <c r="AU191" s="712">
        <v>0</v>
      </c>
      <c r="AV191" s="712">
        <v>0</v>
      </c>
      <c r="AW191" s="712">
        <v>0</v>
      </c>
      <c r="AX191" s="712">
        <v>0</v>
      </c>
      <c r="AY191" s="712">
        <v>0</v>
      </c>
      <c r="AZ191" s="712">
        <v>0</v>
      </c>
      <c r="BA191" s="712">
        <v>0</v>
      </c>
      <c r="BB191" s="712">
        <v>0</v>
      </c>
      <c r="BC191" s="712">
        <v>0</v>
      </c>
      <c r="BD191" s="712">
        <v>0</v>
      </c>
      <c r="BE191" s="712">
        <v>0</v>
      </c>
      <c r="BF191" s="712">
        <v>0</v>
      </c>
      <c r="BG191" s="712">
        <v>0</v>
      </c>
      <c r="BH191" s="712">
        <v>0</v>
      </c>
      <c r="BI191" s="712">
        <v>0</v>
      </c>
      <c r="BJ191" s="712">
        <v>0</v>
      </c>
      <c r="BK191" s="712">
        <v>0</v>
      </c>
      <c r="BL191" s="712">
        <v>0</v>
      </c>
      <c r="BM191" s="712">
        <v>0</v>
      </c>
      <c r="BN191" s="712">
        <v>0</v>
      </c>
      <c r="BO191" s="712">
        <v>0</v>
      </c>
      <c r="BP191" s="712">
        <v>0</v>
      </c>
      <c r="BQ191" s="712">
        <v>0</v>
      </c>
      <c r="BR191" s="712">
        <v>0</v>
      </c>
      <c r="BS191" s="712">
        <v>0</v>
      </c>
      <c r="BT191" s="712">
        <v>0</v>
      </c>
      <c r="BU191" s="712">
        <v>0</v>
      </c>
      <c r="BV191" s="712">
        <v>0</v>
      </c>
      <c r="BW191" s="712">
        <v>0</v>
      </c>
      <c r="BX191" s="712">
        <v>0</v>
      </c>
      <c r="BY191" s="712">
        <v>0</v>
      </c>
      <c r="BZ191" s="712">
        <v>0</v>
      </c>
      <c r="CA191" s="712">
        <v>0</v>
      </c>
      <c r="CB191" s="712">
        <v>0</v>
      </c>
      <c r="CC191" s="712">
        <v>0</v>
      </c>
      <c r="CD191" s="712">
        <v>0</v>
      </c>
      <c r="CE191" s="712">
        <v>0</v>
      </c>
      <c r="CF191" s="712">
        <v>0</v>
      </c>
      <c r="CG191" s="712">
        <v>0</v>
      </c>
      <c r="CH191" s="712">
        <v>0</v>
      </c>
      <c r="CI191" s="712">
        <v>0</v>
      </c>
      <c r="CJ191" s="712">
        <v>0</v>
      </c>
      <c r="CK191" s="712">
        <v>0</v>
      </c>
      <c r="CL191" s="712">
        <v>0</v>
      </c>
      <c r="CM191" s="712">
        <v>0</v>
      </c>
      <c r="CN191" s="712">
        <v>0</v>
      </c>
      <c r="CO191" s="712">
        <v>0</v>
      </c>
      <c r="CP191" s="712">
        <v>0</v>
      </c>
      <c r="CQ191" s="712">
        <v>0</v>
      </c>
      <c r="CR191" s="712">
        <v>0</v>
      </c>
      <c r="CS191" s="712">
        <v>0</v>
      </c>
      <c r="CT191" s="712">
        <v>0</v>
      </c>
      <c r="CU191" s="712">
        <v>0</v>
      </c>
      <c r="CV191" s="712">
        <v>0</v>
      </c>
      <c r="CW191" s="712">
        <v>0</v>
      </c>
      <c r="CX191" s="712">
        <v>0</v>
      </c>
      <c r="CY191" s="712">
        <v>0</v>
      </c>
      <c r="CZ191" s="712">
        <v>0</v>
      </c>
      <c r="DA191" s="712">
        <v>0</v>
      </c>
      <c r="DB191" s="712">
        <v>0</v>
      </c>
      <c r="DC191" s="712">
        <v>0</v>
      </c>
      <c r="DD191" s="712">
        <v>0</v>
      </c>
      <c r="DE191" s="712">
        <v>0</v>
      </c>
      <c r="DF191" s="712">
        <v>0</v>
      </c>
      <c r="DG191" s="712">
        <v>0</v>
      </c>
      <c r="DH191" s="712">
        <v>0</v>
      </c>
      <c r="DI191" s="712">
        <v>0</v>
      </c>
      <c r="DJ191" s="712">
        <v>0</v>
      </c>
      <c r="DK191" s="712">
        <v>0</v>
      </c>
      <c r="DL191" s="712">
        <v>0</v>
      </c>
      <c r="DM191" s="712">
        <v>0</v>
      </c>
      <c r="DN191" s="712">
        <v>0</v>
      </c>
      <c r="DO191" s="712">
        <v>0</v>
      </c>
      <c r="DP191" s="712">
        <v>0</v>
      </c>
      <c r="DQ191" s="712">
        <v>0</v>
      </c>
      <c r="DR191" s="712">
        <v>0</v>
      </c>
      <c r="DS191" s="712">
        <v>0</v>
      </c>
      <c r="DT191" s="712">
        <v>0</v>
      </c>
      <c r="DU191" s="712">
        <v>0</v>
      </c>
      <c r="DV191" s="712">
        <v>0</v>
      </c>
      <c r="DW191" s="712" t="s">
        <v>153</v>
      </c>
    </row>
    <row r="192" spans="2:127" ht="14.25" customHeight="1">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c r="AN192" s="107"/>
      <c r="AO192" s="107"/>
      <c r="AP192" s="107"/>
      <c r="AQ192" s="107"/>
      <c r="AR192" s="107"/>
      <c r="AS192" s="107"/>
      <c r="AT192" s="107"/>
      <c r="AU192" s="107"/>
      <c r="AV192" s="107"/>
      <c r="AW192" s="107"/>
      <c r="AX192" s="107"/>
      <c r="AY192" s="107"/>
      <c r="AZ192" s="107"/>
      <c r="BA192" s="107"/>
      <c r="BB192" s="107"/>
      <c r="BC192" s="107"/>
      <c r="BD192" s="107"/>
      <c r="BE192" s="107"/>
      <c r="BF192" s="107"/>
      <c r="BG192" s="107"/>
      <c r="BH192" s="107"/>
      <c r="BI192" s="107"/>
      <c r="BJ192" s="107"/>
      <c r="BK192" s="107"/>
      <c r="BL192" s="107"/>
      <c r="BM192" s="107"/>
      <c r="BN192" s="107"/>
      <c r="BO192" s="107"/>
      <c r="BP192" s="107"/>
      <c r="BQ192" s="107"/>
      <c r="BR192" s="107"/>
      <c r="BS192" s="107"/>
      <c r="BT192" s="107"/>
      <c r="BU192" s="107"/>
      <c r="BV192" s="107"/>
      <c r="BW192" s="107"/>
      <c r="BX192" s="107"/>
      <c r="BY192" s="107"/>
      <c r="BZ192" s="107"/>
      <c r="CA192" s="107"/>
      <c r="CB192" s="107"/>
      <c r="CC192" s="107"/>
      <c r="CD192" s="107"/>
      <c r="CE192" s="107"/>
      <c r="CF192" s="107"/>
      <c r="CG192" s="107"/>
      <c r="CH192" s="107"/>
      <c r="CI192" s="107"/>
      <c r="CJ192" s="107"/>
      <c r="CK192" s="107"/>
      <c r="CL192" s="107"/>
      <c r="CM192" s="107"/>
      <c r="CN192" s="107"/>
      <c r="CO192" s="107"/>
      <c r="CP192" s="107"/>
      <c r="CQ192" s="107"/>
      <c r="CR192" s="107"/>
      <c r="CS192" s="107"/>
      <c r="CT192" s="107"/>
      <c r="CU192" s="107"/>
      <c r="CV192" s="107"/>
      <c r="CW192" s="107"/>
      <c r="CX192" s="107"/>
      <c r="CY192" s="107"/>
      <c r="CZ192" s="107"/>
      <c r="DA192" s="107"/>
      <c r="DB192" s="107"/>
      <c r="DC192" s="107"/>
      <c r="DD192" s="107"/>
      <c r="DE192" s="107"/>
      <c r="DF192" s="107"/>
      <c r="DG192" s="107"/>
      <c r="DH192" s="107"/>
      <c r="DI192" s="107"/>
      <c r="DJ192" s="107"/>
      <c r="DK192" s="107"/>
      <c r="DL192" s="107"/>
      <c r="DM192" s="107"/>
      <c r="DN192" s="107"/>
      <c r="DO192" s="107"/>
      <c r="DP192" s="107"/>
      <c r="DQ192" s="107"/>
      <c r="DR192" s="107"/>
      <c r="DS192" s="107"/>
      <c r="DT192" s="107"/>
      <c r="DU192" s="107"/>
      <c r="DV192" s="107"/>
      <c r="DW192" s="107"/>
    </row>
    <row r="193" spans="1:127" ht="14.25" customHeight="1">
      <c r="B193" s="24" t="s">
        <v>192</v>
      </c>
      <c r="E193" s="333">
        <v>0</v>
      </c>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c r="AN193" s="107"/>
      <c r="AO193" s="107"/>
      <c r="AP193" s="107"/>
      <c r="AQ193" s="107"/>
      <c r="AR193" s="107"/>
      <c r="AS193" s="107"/>
      <c r="AT193" s="107"/>
      <c r="AU193" s="107"/>
      <c r="AV193" s="107"/>
      <c r="AW193" s="107"/>
      <c r="AX193" s="107"/>
      <c r="AY193" s="107"/>
      <c r="AZ193" s="107"/>
      <c r="BA193" s="107"/>
      <c r="BB193" s="107"/>
      <c r="BC193" s="107"/>
      <c r="BD193" s="107"/>
      <c r="BE193" s="107"/>
      <c r="BF193" s="107"/>
      <c r="BG193" s="107"/>
      <c r="BH193" s="107"/>
      <c r="BI193" s="107"/>
      <c r="BJ193" s="107"/>
      <c r="BK193" s="107"/>
      <c r="BL193" s="107"/>
      <c r="BM193" s="107"/>
      <c r="BN193" s="107"/>
      <c r="BO193" s="107"/>
      <c r="BP193" s="107"/>
      <c r="BQ193" s="107"/>
      <c r="BR193" s="107"/>
      <c r="BS193" s="107"/>
      <c r="BT193" s="107"/>
      <c r="BU193" s="107"/>
      <c r="BV193" s="107"/>
      <c r="BW193" s="107"/>
      <c r="BX193" s="107"/>
      <c r="BY193" s="107"/>
      <c r="BZ193" s="107"/>
      <c r="CA193" s="107"/>
      <c r="CB193" s="107"/>
      <c r="CC193" s="107"/>
      <c r="CD193" s="107"/>
      <c r="CE193" s="107"/>
      <c r="CF193" s="107"/>
      <c r="CG193" s="107"/>
      <c r="CH193" s="107"/>
      <c r="CI193" s="107"/>
      <c r="CJ193" s="107"/>
      <c r="CK193" s="107"/>
      <c r="CL193" s="107"/>
      <c r="CM193" s="107"/>
      <c r="CN193" s="107"/>
      <c r="CO193" s="107"/>
      <c r="CP193" s="107"/>
      <c r="CQ193" s="107"/>
      <c r="CR193" s="107"/>
      <c r="CS193" s="107"/>
      <c r="CT193" s="107"/>
      <c r="CU193" s="107"/>
      <c r="CV193" s="107"/>
      <c r="CW193" s="107"/>
      <c r="CX193" s="107"/>
      <c r="CY193" s="107"/>
      <c r="CZ193" s="107"/>
      <c r="DA193" s="107"/>
      <c r="DB193" s="107"/>
      <c r="DC193" s="107"/>
      <c r="DD193" s="107"/>
      <c r="DE193" s="107"/>
      <c r="DF193" s="107"/>
      <c r="DG193" s="107"/>
      <c r="DH193" s="107"/>
      <c r="DI193" s="107"/>
      <c r="DJ193" s="107"/>
      <c r="DK193" s="107"/>
      <c r="DL193" s="107"/>
      <c r="DM193" s="107"/>
      <c r="DN193" s="107"/>
      <c r="DO193" s="107"/>
      <c r="DP193" s="107"/>
      <c r="DQ193" s="107"/>
      <c r="DR193" s="107"/>
      <c r="DS193" s="107"/>
      <c r="DT193" s="107"/>
      <c r="DU193" s="107"/>
      <c r="DV193" s="107"/>
      <c r="DW193" s="107"/>
    </row>
    <row r="194" spans="1:127" ht="14.25" customHeight="1">
      <c r="E194" s="215"/>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107"/>
      <c r="AL194" s="107"/>
      <c r="AM194" s="107"/>
      <c r="AN194" s="107"/>
      <c r="AO194" s="107"/>
      <c r="AP194" s="107"/>
      <c r="AQ194" s="107"/>
      <c r="AR194" s="107"/>
      <c r="AS194" s="107"/>
      <c r="AT194" s="107"/>
      <c r="AU194" s="107"/>
      <c r="AV194" s="107"/>
      <c r="AW194" s="107"/>
      <c r="AX194" s="107"/>
      <c r="AY194" s="107"/>
      <c r="AZ194" s="107"/>
      <c r="BA194" s="107"/>
      <c r="BB194" s="107"/>
      <c r="BC194" s="107"/>
      <c r="BD194" s="107"/>
      <c r="BE194" s="107"/>
      <c r="BF194" s="107"/>
      <c r="BG194" s="107"/>
      <c r="BH194" s="107"/>
      <c r="BI194" s="107"/>
      <c r="BJ194" s="107"/>
      <c r="BK194" s="107"/>
      <c r="BL194" s="107"/>
      <c r="BM194" s="107"/>
      <c r="BN194" s="107"/>
      <c r="BO194" s="107"/>
      <c r="BP194" s="107"/>
      <c r="BQ194" s="107"/>
      <c r="BR194" s="107"/>
      <c r="BS194" s="107"/>
      <c r="BT194" s="107"/>
      <c r="BU194" s="107"/>
      <c r="BV194" s="107"/>
      <c r="BW194" s="107"/>
      <c r="BX194" s="107"/>
      <c r="BY194" s="107"/>
      <c r="BZ194" s="107"/>
      <c r="CA194" s="107"/>
      <c r="CB194" s="107"/>
      <c r="CC194" s="107"/>
      <c r="CD194" s="107"/>
      <c r="CE194" s="107"/>
      <c r="CF194" s="107"/>
      <c r="CG194" s="107"/>
      <c r="CH194" s="107"/>
      <c r="CI194" s="107"/>
      <c r="CJ194" s="107"/>
      <c r="CK194" s="107"/>
      <c r="CL194" s="107"/>
      <c r="CM194" s="107"/>
      <c r="CN194" s="107"/>
      <c r="CO194" s="107"/>
      <c r="CP194" s="107"/>
      <c r="CQ194" s="107"/>
      <c r="CR194" s="107"/>
      <c r="CS194" s="107"/>
      <c r="CT194" s="107"/>
      <c r="CU194" s="107"/>
      <c r="CV194" s="107"/>
      <c r="CW194" s="107"/>
      <c r="CX194" s="107"/>
      <c r="CY194" s="107"/>
      <c r="CZ194" s="107"/>
      <c r="DA194" s="107"/>
      <c r="DB194" s="107"/>
      <c r="DC194" s="107"/>
      <c r="DD194" s="107"/>
      <c r="DE194" s="107"/>
      <c r="DF194" s="107"/>
      <c r="DG194" s="107"/>
      <c r="DH194" s="107"/>
      <c r="DI194" s="107"/>
      <c r="DJ194" s="107"/>
      <c r="DK194" s="107"/>
      <c r="DL194" s="107"/>
      <c r="DM194" s="107"/>
      <c r="DN194" s="107"/>
      <c r="DO194" s="107"/>
      <c r="DP194" s="107"/>
      <c r="DQ194" s="107"/>
      <c r="DR194" s="107"/>
      <c r="DS194" s="107"/>
      <c r="DT194" s="107"/>
      <c r="DU194" s="107"/>
      <c r="DV194" s="107"/>
      <c r="DW194" s="107"/>
    </row>
    <row r="195" spans="1:127" ht="14.25" customHeight="1">
      <c r="A195" s="118" t="s">
        <v>351</v>
      </c>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07"/>
      <c r="AO195" s="107"/>
      <c r="AP195" s="107"/>
      <c r="AQ195" s="107"/>
      <c r="AR195" s="107"/>
      <c r="AS195" s="107"/>
      <c r="AT195" s="107"/>
      <c r="AU195" s="107"/>
      <c r="AV195" s="107"/>
      <c r="AW195" s="107"/>
      <c r="AX195" s="107"/>
      <c r="AY195" s="107"/>
      <c r="AZ195" s="107"/>
      <c r="BA195" s="107"/>
      <c r="BB195" s="107"/>
      <c r="BC195" s="107"/>
      <c r="BD195" s="107"/>
      <c r="BE195" s="107"/>
      <c r="BF195" s="107"/>
      <c r="BG195" s="107"/>
      <c r="BH195" s="107"/>
      <c r="BI195" s="107"/>
      <c r="BJ195" s="107"/>
      <c r="BK195" s="107"/>
      <c r="BL195" s="107"/>
      <c r="BM195" s="107"/>
      <c r="BN195" s="107"/>
      <c r="BO195" s="107"/>
      <c r="BP195" s="107"/>
      <c r="BQ195" s="107"/>
      <c r="BR195" s="107"/>
      <c r="BS195" s="107"/>
      <c r="BT195" s="107"/>
      <c r="BU195" s="107"/>
      <c r="BV195" s="107"/>
      <c r="BW195" s="107"/>
      <c r="BX195" s="107"/>
      <c r="BY195" s="107"/>
      <c r="BZ195" s="107"/>
      <c r="CA195" s="107"/>
      <c r="CB195" s="107"/>
      <c r="CC195" s="107"/>
      <c r="CD195" s="107"/>
      <c r="CE195" s="107"/>
      <c r="CF195" s="107"/>
      <c r="CG195" s="107"/>
      <c r="CH195" s="107"/>
      <c r="CI195" s="107"/>
      <c r="CJ195" s="107"/>
      <c r="CK195" s="107"/>
      <c r="CL195" s="107"/>
      <c r="CM195" s="107"/>
      <c r="CN195" s="107"/>
      <c r="CO195" s="107"/>
      <c r="CP195" s="107"/>
      <c r="CQ195" s="107"/>
      <c r="CR195" s="107"/>
      <c r="CS195" s="107"/>
      <c r="CT195" s="107"/>
      <c r="CU195" s="107"/>
      <c r="CV195" s="107"/>
      <c r="CW195" s="107"/>
      <c r="CX195" s="107"/>
      <c r="CY195" s="107"/>
      <c r="CZ195" s="107"/>
      <c r="DA195" s="107"/>
      <c r="DB195" s="107"/>
      <c r="DC195" s="107"/>
      <c r="DD195" s="107"/>
      <c r="DE195" s="107"/>
      <c r="DF195" s="107"/>
      <c r="DG195" s="107"/>
      <c r="DH195" s="107"/>
      <c r="DI195" s="107"/>
      <c r="DJ195" s="107"/>
      <c r="DK195" s="107"/>
      <c r="DL195" s="107"/>
      <c r="DM195" s="107"/>
      <c r="DN195" s="107"/>
      <c r="DO195" s="107"/>
      <c r="DP195" s="107"/>
      <c r="DQ195" s="107"/>
      <c r="DR195" s="107"/>
      <c r="DS195" s="107"/>
      <c r="DT195" s="107"/>
      <c r="DU195" s="107"/>
      <c r="DV195" s="107"/>
      <c r="DW195" s="107"/>
    </row>
    <row r="196" spans="1:127" ht="14.25" customHeight="1">
      <c r="A196" s="118"/>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7"/>
      <c r="AE196" s="107"/>
      <c r="AF196" s="107"/>
      <c r="AG196" s="107"/>
      <c r="AH196" s="107"/>
      <c r="AI196" s="107"/>
      <c r="AJ196" s="107"/>
      <c r="AK196" s="107"/>
      <c r="AL196" s="107"/>
      <c r="AM196" s="107"/>
      <c r="AN196" s="107"/>
      <c r="AO196" s="107"/>
      <c r="AP196" s="107"/>
      <c r="AQ196" s="107"/>
      <c r="AR196" s="107"/>
      <c r="AS196" s="107"/>
      <c r="AT196" s="107"/>
      <c r="AU196" s="107"/>
      <c r="AV196" s="107"/>
      <c r="AW196" s="107"/>
      <c r="AX196" s="107"/>
      <c r="AY196" s="107"/>
      <c r="AZ196" s="107"/>
      <c r="BA196" s="107"/>
      <c r="BB196" s="107"/>
      <c r="BC196" s="107"/>
      <c r="BD196" s="107"/>
      <c r="BE196" s="107"/>
      <c r="BF196" s="107"/>
      <c r="BG196" s="107"/>
      <c r="BH196" s="107"/>
      <c r="BI196" s="107"/>
      <c r="BJ196" s="107"/>
      <c r="BK196" s="107"/>
      <c r="BL196" s="107"/>
      <c r="BM196" s="107"/>
      <c r="BN196" s="107"/>
      <c r="BO196" s="107"/>
      <c r="BP196" s="107"/>
      <c r="BQ196" s="107"/>
      <c r="BR196" s="107"/>
      <c r="BS196" s="107"/>
      <c r="BT196" s="107"/>
      <c r="BU196" s="107"/>
      <c r="BV196" s="107"/>
      <c r="BW196" s="107"/>
      <c r="BX196" s="107"/>
      <c r="BY196" s="107"/>
      <c r="BZ196" s="107"/>
      <c r="CA196" s="107"/>
      <c r="CB196" s="107"/>
      <c r="CC196" s="107"/>
      <c r="CD196" s="107"/>
      <c r="CE196" s="107"/>
      <c r="CF196" s="107"/>
      <c r="CG196" s="107"/>
      <c r="CH196" s="107"/>
      <c r="CI196" s="107"/>
      <c r="CJ196" s="107"/>
      <c r="CK196" s="107"/>
      <c r="CL196" s="107"/>
      <c r="CM196" s="107"/>
      <c r="CN196" s="107"/>
      <c r="CO196" s="107"/>
      <c r="CP196" s="107"/>
      <c r="CQ196" s="107"/>
      <c r="CR196" s="107"/>
      <c r="CS196" s="107"/>
      <c r="CT196" s="107"/>
      <c r="CU196" s="107"/>
      <c r="CV196" s="107"/>
      <c r="CW196" s="107"/>
      <c r="CX196" s="107"/>
      <c r="CY196" s="107"/>
      <c r="CZ196" s="107"/>
      <c r="DA196" s="107"/>
      <c r="DB196" s="107"/>
      <c r="DC196" s="107"/>
      <c r="DD196" s="107"/>
      <c r="DE196" s="107"/>
      <c r="DF196" s="107"/>
      <c r="DG196" s="107"/>
      <c r="DH196" s="107"/>
      <c r="DI196" s="107"/>
      <c r="DJ196" s="107"/>
      <c r="DK196" s="107"/>
      <c r="DL196" s="107"/>
      <c r="DM196" s="107"/>
      <c r="DN196" s="107"/>
      <c r="DO196" s="107"/>
      <c r="DP196" s="107"/>
      <c r="DQ196" s="107"/>
      <c r="DR196" s="107"/>
      <c r="DS196" s="107"/>
      <c r="DT196" s="107"/>
      <c r="DU196" s="107"/>
      <c r="DV196" s="107"/>
      <c r="DW196" s="107"/>
    </row>
    <row r="197" spans="1:127" s="119" customFormat="1" ht="14.25" customHeight="1">
      <c r="B197" s="119" t="s">
        <v>216</v>
      </c>
      <c r="C197" s="335" t="s">
        <v>77</v>
      </c>
      <c r="G197" s="632">
        <v>0</v>
      </c>
      <c r="H197" s="632">
        <v>0</v>
      </c>
      <c r="I197" s="632">
        <v>0</v>
      </c>
      <c r="J197" s="632">
        <v>0</v>
      </c>
      <c r="K197" s="632">
        <v>0</v>
      </c>
      <c r="L197" s="632">
        <v>0</v>
      </c>
      <c r="M197" s="632">
        <v>0</v>
      </c>
      <c r="N197" s="632">
        <v>0</v>
      </c>
      <c r="O197" s="632">
        <v>0</v>
      </c>
      <c r="P197" s="632">
        <v>0</v>
      </c>
      <c r="Q197" s="632">
        <v>0</v>
      </c>
      <c r="R197" s="632">
        <v>0</v>
      </c>
      <c r="S197" s="632">
        <v>0</v>
      </c>
      <c r="T197" s="632">
        <v>0</v>
      </c>
      <c r="U197" s="632">
        <v>0</v>
      </c>
      <c r="V197" s="632">
        <v>0</v>
      </c>
      <c r="W197" s="632">
        <v>0</v>
      </c>
      <c r="X197" s="632">
        <v>0</v>
      </c>
      <c r="Y197" s="632">
        <v>0</v>
      </c>
      <c r="Z197" s="632">
        <v>0</v>
      </c>
      <c r="AA197" s="632">
        <v>0</v>
      </c>
      <c r="AB197" s="632">
        <v>0</v>
      </c>
      <c r="AC197" s="632">
        <v>0</v>
      </c>
      <c r="AD197" s="632">
        <v>0</v>
      </c>
      <c r="AE197" s="632">
        <v>0</v>
      </c>
      <c r="AF197" s="632">
        <v>0</v>
      </c>
      <c r="AG197" s="632">
        <v>0</v>
      </c>
      <c r="AH197" s="632">
        <v>0</v>
      </c>
      <c r="AI197" s="632">
        <v>0</v>
      </c>
      <c r="AJ197" s="632">
        <v>0</v>
      </c>
      <c r="AK197" s="632">
        <v>0</v>
      </c>
      <c r="AL197" s="632">
        <v>0</v>
      </c>
      <c r="AM197" s="632">
        <v>0</v>
      </c>
      <c r="AN197" s="632">
        <v>0</v>
      </c>
      <c r="AO197" s="632">
        <v>0</v>
      </c>
      <c r="AP197" s="632">
        <v>0</v>
      </c>
      <c r="AQ197" s="632">
        <v>0</v>
      </c>
      <c r="AR197" s="632">
        <v>0</v>
      </c>
      <c r="AS197" s="632">
        <v>0</v>
      </c>
      <c r="AT197" s="632">
        <v>0</v>
      </c>
      <c r="AU197" s="632">
        <v>0</v>
      </c>
      <c r="AV197" s="632">
        <v>0</v>
      </c>
      <c r="AW197" s="632">
        <v>0</v>
      </c>
      <c r="AX197" s="632">
        <v>0</v>
      </c>
      <c r="AY197" s="632">
        <v>0</v>
      </c>
      <c r="AZ197" s="632">
        <v>0</v>
      </c>
      <c r="BA197" s="632">
        <v>0</v>
      </c>
      <c r="BB197" s="632">
        <v>0</v>
      </c>
      <c r="BC197" s="632">
        <v>0</v>
      </c>
      <c r="BD197" s="632">
        <v>0</v>
      </c>
      <c r="BE197" s="632">
        <v>0</v>
      </c>
      <c r="BF197" s="632">
        <v>0</v>
      </c>
      <c r="BG197" s="632">
        <v>0</v>
      </c>
      <c r="BH197" s="632">
        <v>0</v>
      </c>
      <c r="BI197" s="632">
        <v>0</v>
      </c>
      <c r="BJ197" s="632">
        <v>0</v>
      </c>
      <c r="BK197" s="632">
        <v>0</v>
      </c>
      <c r="BL197" s="632">
        <v>0</v>
      </c>
      <c r="BM197" s="632">
        <v>0</v>
      </c>
      <c r="BN197" s="632">
        <v>0</v>
      </c>
      <c r="BO197" s="632">
        <v>0</v>
      </c>
      <c r="BP197" s="632">
        <v>0</v>
      </c>
      <c r="BQ197" s="632">
        <v>0</v>
      </c>
      <c r="BR197" s="632">
        <v>0</v>
      </c>
      <c r="BS197" s="632">
        <v>0</v>
      </c>
      <c r="BT197" s="632">
        <v>0</v>
      </c>
      <c r="BU197" s="632">
        <v>0</v>
      </c>
      <c r="BV197" s="632">
        <v>0</v>
      </c>
      <c r="BW197" s="632">
        <v>0</v>
      </c>
      <c r="BX197" s="632">
        <v>0</v>
      </c>
      <c r="BY197" s="632">
        <v>0</v>
      </c>
      <c r="BZ197" s="632">
        <v>0</v>
      </c>
      <c r="CA197" s="632">
        <v>0</v>
      </c>
      <c r="CB197" s="632">
        <v>0</v>
      </c>
      <c r="CC197" s="632">
        <v>0</v>
      </c>
      <c r="CD197" s="632">
        <v>0</v>
      </c>
      <c r="CE197" s="632">
        <v>0</v>
      </c>
      <c r="CF197" s="632">
        <v>0</v>
      </c>
      <c r="CG197" s="632">
        <v>0</v>
      </c>
      <c r="CH197" s="632">
        <v>0</v>
      </c>
      <c r="CI197" s="632">
        <v>0</v>
      </c>
      <c r="CJ197" s="632">
        <v>0</v>
      </c>
      <c r="CK197" s="632">
        <v>0</v>
      </c>
      <c r="CL197" s="632">
        <v>0</v>
      </c>
      <c r="CM197" s="632">
        <v>0</v>
      </c>
      <c r="CN197" s="632">
        <v>0</v>
      </c>
      <c r="CO197" s="632">
        <v>0</v>
      </c>
      <c r="CP197" s="632">
        <v>0</v>
      </c>
      <c r="CQ197" s="632">
        <v>0</v>
      </c>
      <c r="CR197" s="632">
        <v>0</v>
      </c>
      <c r="CS197" s="632">
        <v>0</v>
      </c>
      <c r="CT197" s="632">
        <v>0</v>
      </c>
      <c r="CU197" s="632">
        <v>0</v>
      </c>
      <c r="CV197" s="632">
        <v>0</v>
      </c>
      <c r="CW197" s="632">
        <v>0</v>
      </c>
      <c r="CX197" s="632">
        <v>0</v>
      </c>
      <c r="CY197" s="632">
        <v>0</v>
      </c>
      <c r="CZ197" s="632">
        <v>0</v>
      </c>
      <c r="DA197" s="632">
        <v>0</v>
      </c>
      <c r="DB197" s="632">
        <v>0</v>
      </c>
      <c r="DC197" s="632">
        <v>0</v>
      </c>
      <c r="DD197" s="632">
        <v>0</v>
      </c>
      <c r="DE197" s="632">
        <v>0</v>
      </c>
      <c r="DF197" s="632">
        <v>0</v>
      </c>
      <c r="DG197" s="632">
        <v>0</v>
      </c>
      <c r="DH197" s="632">
        <v>0</v>
      </c>
      <c r="DI197" s="632">
        <v>0</v>
      </c>
      <c r="DJ197" s="632">
        <v>0</v>
      </c>
      <c r="DK197" s="632">
        <v>0</v>
      </c>
      <c r="DL197" s="632">
        <v>0</v>
      </c>
      <c r="DM197" s="632">
        <v>0</v>
      </c>
      <c r="DN197" s="632">
        <v>0</v>
      </c>
      <c r="DO197" s="632">
        <v>0</v>
      </c>
      <c r="DP197" s="632">
        <v>0</v>
      </c>
      <c r="DQ197" s="632">
        <v>0</v>
      </c>
      <c r="DR197" s="632">
        <v>0</v>
      </c>
      <c r="DS197" s="632">
        <v>0</v>
      </c>
      <c r="DT197" s="632">
        <v>0</v>
      </c>
      <c r="DU197" s="632">
        <v>0</v>
      </c>
      <c r="DV197" s="632">
        <v>0</v>
      </c>
      <c r="DW197" s="639"/>
    </row>
    <row r="198" spans="1:127" s="148" customFormat="1" ht="14.25" customHeight="1">
      <c r="C198" s="334"/>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c r="AN198" s="209"/>
      <c r="AO198" s="209"/>
      <c r="AP198" s="209"/>
      <c r="AQ198" s="209"/>
      <c r="AR198" s="209"/>
      <c r="AS198" s="209"/>
      <c r="AT198" s="209"/>
      <c r="AU198" s="209"/>
      <c r="AV198" s="209"/>
      <c r="AW198" s="209"/>
      <c r="AX198" s="209"/>
      <c r="AY198" s="209"/>
      <c r="AZ198" s="209"/>
      <c r="BA198" s="209"/>
      <c r="BB198" s="209"/>
      <c r="BC198" s="209"/>
      <c r="BD198" s="209"/>
      <c r="BE198" s="209"/>
      <c r="BF198" s="209"/>
      <c r="BG198" s="209"/>
      <c r="BH198" s="209"/>
      <c r="BI198" s="209"/>
      <c r="BJ198" s="209"/>
      <c r="BK198" s="209"/>
      <c r="BL198" s="209"/>
      <c r="BM198" s="209"/>
      <c r="BN198" s="209"/>
      <c r="BO198" s="209"/>
      <c r="BP198" s="209"/>
      <c r="BQ198" s="209"/>
      <c r="BR198" s="209"/>
      <c r="BS198" s="209"/>
      <c r="BT198" s="209"/>
      <c r="BU198" s="209"/>
      <c r="BV198" s="209"/>
      <c r="BW198" s="209"/>
      <c r="BX198" s="209"/>
      <c r="BY198" s="209"/>
      <c r="BZ198" s="209"/>
      <c r="CA198" s="209"/>
      <c r="CB198" s="209"/>
      <c r="CC198" s="209"/>
      <c r="CD198" s="209"/>
      <c r="CE198" s="209"/>
      <c r="CF198" s="209"/>
      <c r="CG198" s="209"/>
      <c r="CH198" s="209"/>
      <c r="CI198" s="209"/>
      <c r="CJ198" s="209"/>
      <c r="CK198" s="209"/>
      <c r="CL198" s="209"/>
      <c r="CM198" s="209"/>
      <c r="CN198" s="209"/>
      <c r="CO198" s="209"/>
      <c r="CP198" s="209"/>
      <c r="CQ198" s="209"/>
      <c r="CR198" s="209"/>
      <c r="CS198" s="209"/>
      <c r="CT198" s="209"/>
      <c r="CU198" s="209"/>
      <c r="CV198" s="209"/>
      <c r="CW198" s="209"/>
      <c r="CX198" s="209"/>
      <c r="CY198" s="209"/>
      <c r="CZ198" s="209"/>
      <c r="DA198" s="209"/>
      <c r="DB198" s="209"/>
      <c r="DC198" s="209"/>
      <c r="DD198" s="209"/>
      <c r="DE198" s="209"/>
      <c r="DF198" s="209"/>
      <c r="DG198" s="209"/>
      <c r="DH198" s="209"/>
      <c r="DI198" s="209"/>
      <c r="DJ198" s="209"/>
      <c r="DK198" s="209"/>
      <c r="DL198" s="209"/>
      <c r="DM198" s="209"/>
      <c r="DN198" s="209"/>
      <c r="DO198" s="209"/>
      <c r="DP198" s="209"/>
      <c r="DQ198" s="209"/>
      <c r="DR198" s="209"/>
      <c r="DS198" s="209"/>
      <c r="DT198" s="209"/>
      <c r="DU198" s="209"/>
      <c r="DV198" s="209"/>
      <c r="DW198" s="640"/>
    </row>
    <row r="199" spans="1:127" s="233" customFormat="1" ht="14.25" customHeight="1">
      <c r="B199" s="714" t="s">
        <v>152</v>
      </c>
      <c r="C199" s="341" t="s">
        <v>77</v>
      </c>
      <c r="G199" s="712">
        <v>0</v>
      </c>
      <c r="H199" s="712">
        <v>0</v>
      </c>
      <c r="I199" s="712">
        <v>0</v>
      </c>
      <c r="J199" s="712">
        <v>0</v>
      </c>
      <c r="K199" s="712">
        <v>0</v>
      </c>
      <c r="L199" s="712">
        <v>0</v>
      </c>
      <c r="M199" s="712">
        <v>0</v>
      </c>
      <c r="N199" s="712">
        <v>0</v>
      </c>
      <c r="O199" s="712">
        <v>0</v>
      </c>
      <c r="P199" s="712">
        <v>0</v>
      </c>
      <c r="Q199" s="712">
        <v>0</v>
      </c>
      <c r="R199" s="712">
        <v>0</v>
      </c>
      <c r="S199" s="712">
        <v>0</v>
      </c>
      <c r="T199" s="712">
        <v>0</v>
      </c>
      <c r="U199" s="712">
        <v>0</v>
      </c>
      <c r="V199" s="712">
        <v>0</v>
      </c>
      <c r="W199" s="712">
        <v>0</v>
      </c>
      <c r="X199" s="712">
        <v>0</v>
      </c>
      <c r="Y199" s="712">
        <v>0</v>
      </c>
      <c r="Z199" s="712">
        <v>0</v>
      </c>
      <c r="AA199" s="712">
        <v>0</v>
      </c>
      <c r="AB199" s="712">
        <v>0</v>
      </c>
      <c r="AC199" s="712">
        <v>0</v>
      </c>
      <c r="AD199" s="712">
        <v>0</v>
      </c>
      <c r="AE199" s="712">
        <v>0</v>
      </c>
      <c r="AF199" s="712">
        <v>0</v>
      </c>
      <c r="AG199" s="712">
        <v>0</v>
      </c>
      <c r="AH199" s="712">
        <v>0</v>
      </c>
      <c r="AI199" s="712">
        <v>0</v>
      </c>
      <c r="AJ199" s="712">
        <v>0</v>
      </c>
      <c r="AK199" s="712">
        <v>0</v>
      </c>
      <c r="AL199" s="712">
        <v>0</v>
      </c>
      <c r="AM199" s="712">
        <v>0</v>
      </c>
      <c r="AN199" s="712">
        <v>0</v>
      </c>
      <c r="AO199" s="712">
        <v>0</v>
      </c>
      <c r="AP199" s="712">
        <v>0</v>
      </c>
      <c r="AQ199" s="712">
        <v>0</v>
      </c>
      <c r="AR199" s="712">
        <v>0</v>
      </c>
      <c r="AS199" s="712">
        <v>0</v>
      </c>
      <c r="AT199" s="712">
        <v>0</v>
      </c>
      <c r="AU199" s="712">
        <v>0</v>
      </c>
      <c r="AV199" s="712">
        <v>0</v>
      </c>
      <c r="AW199" s="712">
        <v>0</v>
      </c>
      <c r="AX199" s="712">
        <v>0</v>
      </c>
      <c r="AY199" s="712">
        <v>0</v>
      </c>
      <c r="AZ199" s="712">
        <v>0</v>
      </c>
      <c r="BA199" s="712">
        <v>0</v>
      </c>
      <c r="BB199" s="712">
        <v>0</v>
      </c>
      <c r="BC199" s="712">
        <v>0</v>
      </c>
      <c r="BD199" s="712">
        <v>0</v>
      </c>
      <c r="BE199" s="712">
        <v>0</v>
      </c>
      <c r="BF199" s="712">
        <v>0</v>
      </c>
      <c r="BG199" s="712">
        <v>0</v>
      </c>
      <c r="BH199" s="712">
        <v>0</v>
      </c>
      <c r="BI199" s="712">
        <v>0</v>
      </c>
      <c r="BJ199" s="712">
        <v>0</v>
      </c>
      <c r="BK199" s="712">
        <v>0</v>
      </c>
      <c r="BL199" s="712">
        <v>0</v>
      </c>
      <c r="BM199" s="712">
        <v>0</v>
      </c>
      <c r="BN199" s="712">
        <v>0</v>
      </c>
      <c r="BO199" s="712">
        <v>0</v>
      </c>
      <c r="BP199" s="712">
        <v>0</v>
      </c>
      <c r="BQ199" s="712">
        <v>0</v>
      </c>
      <c r="BR199" s="712">
        <v>0</v>
      </c>
      <c r="BS199" s="712">
        <v>0</v>
      </c>
      <c r="BT199" s="712">
        <v>0</v>
      </c>
      <c r="BU199" s="712">
        <v>0</v>
      </c>
      <c r="BV199" s="712">
        <v>0</v>
      </c>
      <c r="BW199" s="712">
        <v>0</v>
      </c>
      <c r="BX199" s="712">
        <v>0</v>
      </c>
      <c r="BY199" s="712">
        <v>0</v>
      </c>
      <c r="BZ199" s="712">
        <v>0</v>
      </c>
      <c r="CA199" s="712">
        <v>0</v>
      </c>
      <c r="CB199" s="712">
        <v>0</v>
      </c>
      <c r="CC199" s="712">
        <v>0</v>
      </c>
      <c r="CD199" s="712">
        <v>0</v>
      </c>
      <c r="CE199" s="712">
        <v>0</v>
      </c>
      <c r="CF199" s="712">
        <v>0</v>
      </c>
      <c r="CG199" s="712">
        <v>0</v>
      </c>
      <c r="CH199" s="712">
        <v>0</v>
      </c>
      <c r="CI199" s="712">
        <v>0</v>
      </c>
      <c r="CJ199" s="712">
        <v>0</v>
      </c>
      <c r="CK199" s="712">
        <v>0</v>
      </c>
      <c r="CL199" s="712">
        <v>0</v>
      </c>
      <c r="CM199" s="712">
        <v>0</v>
      </c>
      <c r="CN199" s="712">
        <v>0</v>
      </c>
      <c r="CO199" s="712">
        <v>0</v>
      </c>
      <c r="CP199" s="712">
        <v>0</v>
      </c>
      <c r="CQ199" s="712">
        <v>0</v>
      </c>
      <c r="CR199" s="712">
        <v>0</v>
      </c>
      <c r="CS199" s="712">
        <v>0</v>
      </c>
      <c r="CT199" s="712">
        <v>0</v>
      </c>
      <c r="CU199" s="712">
        <v>0</v>
      </c>
      <c r="CV199" s="712">
        <v>0</v>
      </c>
      <c r="CW199" s="712">
        <v>0</v>
      </c>
      <c r="CX199" s="712">
        <v>0</v>
      </c>
      <c r="CY199" s="712">
        <v>0</v>
      </c>
      <c r="CZ199" s="712">
        <v>0</v>
      </c>
      <c r="DA199" s="712">
        <v>0</v>
      </c>
      <c r="DB199" s="712">
        <v>0</v>
      </c>
      <c r="DC199" s="712">
        <v>0</v>
      </c>
      <c r="DD199" s="712">
        <v>0</v>
      </c>
      <c r="DE199" s="712">
        <v>0</v>
      </c>
      <c r="DF199" s="712">
        <v>0</v>
      </c>
      <c r="DG199" s="712">
        <v>0</v>
      </c>
      <c r="DH199" s="712">
        <v>0</v>
      </c>
      <c r="DI199" s="712">
        <v>0</v>
      </c>
      <c r="DJ199" s="712">
        <v>0</v>
      </c>
      <c r="DK199" s="712">
        <v>0</v>
      </c>
      <c r="DL199" s="712">
        <v>0</v>
      </c>
      <c r="DM199" s="712">
        <v>0</v>
      </c>
      <c r="DN199" s="712">
        <v>0</v>
      </c>
      <c r="DO199" s="712">
        <v>0</v>
      </c>
      <c r="DP199" s="712">
        <v>0</v>
      </c>
      <c r="DQ199" s="712">
        <v>0</v>
      </c>
      <c r="DR199" s="712">
        <v>0</v>
      </c>
      <c r="DS199" s="712">
        <v>0</v>
      </c>
      <c r="DT199" s="712">
        <v>0</v>
      </c>
      <c r="DU199" s="712">
        <v>0</v>
      </c>
      <c r="DV199" s="712">
        <v>0</v>
      </c>
      <c r="DW199" s="645"/>
    </row>
    <row r="200" spans="1:127" s="233" customFormat="1" ht="14.25" customHeight="1">
      <c r="B200" s="714" t="s">
        <v>154</v>
      </c>
      <c r="C200" s="341" t="s">
        <v>77</v>
      </c>
      <c r="G200" s="712">
        <v>0</v>
      </c>
      <c r="H200" s="712">
        <v>0</v>
      </c>
      <c r="I200" s="712">
        <v>0</v>
      </c>
      <c r="J200" s="712">
        <v>0</v>
      </c>
      <c r="K200" s="712">
        <v>0</v>
      </c>
      <c r="L200" s="712">
        <v>0</v>
      </c>
      <c r="M200" s="712">
        <v>0</v>
      </c>
      <c r="N200" s="712">
        <v>0</v>
      </c>
      <c r="O200" s="712">
        <v>0</v>
      </c>
      <c r="P200" s="712">
        <v>0</v>
      </c>
      <c r="Q200" s="712">
        <v>0</v>
      </c>
      <c r="R200" s="712">
        <v>0</v>
      </c>
      <c r="S200" s="712">
        <v>0</v>
      </c>
      <c r="T200" s="712">
        <v>0</v>
      </c>
      <c r="U200" s="712">
        <v>0</v>
      </c>
      <c r="V200" s="712">
        <v>0</v>
      </c>
      <c r="W200" s="712">
        <v>0</v>
      </c>
      <c r="X200" s="712">
        <v>0</v>
      </c>
      <c r="Y200" s="712">
        <v>0</v>
      </c>
      <c r="Z200" s="712">
        <v>0</v>
      </c>
      <c r="AA200" s="712">
        <v>0</v>
      </c>
      <c r="AB200" s="712">
        <v>0</v>
      </c>
      <c r="AC200" s="712">
        <v>0</v>
      </c>
      <c r="AD200" s="712">
        <v>0</v>
      </c>
      <c r="AE200" s="712">
        <v>0</v>
      </c>
      <c r="AF200" s="712">
        <v>0</v>
      </c>
      <c r="AG200" s="712">
        <v>0</v>
      </c>
      <c r="AH200" s="712">
        <v>0</v>
      </c>
      <c r="AI200" s="712">
        <v>0</v>
      </c>
      <c r="AJ200" s="712">
        <v>0</v>
      </c>
      <c r="AK200" s="712">
        <v>0</v>
      </c>
      <c r="AL200" s="712">
        <v>0</v>
      </c>
      <c r="AM200" s="712">
        <v>0</v>
      </c>
      <c r="AN200" s="712">
        <v>0</v>
      </c>
      <c r="AO200" s="712">
        <v>0</v>
      </c>
      <c r="AP200" s="712">
        <v>0</v>
      </c>
      <c r="AQ200" s="712">
        <v>0</v>
      </c>
      <c r="AR200" s="712">
        <v>0</v>
      </c>
      <c r="AS200" s="712">
        <v>0</v>
      </c>
      <c r="AT200" s="712">
        <v>0</v>
      </c>
      <c r="AU200" s="712">
        <v>0</v>
      </c>
      <c r="AV200" s="712">
        <v>0</v>
      </c>
      <c r="AW200" s="712">
        <v>0</v>
      </c>
      <c r="AX200" s="712">
        <v>0</v>
      </c>
      <c r="AY200" s="712">
        <v>0</v>
      </c>
      <c r="AZ200" s="712">
        <v>0</v>
      </c>
      <c r="BA200" s="712">
        <v>0</v>
      </c>
      <c r="BB200" s="712">
        <v>0</v>
      </c>
      <c r="BC200" s="712">
        <v>0</v>
      </c>
      <c r="BD200" s="712">
        <v>0</v>
      </c>
      <c r="BE200" s="712">
        <v>0</v>
      </c>
      <c r="BF200" s="712">
        <v>0</v>
      </c>
      <c r="BG200" s="712">
        <v>0</v>
      </c>
      <c r="BH200" s="712">
        <v>0</v>
      </c>
      <c r="BI200" s="712">
        <v>0</v>
      </c>
      <c r="BJ200" s="712">
        <v>0</v>
      </c>
      <c r="BK200" s="712">
        <v>0</v>
      </c>
      <c r="BL200" s="712">
        <v>0</v>
      </c>
      <c r="BM200" s="712">
        <v>0</v>
      </c>
      <c r="BN200" s="712">
        <v>0</v>
      </c>
      <c r="BO200" s="712">
        <v>0</v>
      </c>
      <c r="BP200" s="712">
        <v>0</v>
      </c>
      <c r="BQ200" s="712">
        <v>0</v>
      </c>
      <c r="BR200" s="712">
        <v>0</v>
      </c>
      <c r="BS200" s="712">
        <v>0</v>
      </c>
      <c r="BT200" s="712">
        <v>0</v>
      </c>
      <c r="BU200" s="712">
        <v>0</v>
      </c>
      <c r="BV200" s="712">
        <v>0</v>
      </c>
      <c r="BW200" s="712">
        <v>0</v>
      </c>
      <c r="BX200" s="712">
        <v>0</v>
      </c>
      <c r="BY200" s="712">
        <v>0</v>
      </c>
      <c r="BZ200" s="712">
        <v>0</v>
      </c>
      <c r="CA200" s="712">
        <v>0</v>
      </c>
      <c r="CB200" s="712">
        <v>0</v>
      </c>
      <c r="CC200" s="712">
        <v>0</v>
      </c>
      <c r="CD200" s="712">
        <v>0</v>
      </c>
      <c r="CE200" s="712">
        <v>0</v>
      </c>
      <c r="CF200" s="712">
        <v>0</v>
      </c>
      <c r="CG200" s="712">
        <v>0</v>
      </c>
      <c r="CH200" s="712">
        <v>0</v>
      </c>
      <c r="CI200" s="712">
        <v>0</v>
      </c>
      <c r="CJ200" s="712">
        <v>0</v>
      </c>
      <c r="CK200" s="712">
        <v>0</v>
      </c>
      <c r="CL200" s="712">
        <v>0</v>
      </c>
      <c r="CM200" s="712">
        <v>0</v>
      </c>
      <c r="CN200" s="712">
        <v>0</v>
      </c>
      <c r="CO200" s="712">
        <v>0</v>
      </c>
      <c r="CP200" s="712">
        <v>0</v>
      </c>
      <c r="CQ200" s="712">
        <v>0</v>
      </c>
      <c r="CR200" s="712">
        <v>0</v>
      </c>
      <c r="CS200" s="712">
        <v>0</v>
      </c>
      <c r="CT200" s="712">
        <v>0</v>
      </c>
      <c r="CU200" s="712">
        <v>0</v>
      </c>
      <c r="CV200" s="712">
        <v>0</v>
      </c>
      <c r="CW200" s="712">
        <v>0</v>
      </c>
      <c r="CX200" s="712">
        <v>0</v>
      </c>
      <c r="CY200" s="712">
        <v>0</v>
      </c>
      <c r="CZ200" s="712">
        <v>0</v>
      </c>
      <c r="DA200" s="712">
        <v>0</v>
      </c>
      <c r="DB200" s="712">
        <v>0</v>
      </c>
      <c r="DC200" s="712">
        <v>0</v>
      </c>
      <c r="DD200" s="712">
        <v>0</v>
      </c>
      <c r="DE200" s="712">
        <v>0</v>
      </c>
      <c r="DF200" s="712">
        <v>0</v>
      </c>
      <c r="DG200" s="712">
        <v>0</v>
      </c>
      <c r="DH200" s="712">
        <v>0</v>
      </c>
      <c r="DI200" s="712">
        <v>0</v>
      </c>
      <c r="DJ200" s="712">
        <v>0</v>
      </c>
      <c r="DK200" s="712">
        <v>0</v>
      </c>
      <c r="DL200" s="712">
        <v>0</v>
      </c>
      <c r="DM200" s="712">
        <v>0</v>
      </c>
      <c r="DN200" s="712">
        <v>0</v>
      </c>
      <c r="DO200" s="712">
        <v>0</v>
      </c>
      <c r="DP200" s="712">
        <v>0</v>
      </c>
      <c r="DQ200" s="712">
        <v>0</v>
      </c>
      <c r="DR200" s="712">
        <v>0</v>
      </c>
      <c r="DS200" s="712">
        <v>0</v>
      </c>
      <c r="DT200" s="712">
        <v>0</v>
      </c>
      <c r="DU200" s="712">
        <v>0</v>
      </c>
      <c r="DV200" s="712">
        <v>0</v>
      </c>
      <c r="DW200" s="645"/>
    </row>
    <row r="201" spans="1:127" s="233" customFormat="1" ht="14.25" customHeight="1">
      <c r="B201" s="714" t="s">
        <v>165</v>
      </c>
      <c r="C201" s="341" t="s">
        <v>77</v>
      </c>
      <c r="G201" s="712">
        <v>0</v>
      </c>
      <c r="H201" s="712">
        <v>0</v>
      </c>
      <c r="I201" s="712">
        <v>0</v>
      </c>
      <c r="J201" s="712">
        <v>0</v>
      </c>
      <c r="K201" s="712">
        <v>0</v>
      </c>
      <c r="L201" s="712">
        <v>0</v>
      </c>
      <c r="M201" s="712">
        <v>0</v>
      </c>
      <c r="N201" s="712">
        <v>0</v>
      </c>
      <c r="O201" s="712">
        <v>0</v>
      </c>
      <c r="P201" s="712">
        <v>0</v>
      </c>
      <c r="Q201" s="712">
        <v>0</v>
      </c>
      <c r="R201" s="712">
        <v>0</v>
      </c>
      <c r="S201" s="712">
        <v>0</v>
      </c>
      <c r="T201" s="712">
        <v>0</v>
      </c>
      <c r="U201" s="712">
        <v>0</v>
      </c>
      <c r="V201" s="712">
        <v>0</v>
      </c>
      <c r="W201" s="712">
        <v>0</v>
      </c>
      <c r="X201" s="712">
        <v>0</v>
      </c>
      <c r="Y201" s="712">
        <v>0</v>
      </c>
      <c r="Z201" s="712">
        <v>0</v>
      </c>
      <c r="AA201" s="712">
        <v>0</v>
      </c>
      <c r="AB201" s="712">
        <v>0</v>
      </c>
      <c r="AC201" s="712">
        <v>0</v>
      </c>
      <c r="AD201" s="712">
        <v>0</v>
      </c>
      <c r="AE201" s="712">
        <v>0</v>
      </c>
      <c r="AF201" s="712">
        <v>0</v>
      </c>
      <c r="AG201" s="712">
        <v>0</v>
      </c>
      <c r="AH201" s="712">
        <v>0</v>
      </c>
      <c r="AI201" s="712">
        <v>0</v>
      </c>
      <c r="AJ201" s="712">
        <v>0</v>
      </c>
      <c r="AK201" s="712">
        <v>0</v>
      </c>
      <c r="AL201" s="712">
        <v>0</v>
      </c>
      <c r="AM201" s="712">
        <v>0</v>
      </c>
      <c r="AN201" s="712">
        <v>0</v>
      </c>
      <c r="AO201" s="712">
        <v>0</v>
      </c>
      <c r="AP201" s="712">
        <v>0</v>
      </c>
      <c r="AQ201" s="712">
        <v>0</v>
      </c>
      <c r="AR201" s="712">
        <v>0</v>
      </c>
      <c r="AS201" s="712">
        <v>0</v>
      </c>
      <c r="AT201" s="712">
        <v>0</v>
      </c>
      <c r="AU201" s="712">
        <v>0</v>
      </c>
      <c r="AV201" s="712">
        <v>0</v>
      </c>
      <c r="AW201" s="712">
        <v>0</v>
      </c>
      <c r="AX201" s="712">
        <v>0</v>
      </c>
      <c r="AY201" s="712">
        <v>0</v>
      </c>
      <c r="AZ201" s="712">
        <v>0</v>
      </c>
      <c r="BA201" s="712">
        <v>0</v>
      </c>
      <c r="BB201" s="712">
        <v>0</v>
      </c>
      <c r="BC201" s="712">
        <v>0</v>
      </c>
      <c r="BD201" s="712">
        <v>0</v>
      </c>
      <c r="BE201" s="712">
        <v>0</v>
      </c>
      <c r="BF201" s="712">
        <v>0</v>
      </c>
      <c r="BG201" s="712">
        <v>0</v>
      </c>
      <c r="BH201" s="712">
        <v>0</v>
      </c>
      <c r="BI201" s="712">
        <v>0</v>
      </c>
      <c r="BJ201" s="712">
        <v>0</v>
      </c>
      <c r="BK201" s="712">
        <v>0</v>
      </c>
      <c r="BL201" s="712">
        <v>0</v>
      </c>
      <c r="BM201" s="712">
        <v>0</v>
      </c>
      <c r="BN201" s="712">
        <v>0</v>
      </c>
      <c r="BO201" s="712">
        <v>0</v>
      </c>
      <c r="BP201" s="712">
        <v>0</v>
      </c>
      <c r="BQ201" s="712">
        <v>0</v>
      </c>
      <c r="BR201" s="712">
        <v>0</v>
      </c>
      <c r="BS201" s="712">
        <v>0</v>
      </c>
      <c r="BT201" s="712">
        <v>0</v>
      </c>
      <c r="BU201" s="712">
        <v>0</v>
      </c>
      <c r="BV201" s="712">
        <v>0</v>
      </c>
      <c r="BW201" s="712">
        <v>0</v>
      </c>
      <c r="BX201" s="712">
        <v>0</v>
      </c>
      <c r="BY201" s="712">
        <v>0</v>
      </c>
      <c r="BZ201" s="712">
        <v>0</v>
      </c>
      <c r="CA201" s="712">
        <v>0</v>
      </c>
      <c r="CB201" s="712">
        <v>0</v>
      </c>
      <c r="CC201" s="712">
        <v>0</v>
      </c>
      <c r="CD201" s="712">
        <v>0</v>
      </c>
      <c r="CE201" s="712">
        <v>0</v>
      </c>
      <c r="CF201" s="712">
        <v>0</v>
      </c>
      <c r="CG201" s="712">
        <v>0</v>
      </c>
      <c r="CH201" s="712">
        <v>0</v>
      </c>
      <c r="CI201" s="712">
        <v>0</v>
      </c>
      <c r="CJ201" s="712">
        <v>0</v>
      </c>
      <c r="CK201" s="712">
        <v>0</v>
      </c>
      <c r="CL201" s="712">
        <v>0</v>
      </c>
      <c r="CM201" s="712">
        <v>0</v>
      </c>
      <c r="CN201" s="712">
        <v>0</v>
      </c>
      <c r="CO201" s="712">
        <v>0</v>
      </c>
      <c r="CP201" s="712">
        <v>0</v>
      </c>
      <c r="CQ201" s="712">
        <v>0</v>
      </c>
      <c r="CR201" s="712">
        <v>0</v>
      </c>
      <c r="CS201" s="712">
        <v>0</v>
      </c>
      <c r="CT201" s="712">
        <v>0</v>
      </c>
      <c r="CU201" s="712">
        <v>0</v>
      </c>
      <c r="CV201" s="712">
        <v>0</v>
      </c>
      <c r="CW201" s="712">
        <v>0</v>
      </c>
      <c r="CX201" s="712">
        <v>0</v>
      </c>
      <c r="CY201" s="712">
        <v>0</v>
      </c>
      <c r="CZ201" s="712">
        <v>0</v>
      </c>
      <c r="DA201" s="712">
        <v>0</v>
      </c>
      <c r="DB201" s="712">
        <v>0</v>
      </c>
      <c r="DC201" s="712">
        <v>0</v>
      </c>
      <c r="DD201" s="712">
        <v>0</v>
      </c>
      <c r="DE201" s="712">
        <v>0</v>
      </c>
      <c r="DF201" s="712">
        <v>0</v>
      </c>
      <c r="DG201" s="712">
        <v>0</v>
      </c>
      <c r="DH201" s="712">
        <v>0</v>
      </c>
      <c r="DI201" s="712">
        <v>0</v>
      </c>
      <c r="DJ201" s="712">
        <v>0</v>
      </c>
      <c r="DK201" s="712">
        <v>0</v>
      </c>
      <c r="DL201" s="712">
        <v>0</v>
      </c>
      <c r="DM201" s="712">
        <v>0</v>
      </c>
      <c r="DN201" s="712">
        <v>0</v>
      </c>
      <c r="DO201" s="712">
        <v>0</v>
      </c>
      <c r="DP201" s="712">
        <v>0</v>
      </c>
      <c r="DQ201" s="712">
        <v>0</v>
      </c>
      <c r="DR201" s="712">
        <v>0</v>
      </c>
      <c r="DS201" s="712">
        <v>0</v>
      </c>
      <c r="DT201" s="712">
        <v>0</v>
      </c>
      <c r="DU201" s="712">
        <v>0</v>
      </c>
      <c r="DV201" s="712">
        <v>0</v>
      </c>
      <c r="DW201" s="645"/>
    </row>
    <row r="202" spans="1:127" s="233" customFormat="1" ht="14.25" customHeight="1">
      <c r="B202" s="714" t="s">
        <v>166</v>
      </c>
      <c r="C202" s="341" t="s">
        <v>77</v>
      </c>
      <c r="G202" s="712">
        <v>0</v>
      </c>
      <c r="H202" s="712">
        <v>0</v>
      </c>
      <c r="I202" s="712">
        <v>0</v>
      </c>
      <c r="J202" s="712">
        <v>0</v>
      </c>
      <c r="K202" s="712">
        <v>0</v>
      </c>
      <c r="L202" s="712">
        <v>0</v>
      </c>
      <c r="M202" s="712">
        <v>0</v>
      </c>
      <c r="N202" s="712">
        <v>0</v>
      </c>
      <c r="O202" s="712">
        <v>0</v>
      </c>
      <c r="P202" s="712">
        <v>0</v>
      </c>
      <c r="Q202" s="712">
        <v>0</v>
      </c>
      <c r="R202" s="712">
        <v>0</v>
      </c>
      <c r="S202" s="712">
        <v>0</v>
      </c>
      <c r="T202" s="712">
        <v>0</v>
      </c>
      <c r="U202" s="712">
        <v>0</v>
      </c>
      <c r="V202" s="712">
        <v>0</v>
      </c>
      <c r="W202" s="712">
        <v>0</v>
      </c>
      <c r="X202" s="712">
        <v>0</v>
      </c>
      <c r="Y202" s="712">
        <v>0</v>
      </c>
      <c r="Z202" s="712">
        <v>0</v>
      </c>
      <c r="AA202" s="712">
        <v>0</v>
      </c>
      <c r="AB202" s="712">
        <v>0</v>
      </c>
      <c r="AC202" s="712">
        <v>0</v>
      </c>
      <c r="AD202" s="712">
        <v>0</v>
      </c>
      <c r="AE202" s="712">
        <v>0</v>
      </c>
      <c r="AF202" s="712">
        <v>0</v>
      </c>
      <c r="AG202" s="712">
        <v>0</v>
      </c>
      <c r="AH202" s="712">
        <v>0</v>
      </c>
      <c r="AI202" s="712">
        <v>0</v>
      </c>
      <c r="AJ202" s="712">
        <v>0</v>
      </c>
      <c r="AK202" s="712">
        <v>0</v>
      </c>
      <c r="AL202" s="712">
        <v>0</v>
      </c>
      <c r="AM202" s="712">
        <v>0</v>
      </c>
      <c r="AN202" s="712">
        <v>0</v>
      </c>
      <c r="AO202" s="712">
        <v>0</v>
      </c>
      <c r="AP202" s="712">
        <v>0</v>
      </c>
      <c r="AQ202" s="712">
        <v>0</v>
      </c>
      <c r="AR202" s="712">
        <v>0</v>
      </c>
      <c r="AS202" s="712">
        <v>0</v>
      </c>
      <c r="AT202" s="712">
        <v>0</v>
      </c>
      <c r="AU202" s="712">
        <v>0</v>
      </c>
      <c r="AV202" s="712">
        <v>0</v>
      </c>
      <c r="AW202" s="712">
        <v>0</v>
      </c>
      <c r="AX202" s="712">
        <v>0</v>
      </c>
      <c r="AY202" s="712">
        <v>0</v>
      </c>
      <c r="AZ202" s="712">
        <v>0</v>
      </c>
      <c r="BA202" s="712">
        <v>0</v>
      </c>
      <c r="BB202" s="712">
        <v>0</v>
      </c>
      <c r="BC202" s="712">
        <v>0</v>
      </c>
      <c r="BD202" s="712">
        <v>0</v>
      </c>
      <c r="BE202" s="712">
        <v>0</v>
      </c>
      <c r="BF202" s="712">
        <v>0</v>
      </c>
      <c r="BG202" s="712">
        <v>0</v>
      </c>
      <c r="BH202" s="712">
        <v>0</v>
      </c>
      <c r="BI202" s="712">
        <v>0</v>
      </c>
      <c r="BJ202" s="712">
        <v>0</v>
      </c>
      <c r="BK202" s="712">
        <v>0</v>
      </c>
      <c r="BL202" s="712">
        <v>0</v>
      </c>
      <c r="BM202" s="712">
        <v>0</v>
      </c>
      <c r="BN202" s="712">
        <v>0</v>
      </c>
      <c r="BO202" s="712">
        <v>0</v>
      </c>
      <c r="BP202" s="712">
        <v>0</v>
      </c>
      <c r="BQ202" s="712">
        <v>0</v>
      </c>
      <c r="BR202" s="712">
        <v>0</v>
      </c>
      <c r="BS202" s="712">
        <v>0</v>
      </c>
      <c r="BT202" s="712">
        <v>0</v>
      </c>
      <c r="BU202" s="712">
        <v>0</v>
      </c>
      <c r="BV202" s="712">
        <v>0</v>
      </c>
      <c r="BW202" s="712">
        <v>0</v>
      </c>
      <c r="BX202" s="712">
        <v>0</v>
      </c>
      <c r="BY202" s="712">
        <v>0</v>
      </c>
      <c r="BZ202" s="712">
        <v>0</v>
      </c>
      <c r="CA202" s="712">
        <v>0</v>
      </c>
      <c r="CB202" s="712">
        <v>0</v>
      </c>
      <c r="CC202" s="712">
        <v>0</v>
      </c>
      <c r="CD202" s="712">
        <v>0</v>
      </c>
      <c r="CE202" s="712">
        <v>0</v>
      </c>
      <c r="CF202" s="712">
        <v>0</v>
      </c>
      <c r="CG202" s="712">
        <v>0</v>
      </c>
      <c r="CH202" s="712">
        <v>0</v>
      </c>
      <c r="CI202" s="712">
        <v>0</v>
      </c>
      <c r="CJ202" s="712">
        <v>0</v>
      </c>
      <c r="CK202" s="712">
        <v>0</v>
      </c>
      <c r="CL202" s="712">
        <v>0</v>
      </c>
      <c r="CM202" s="712">
        <v>0</v>
      </c>
      <c r="CN202" s="712">
        <v>0</v>
      </c>
      <c r="CO202" s="712">
        <v>0</v>
      </c>
      <c r="CP202" s="712">
        <v>0</v>
      </c>
      <c r="CQ202" s="712">
        <v>0</v>
      </c>
      <c r="CR202" s="712">
        <v>0</v>
      </c>
      <c r="CS202" s="712">
        <v>0</v>
      </c>
      <c r="CT202" s="712">
        <v>0</v>
      </c>
      <c r="CU202" s="712">
        <v>0</v>
      </c>
      <c r="CV202" s="712">
        <v>0</v>
      </c>
      <c r="CW202" s="712">
        <v>0</v>
      </c>
      <c r="CX202" s="712">
        <v>0</v>
      </c>
      <c r="CY202" s="712">
        <v>0</v>
      </c>
      <c r="CZ202" s="712">
        <v>0</v>
      </c>
      <c r="DA202" s="712">
        <v>0</v>
      </c>
      <c r="DB202" s="712">
        <v>0</v>
      </c>
      <c r="DC202" s="712">
        <v>0</v>
      </c>
      <c r="DD202" s="712">
        <v>0</v>
      </c>
      <c r="DE202" s="712">
        <v>0</v>
      </c>
      <c r="DF202" s="712">
        <v>0</v>
      </c>
      <c r="DG202" s="712">
        <v>0</v>
      </c>
      <c r="DH202" s="712">
        <v>0</v>
      </c>
      <c r="DI202" s="712">
        <v>0</v>
      </c>
      <c r="DJ202" s="712">
        <v>0</v>
      </c>
      <c r="DK202" s="712">
        <v>0</v>
      </c>
      <c r="DL202" s="712">
        <v>0</v>
      </c>
      <c r="DM202" s="712">
        <v>0</v>
      </c>
      <c r="DN202" s="712">
        <v>0</v>
      </c>
      <c r="DO202" s="712">
        <v>0</v>
      </c>
      <c r="DP202" s="712">
        <v>0</v>
      </c>
      <c r="DQ202" s="712">
        <v>0</v>
      </c>
      <c r="DR202" s="712">
        <v>0</v>
      </c>
      <c r="DS202" s="712">
        <v>0</v>
      </c>
      <c r="DT202" s="712">
        <v>0</v>
      </c>
      <c r="DU202" s="712">
        <v>0</v>
      </c>
      <c r="DV202" s="712">
        <v>0</v>
      </c>
      <c r="DW202" s="645"/>
    </row>
    <row r="203" spans="1:127" s="233" customFormat="1" ht="14.25" customHeight="1">
      <c r="B203" s="714" t="s">
        <v>167</v>
      </c>
      <c r="C203" s="341" t="s">
        <v>77</v>
      </c>
      <c r="G203" s="712">
        <v>0</v>
      </c>
      <c r="H203" s="712">
        <v>0</v>
      </c>
      <c r="I203" s="712">
        <v>0</v>
      </c>
      <c r="J203" s="712">
        <v>0</v>
      </c>
      <c r="K203" s="712">
        <v>0</v>
      </c>
      <c r="L203" s="712">
        <v>0</v>
      </c>
      <c r="M203" s="712">
        <v>0</v>
      </c>
      <c r="N203" s="712">
        <v>0</v>
      </c>
      <c r="O203" s="712">
        <v>0</v>
      </c>
      <c r="P203" s="712">
        <v>0</v>
      </c>
      <c r="Q203" s="712">
        <v>0</v>
      </c>
      <c r="R203" s="712">
        <v>0</v>
      </c>
      <c r="S203" s="712">
        <v>0</v>
      </c>
      <c r="T203" s="712">
        <v>0</v>
      </c>
      <c r="U203" s="712">
        <v>0</v>
      </c>
      <c r="V203" s="712">
        <v>0</v>
      </c>
      <c r="W203" s="712">
        <v>0</v>
      </c>
      <c r="X203" s="712">
        <v>0</v>
      </c>
      <c r="Y203" s="712">
        <v>0</v>
      </c>
      <c r="Z203" s="712">
        <v>0</v>
      </c>
      <c r="AA203" s="712">
        <v>0</v>
      </c>
      <c r="AB203" s="712">
        <v>0</v>
      </c>
      <c r="AC203" s="712">
        <v>0</v>
      </c>
      <c r="AD203" s="712">
        <v>0</v>
      </c>
      <c r="AE203" s="712">
        <v>0</v>
      </c>
      <c r="AF203" s="712">
        <v>0</v>
      </c>
      <c r="AG203" s="712">
        <v>0</v>
      </c>
      <c r="AH203" s="712">
        <v>0</v>
      </c>
      <c r="AI203" s="712">
        <v>0</v>
      </c>
      <c r="AJ203" s="712">
        <v>0</v>
      </c>
      <c r="AK203" s="712">
        <v>0</v>
      </c>
      <c r="AL203" s="712">
        <v>0</v>
      </c>
      <c r="AM203" s="712">
        <v>0</v>
      </c>
      <c r="AN203" s="712">
        <v>0</v>
      </c>
      <c r="AO203" s="712">
        <v>0</v>
      </c>
      <c r="AP203" s="712">
        <v>0</v>
      </c>
      <c r="AQ203" s="712">
        <v>0</v>
      </c>
      <c r="AR203" s="712">
        <v>0</v>
      </c>
      <c r="AS203" s="712">
        <v>0</v>
      </c>
      <c r="AT203" s="712">
        <v>0</v>
      </c>
      <c r="AU203" s="712">
        <v>0</v>
      </c>
      <c r="AV203" s="712">
        <v>0</v>
      </c>
      <c r="AW203" s="712">
        <v>0</v>
      </c>
      <c r="AX203" s="712">
        <v>0</v>
      </c>
      <c r="AY203" s="712">
        <v>0</v>
      </c>
      <c r="AZ203" s="712">
        <v>0</v>
      </c>
      <c r="BA203" s="712">
        <v>0</v>
      </c>
      <c r="BB203" s="712">
        <v>0</v>
      </c>
      <c r="BC203" s="712">
        <v>0</v>
      </c>
      <c r="BD203" s="712">
        <v>0</v>
      </c>
      <c r="BE203" s="712">
        <v>0</v>
      </c>
      <c r="BF203" s="712">
        <v>0</v>
      </c>
      <c r="BG203" s="712">
        <v>0</v>
      </c>
      <c r="BH203" s="712">
        <v>0</v>
      </c>
      <c r="BI203" s="712">
        <v>0</v>
      </c>
      <c r="BJ203" s="712">
        <v>0</v>
      </c>
      <c r="BK203" s="712">
        <v>0</v>
      </c>
      <c r="BL203" s="712">
        <v>0</v>
      </c>
      <c r="BM203" s="712">
        <v>0</v>
      </c>
      <c r="BN203" s="712">
        <v>0</v>
      </c>
      <c r="BO203" s="712">
        <v>0</v>
      </c>
      <c r="BP203" s="712">
        <v>0</v>
      </c>
      <c r="BQ203" s="712">
        <v>0</v>
      </c>
      <c r="BR203" s="712">
        <v>0</v>
      </c>
      <c r="BS203" s="712">
        <v>0</v>
      </c>
      <c r="BT203" s="712">
        <v>0</v>
      </c>
      <c r="BU203" s="712">
        <v>0</v>
      </c>
      <c r="BV203" s="712">
        <v>0</v>
      </c>
      <c r="BW203" s="712">
        <v>0</v>
      </c>
      <c r="BX203" s="712">
        <v>0</v>
      </c>
      <c r="BY203" s="712">
        <v>0</v>
      </c>
      <c r="BZ203" s="712">
        <v>0</v>
      </c>
      <c r="CA203" s="712">
        <v>0</v>
      </c>
      <c r="CB203" s="712">
        <v>0</v>
      </c>
      <c r="CC203" s="712">
        <v>0</v>
      </c>
      <c r="CD203" s="712">
        <v>0</v>
      </c>
      <c r="CE203" s="712">
        <v>0</v>
      </c>
      <c r="CF203" s="712">
        <v>0</v>
      </c>
      <c r="CG203" s="712">
        <v>0</v>
      </c>
      <c r="CH203" s="712">
        <v>0</v>
      </c>
      <c r="CI203" s="712">
        <v>0</v>
      </c>
      <c r="CJ203" s="712">
        <v>0</v>
      </c>
      <c r="CK203" s="712">
        <v>0</v>
      </c>
      <c r="CL203" s="712">
        <v>0</v>
      </c>
      <c r="CM203" s="712">
        <v>0</v>
      </c>
      <c r="CN203" s="712">
        <v>0</v>
      </c>
      <c r="CO203" s="712">
        <v>0</v>
      </c>
      <c r="CP203" s="712">
        <v>0</v>
      </c>
      <c r="CQ203" s="712">
        <v>0</v>
      </c>
      <c r="CR203" s="712">
        <v>0</v>
      </c>
      <c r="CS203" s="712">
        <v>0</v>
      </c>
      <c r="CT203" s="712">
        <v>0</v>
      </c>
      <c r="CU203" s="712">
        <v>0</v>
      </c>
      <c r="CV203" s="712">
        <v>0</v>
      </c>
      <c r="CW203" s="712">
        <v>0</v>
      </c>
      <c r="CX203" s="712">
        <v>0</v>
      </c>
      <c r="CY203" s="712">
        <v>0</v>
      </c>
      <c r="CZ203" s="712">
        <v>0</v>
      </c>
      <c r="DA203" s="712">
        <v>0</v>
      </c>
      <c r="DB203" s="712">
        <v>0</v>
      </c>
      <c r="DC203" s="712">
        <v>0</v>
      </c>
      <c r="DD203" s="712">
        <v>0</v>
      </c>
      <c r="DE203" s="712">
        <v>0</v>
      </c>
      <c r="DF203" s="712">
        <v>0</v>
      </c>
      <c r="DG203" s="712">
        <v>0</v>
      </c>
      <c r="DH203" s="712">
        <v>0</v>
      </c>
      <c r="DI203" s="712">
        <v>0</v>
      </c>
      <c r="DJ203" s="712">
        <v>0</v>
      </c>
      <c r="DK203" s="712">
        <v>0</v>
      </c>
      <c r="DL203" s="712">
        <v>0</v>
      </c>
      <c r="DM203" s="712">
        <v>0</v>
      </c>
      <c r="DN203" s="712">
        <v>0</v>
      </c>
      <c r="DO203" s="712">
        <v>0</v>
      </c>
      <c r="DP203" s="712">
        <v>0</v>
      </c>
      <c r="DQ203" s="712">
        <v>0</v>
      </c>
      <c r="DR203" s="712">
        <v>0</v>
      </c>
      <c r="DS203" s="712">
        <v>0</v>
      </c>
      <c r="DT203" s="712">
        <v>0</v>
      </c>
      <c r="DU203" s="712">
        <v>0</v>
      </c>
      <c r="DV203" s="712">
        <v>0</v>
      </c>
      <c r="DW203" s="645"/>
    </row>
    <row r="204" spans="1:127" s="233" customFormat="1" ht="14.25" customHeight="1">
      <c r="B204" s="715" t="s">
        <v>213</v>
      </c>
      <c r="C204" s="716" t="s">
        <v>77</v>
      </c>
      <c r="D204" s="717"/>
      <c r="E204" s="717"/>
      <c r="F204" s="717"/>
      <c r="G204" s="646">
        <v>0</v>
      </c>
      <c r="H204" s="646">
        <v>0</v>
      </c>
      <c r="I204" s="646">
        <v>0</v>
      </c>
      <c r="J204" s="646">
        <v>0</v>
      </c>
      <c r="K204" s="646">
        <v>0</v>
      </c>
      <c r="L204" s="646">
        <v>0</v>
      </c>
      <c r="M204" s="646">
        <v>0</v>
      </c>
      <c r="N204" s="646">
        <v>0</v>
      </c>
      <c r="O204" s="646">
        <v>0</v>
      </c>
      <c r="P204" s="646">
        <v>0</v>
      </c>
      <c r="Q204" s="646">
        <v>0</v>
      </c>
      <c r="R204" s="646">
        <v>0</v>
      </c>
      <c r="S204" s="646">
        <v>0</v>
      </c>
      <c r="T204" s="646">
        <v>0</v>
      </c>
      <c r="U204" s="646">
        <v>0</v>
      </c>
      <c r="V204" s="646">
        <v>0</v>
      </c>
      <c r="W204" s="646">
        <v>0</v>
      </c>
      <c r="X204" s="646">
        <v>0</v>
      </c>
      <c r="Y204" s="646">
        <v>0</v>
      </c>
      <c r="Z204" s="646">
        <v>0</v>
      </c>
      <c r="AA204" s="646">
        <v>0</v>
      </c>
      <c r="AB204" s="646">
        <v>0</v>
      </c>
      <c r="AC204" s="646">
        <v>0</v>
      </c>
      <c r="AD204" s="646">
        <v>0</v>
      </c>
      <c r="AE204" s="646">
        <v>0</v>
      </c>
      <c r="AF204" s="646">
        <v>0</v>
      </c>
      <c r="AG204" s="646">
        <v>0</v>
      </c>
      <c r="AH204" s="646">
        <v>0</v>
      </c>
      <c r="AI204" s="646">
        <v>0</v>
      </c>
      <c r="AJ204" s="646">
        <v>0</v>
      </c>
      <c r="AK204" s="646">
        <v>0</v>
      </c>
      <c r="AL204" s="646">
        <v>0</v>
      </c>
      <c r="AM204" s="646">
        <v>0</v>
      </c>
      <c r="AN204" s="646">
        <v>0</v>
      </c>
      <c r="AO204" s="646">
        <v>0</v>
      </c>
      <c r="AP204" s="646">
        <v>0</v>
      </c>
      <c r="AQ204" s="646">
        <v>0</v>
      </c>
      <c r="AR204" s="646">
        <v>0</v>
      </c>
      <c r="AS204" s="646">
        <v>0</v>
      </c>
      <c r="AT204" s="646">
        <v>0</v>
      </c>
      <c r="AU204" s="646">
        <v>0</v>
      </c>
      <c r="AV204" s="646">
        <v>0</v>
      </c>
      <c r="AW204" s="646">
        <v>0</v>
      </c>
      <c r="AX204" s="646">
        <v>0</v>
      </c>
      <c r="AY204" s="646">
        <v>0</v>
      </c>
      <c r="AZ204" s="646">
        <v>0</v>
      </c>
      <c r="BA204" s="646">
        <v>0</v>
      </c>
      <c r="BB204" s="646">
        <v>0</v>
      </c>
      <c r="BC204" s="646">
        <v>0</v>
      </c>
      <c r="BD204" s="646">
        <v>0</v>
      </c>
      <c r="BE204" s="646">
        <v>0</v>
      </c>
      <c r="BF204" s="646">
        <v>0</v>
      </c>
      <c r="BG204" s="646">
        <v>0</v>
      </c>
      <c r="BH204" s="646">
        <v>0</v>
      </c>
      <c r="BI204" s="646">
        <v>0</v>
      </c>
      <c r="BJ204" s="646">
        <v>0</v>
      </c>
      <c r="BK204" s="646">
        <v>0</v>
      </c>
      <c r="BL204" s="646">
        <v>0</v>
      </c>
      <c r="BM204" s="646">
        <v>0</v>
      </c>
      <c r="BN204" s="646">
        <v>0</v>
      </c>
      <c r="BO204" s="646">
        <v>0</v>
      </c>
      <c r="BP204" s="646">
        <v>0</v>
      </c>
      <c r="BQ204" s="646">
        <v>0</v>
      </c>
      <c r="BR204" s="646">
        <v>0</v>
      </c>
      <c r="BS204" s="646">
        <v>0</v>
      </c>
      <c r="BT204" s="646">
        <v>0</v>
      </c>
      <c r="BU204" s="646">
        <v>0</v>
      </c>
      <c r="BV204" s="646">
        <v>0</v>
      </c>
      <c r="BW204" s="646">
        <v>0</v>
      </c>
      <c r="BX204" s="646">
        <v>0</v>
      </c>
      <c r="BY204" s="646">
        <v>0</v>
      </c>
      <c r="BZ204" s="646">
        <v>0</v>
      </c>
      <c r="CA204" s="646">
        <v>0</v>
      </c>
      <c r="CB204" s="646">
        <v>0</v>
      </c>
      <c r="CC204" s="646">
        <v>0</v>
      </c>
      <c r="CD204" s="646">
        <v>0</v>
      </c>
      <c r="CE204" s="646">
        <v>0</v>
      </c>
      <c r="CF204" s="646">
        <v>0</v>
      </c>
      <c r="CG204" s="646">
        <v>0</v>
      </c>
      <c r="CH204" s="646">
        <v>0</v>
      </c>
      <c r="CI204" s="646">
        <v>0</v>
      </c>
      <c r="CJ204" s="646">
        <v>0</v>
      </c>
      <c r="CK204" s="646">
        <v>0</v>
      </c>
      <c r="CL204" s="646">
        <v>0</v>
      </c>
      <c r="CM204" s="646">
        <v>0</v>
      </c>
      <c r="CN204" s="646">
        <v>0</v>
      </c>
      <c r="CO204" s="646">
        <v>0</v>
      </c>
      <c r="CP204" s="646">
        <v>0</v>
      </c>
      <c r="CQ204" s="646">
        <v>0</v>
      </c>
      <c r="CR204" s="646">
        <v>0</v>
      </c>
      <c r="CS204" s="646">
        <v>0</v>
      </c>
      <c r="CT204" s="646">
        <v>0</v>
      </c>
      <c r="CU204" s="646">
        <v>0</v>
      </c>
      <c r="CV204" s="646">
        <v>0</v>
      </c>
      <c r="CW204" s="646">
        <v>0</v>
      </c>
      <c r="CX204" s="646">
        <v>0</v>
      </c>
      <c r="CY204" s="646">
        <v>0</v>
      </c>
      <c r="CZ204" s="646">
        <v>0</v>
      </c>
      <c r="DA204" s="646">
        <v>0</v>
      </c>
      <c r="DB204" s="646">
        <v>0</v>
      </c>
      <c r="DC204" s="646">
        <v>0</v>
      </c>
      <c r="DD204" s="646">
        <v>0</v>
      </c>
      <c r="DE204" s="646">
        <v>0</v>
      </c>
      <c r="DF204" s="646">
        <v>0</v>
      </c>
      <c r="DG204" s="646">
        <v>0</v>
      </c>
      <c r="DH204" s="646">
        <v>0</v>
      </c>
      <c r="DI204" s="646">
        <v>0</v>
      </c>
      <c r="DJ204" s="646">
        <v>0</v>
      </c>
      <c r="DK204" s="646">
        <v>0</v>
      </c>
      <c r="DL204" s="646">
        <v>0</v>
      </c>
      <c r="DM204" s="646">
        <v>0</v>
      </c>
      <c r="DN204" s="646">
        <v>0</v>
      </c>
      <c r="DO204" s="646">
        <v>0</v>
      </c>
      <c r="DP204" s="646">
        <v>0</v>
      </c>
      <c r="DQ204" s="646">
        <v>0</v>
      </c>
      <c r="DR204" s="646">
        <v>0</v>
      </c>
      <c r="DS204" s="646">
        <v>0</v>
      </c>
      <c r="DT204" s="646">
        <v>0</v>
      </c>
      <c r="DU204" s="646">
        <v>0</v>
      </c>
      <c r="DV204" s="646">
        <v>0</v>
      </c>
      <c r="DW204" s="645"/>
    </row>
    <row r="205" spans="1:127" s="233" customFormat="1" ht="14.25" customHeight="1">
      <c r="B205" s="233" t="s">
        <v>253</v>
      </c>
      <c r="C205" s="341" t="s">
        <v>77</v>
      </c>
      <c r="G205" s="712">
        <v>0</v>
      </c>
      <c r="H205" s="712">
        <v>0</v>
      </c>
      <c r="I205" s="712">
        <v>0</v>
      </c>
      <c r="J205" s="712">
        <v>0</v>
      </c>
      <c r="K205" s="712">
        <v>0</v>
      </c>
      <c r="L205" s="712">
        <v>0</v>
      </c>
      <c r="M205" s="712">
        <v>0</v>
      </c>
      <c r="N205" s="712">
        <v>0</v>
      </c>
      <c r="O205" s="712">
        <v>0</v>
      </c>
      <c r="P205" s="712">
        <v>0</v>
      </c>
      <c r="Q205" s="712">
        <v>0</v>
      </c>
      <c r="R205" s="712">
        <v>0</v>
      </c>
      <c r="S205" s="712">
        <v>0</v>
      </c>
      <c r="T205" s="712">
        <v>0</v>
      </c>
      <c r="U205" s="712">
        <v>0</v>
      </c>
      <c r="V205" s="712">
        <v>0</v>
      </c>
      <c r="W205" s="712">
        <v>0</v>
      </c>
      <c r="X205" s="712">
        <v>0</v>
      </c>
      <c r="Y205" s="712">
        <v>0</v>
      </c>
      <c r="Z205" s="712">
        <v>0</v>
      </c>
      <c r="AA205" s="712">
        <v>0</v>
      </c>
      <c r="AB205" s="712">
        <v>0</v>
      </c>
      <c r="AC205" s="712">
        <v>0</v>
      </c>
      <c r="AD205" s="712">
        <v>0</v>
      </c>
      <c r="AE205" s="712">
        <v>0</v>
      </c>
      <c r="AF205" s="712">
        <v>0</v>
      </c>
      <c r="AG205" s="712">
        <v>0</v>
      </c>
      <c r="AH205" s="712">
        <v>0</v>
      </c>
      <c r="AI205" s="712">
        <v>0</v>
      </c>
      <c r="AJ205" s="712">
        <v>0</v>
      </c>
      <c r="AK205" s="712">
        <v>0</v>
      </c>
      <c r="AL205" s="712">
        <v>0</v>
      </c>
      <c r="AM205" s="712">
        <v>0</v>
      </c>
      <c r="AN205" s="712">
        <v>0</v>
      </c>
      <c r="AO205" s="712">
        <v>0</v>
      </c>
      <c r="AP205" s="712">
        <v>0</v>
      </c>
      <c r="AQ205" s="712">
        <v>0</v>
      </c>
      <c r="AR205" s="712">
        <v>0</v>
      </c>
      <c r="AS205" s="712">
        <v>0</v>
      </c>
      <c r="AT205" s="712">
        <v>0</v>
      </c>
      <c r="AU205" s="712">
        <v>0</v>
      </c>
      <c r="AV205" s="712">
        <v>0</v>
      </c>
      <c r="AW205" s="712">
        <v>0</v>
      </c>
      <c r="AX205" s="712">
        <v>0</v>
      </c>
      <c r="AY205" s="712">
        <v>0</v>
      </c>
      <c r="AZ205" s="712">
        <v>0</v>
      </c>
      <c r="BA205" s="712">
        <v>0</v>
      </c>
      <c r="BB205" s="712">
        <v>0</v>
      </c>
      <c r="BC205" s="712">
        <v>0</v>
      </c>
      <c r="BD205" s="712">
        <v>0</v>
      </c>
      <c r="BE205" s="712">
        <v>0</v>
      </c>
      <c r="BF205" s="712">
        <v>0</v>
      </c>
      <c r="BG205" s="712">
        <v>0</v>
      </c>
      <c r="BH205" s="712">
        <v>0</v>
      </c>
      <c r="BI205" s="712">
        <v>0</v>
      </c>
      <c r="BJ205" s="712">
        <v>0</v>
      </c>
      <c r="BK205" s="712">
        <v>0</v>
      </c>
      <c r="BL205" s="712">
        <v>0</v>
      </c>
      <c r="BM205" s="712">
        <v>0</v>
      </c>
      <c r="BN205" s="712">
        <v>0</v>
      </c>
      <c r="BO205" s="712">
        <v>0</v>
      </c>
      <c r="BP205" s="712">
        <v>0</v>
      </c>
      <c r="BQ205" s="712">
        <v>0</v>
      </c>
      <c r="BR205" s="712">
        <v>0</v>
      </c>
      <c r="BS205" s="712">
        <v>0</v>
      </c>
      <c r="BT205" s="712">
        <v>0</v>
      </c>
      <c r="BU205" s="712">
        <v>0</v>
      </c>
      <c r="BV205" s="712">
        <v>0</v>
      </c>
      <c r="BW205" s="712">
        <v>0</v>
      </c>
      <c r="BX205" s="712">
        <v>0</v>
      </c>
      <c r="BY205" s="712">
        <v>0</v>
      </c>
      <c r="BZ205" s="712">
        <v>0</v>
      </c>
      <c r="CA205" s="712">
        <v>0</v>
      </c>
      <c r="CB205" s="712">
        <v>0</v>
      </c>
      <c r="CC205" s="712">
        <v>0</v>
      </c>
      <c r="CD205" s="712">
        <v>0</v>
      </c>
      <c r="CE205" s="712">
        <v>0</v>
      </c>
      <c r="CF205" s="712">
        <v>0</v>
      </c>
      <c r="CG205" s="712">
        <v>0</v>
      </c>
      <c r="CH205" s="712">
        <v>0</v>
      </c>
      <c r="CI205" s="712">
        <v>0</v>
      </c>
      <c r="CJ205" s="712">
        <v>0</v>
      </c>
      <c r="CK205" s="712">
        <v>0</v>
      </c>
      <c r="CL205" s="712">
        <v>0</v>
      </c>
      <c r="CM205" s="712">
        <v>0</v>
      </c>
      <c r="CN205" s="712">
        <v>0</v>
      </c>
      <c r="CO205" s="712">
        <v>0</v>
      </c>
      <c r="CP205" s="712">
        <v>0</v>
      </c>
      <c r="CQ205" s="712">
        <v>0</v>
      </c>
      <c r="CR205" s="712">
        <v>0</v>
      </c>
      <c r="CS205" s="712">
        <v>0</v>
      </c>
      <c r="CT205" s="712">
        <v>0</v>
      </c>
      <c r="CU205" s="712">
        <v>0</v>
      </c>
      <c r="CV205" s="712">
        <v>0</v>
      </c>
      <c r="CW205" s="712">
        <v>0</v>
      </c>
      <c r="CX205" s="712">
        <v>0</v>
      </c>
      <c r="CY205" s="712">
        <v>0</v>
      </c>
      <c r="CZ205" s="712">
        <v>0</v>
      </c>
      <c r="DA205" s="712">
        <v>0</v>
      </c>
      <c r="DB205" s="712">
        <v>0</v>
      </c>
      <c r="DC205" s="712">
        <v>0</v>
      </c>
      <c r="DD205" s="712">
        <v>0</v>
      </c>
      <c r="DE205" s="712">
        <v>0</v>
      </c>
      <c r="DF205" s="712">
        <v>0</v>
      </c>
      <c r="DG205" s="712">
        <v>0</v>
      </c>
      <c r="DH205" s="712">
        <v>0</v>
      </c>
      <c r="DI205" s="712">
        <v>0</v>
      </c>
      <c r="DJ205" s="712">
        <v>0</v>
      </c>
      <c r="DK205" s="712">
        <v>0</v>
      </c>
      <c r="DL205" s="712">
        <v>0</v>
      </c>
      <c r="DM205" s="712">
        <v>0</v>
      </c>
      <c r="DN205" s="712">
        <v>0</v>
      </c>
      <c r="DO205" s="712">
        <v>0</v>
      </c>
      <c r="DP205" s="712">
        <v>0</v>
      </c>
      <c r="DQ205" s="712">
        <v>0</v>
      </c>
      <c r="DR205" s="712">
        <v>0</v>
      </c>
      <c r="DS205" s="712">
        <v>0</v>
      </c>
      <c r="DT205" s="712">
        <v>0</v>
      </c>
      <c r="DU205" s="712">
        <v>0</v>
      </c>
      <c r="DV205" s="712">
        <v>0</v>
      </c>
      <c r="DW205" s="645"/>
    </row>
    <row r="206" spans="1:127" s="233" customFormat="1" ht="14.25" customHeight="1">
      <c r="C206" s="341"/>
      <c r="G206" s="289"/>
      <c r="H206" s="289"/>
      <c r="I206" s="289"/>
      <c r="J206" s="289"/>
      <c r="K206" s="289"/>
      <c r="L206" s="289"/>
      <c r="M206" s="289"/>
      <c r="N206" s="289"/>
      <c r="O206" s="289"/>
      <c r="P206" s="289"/>
      <c r="Q206" s="289"/>
      <c r="R206" s="289"/>
      <c r="S206" s="289"/>
      <c r="T206" s="289"/>
      <c r="U206" s="289"/>
      <c r="V206" s="289"/>
      <c r="W206" s="289"/>
      <c r="X206" s="289"/>
      <c r="Y206" s="289"/>
      <c r="Z206" s="289"/>
      <c r="AA206" s="289"/>
      <c r="AB206" s="289"/>
      <c r="AC206" s="289"/>
      <c r="AD206" s="289"/>
      <c r="AE206" s="289"/>
      <c r="AF206" s="289"/>
      <c r="AG206" s="289"/>
      <c r="AH206" s="289"/>
      <c r="AI206" s="289"/>
      <c r="AJ206" s="289"/>
      <c r="AK206" s="289"/>
      <c r="AL206" s="289"/>
      <c r="AM206" s="289"/>
      <c r="AN206" s="289"/>
      <c r="AO206" s="289"/>
      <c r="AP206" s="289"/>
      <c r="AQ206" s="289"/>
      <c r="AR206" s="289"/>
      <c r="AS206" s="289"/>
      <c r="AT206" s="289"/>
      <c r="AU206" s="289"/>
      <c r="AV206" s="289"/>
      <c r="AW206" s="289"/>
      <c r="AX206" s="289"/>
      <c r="AY206" s="289"/>
      <c r="AZ206" s="289"/>
      <c r="BA206" s="289"/>
      <c r="BB206" s="289"/>
      <c r="BC206" s="289"/>
      <c r="BD206" s="289"/>
      <c r="BE206" s="289"/>
      <c r="BF206" s="289"/>
      <c r="BG206" s="289"/>
      <c r="BH206" s="289"/>
      <c r="BI206" s="289"/>
      <c r="BJ206" s="289"/>
      <c r="BK206" s="289"/>
      <c r="BL206" s="289"/>
      <c r="BM206" s="289"/>
      <c r="BN206" s="289"/>
      <c r="BO206" s="289"/>
      <c r="BP206" s="289"/>
      <c r="BQ206" s="289"/>
      <c r="BR206" s="289"/>
      <c r="BS206" s="289"/>
      <c r="BT206" s="289"/>
      <c r="BU206" s="289"/>
      <c r="BV206" s="289"/>
      <c r="BW206" s="289"/>
      <c r="BX206" s="289"/>
      <c r="BY206" s="289"/>
      <c r="BZ206" s="289"/>
      <c r="CA206" s="289"/>
      <c r="CB206" s="289"/>
      <c r="CC206" s="289"/>
      <c r="CD206" s="289"/>
      <c r="CE206" s="289"/>
      <c r="CF206" s="289"/>
      <c r="CG206" s="289"/>
      <c r="CH206" s="289"/>
      <c r="CI206" s="289"/>
      <c r="CJ206" s="289"/>
      <c r="CK206" s="289"/>
      <c r="CL206" s="289"/>
      <c r="CM206" s="289"/>
      <c r="CN206" s="289"/>
      <c r="CO206" s="289"/>
      <c r="CP206" s="289"/>
      <c r="CQ206" s="289"/>
      <c r="CR206" s="289"/>
      <c r="CS206" s="289"/>
      <c r="CT206" s="289"/>
      <c r="CU206" s="289"/>
      <c r="CV206" s="289"/>
      <c r="CW206" s="289"/>
      <c r="CX206" s="289"/>
      <c r="CY206" s="289"/>
      <c r="CZ206" s="289"/>
      <c r="DA206" s="289"/>
      <c r="DB206" s="289"/>
      <c r="DC206" s="289"/>
      <c r="DD206" s="289"/>
      <c r="DE206" s="289"/>
      <c r="DF206" s="289"/>
      <c r="DG206" s="289"/>
      <c r="DH206" s="289"/>
      <c r="DI206" s="289"/>
      <c r="DJ206" s="289"/>
      <c r="DK206" s="289"/>
      <c r="DL206" s="289"/>
      <c r="DM206" s="289"/>
      <c r="DN206" s="289"/>
      <c r="DO206" s="289"/>
      <c r="DP206" s="289"/>
      <c r="DQ206" s="289"/>
      <c r="DR206" s="289"/>
      <c r="DS206" s="289"/>
      <c r="DT206" s="289"/>
      <c r="DU206" s="289"/>
      <c r="DV206" s="289"/>
      <c r="DW206" s="718"/>
    </row>
    <row r="207" spans="1:127" s="233" customFormat="1" ht="14.25" customHeight="1">
      <c r="B207" s="233" t="s">
        <v>233</v>
      </c>
      <c r="C207" s="341" t="s">
        <v>77</v>
      </c>
      <c r="G207" s="712">
        <v>0</v>
      </c>
      <c r="H207" s="712">
        <v>0</v>
      </c>
      <c r="I207" s="712">
        <v>0</v>
      </c>
      <c r="J207" s="712">
        <v>0</v>
      </c>
      <c r="K207" s="712">
        <v>0</v>
      </c>
      <c r="L207" s="712">
        <v>0</v>
      </c>
      <c r="M207" s="712">
        <v>0</v>
      </c>
      <c r="N207" s="712">
        <v>0</v>
      </c>
      <c r="O207" s="712">
        <v>0</v>
      </c>
      <c r="P207" s="712">
        <v>0</v>
      </c>
      <c r="Q207" s="712">
        <v>0</v>
      </c>
      <c r="R207" s="712">
        <v>0</v>
      </c>
      <c r="S207" s="712">
        <v>0</v>
      </c>
      <c r="T207" s="712">
        <v>0</v>
      </c>
      <c r="U207" s="712">
        <v>0</v>
      </c>
      <c r="V207" s="712">
        <v>0</v>
      </c>
      <c r="W207" s="712">
        <v>0</v>
      </c>
      <c r="X207" s="712">
        <v>0</v>
      </c>
      <c r="Y207" s="712">
        <v>0</v>
      </c>
      <c r="Z207" s="712">
        <v>0</v>
      </c>
      <c r="AA207" s="712">
        <v>0</v>
      </c>
      <c r="AB207" s="712">
        <v>0</v>
      </c>
      <c r="AC207" s="712">
        <v>0</v>
      </c>
      <c r="AD207" s="712">
        <v>0</v>
      </c>
      <c r="AE207" s="712">
        <v>0</v>
      </c>
      <c r="AF207" s="712">
        <v>0</v>
      </c>
      <c r="AG207" s="712">
        <v>0</v>
      </c>
      <c r="AH207" s="712">
        <v>0</v>
      </c>
      <c r="AI207" s="712">
        <v>0</v>
      </c>
      <c r="AJ207" s="712">
        <v>0</v>
      </c>
      <c r="AK207" s="712">
        <v>0</v>
      </c>
      <c r="AL207" s="712">
        <v>0</v>
      </c>
      <c r="AM207" s="712">
        <v>0</v>
      </c>
      <c r="AN207" s="712">
        <v>0</v>
      </c>
      <c r="AO207" s="712">
        <v>0</v>
      </c>
      <c r="AP207" s="712">
        <v>0</v>
      </c>
      <c r="AQ207" s="712">
        <v>0</v>
      </c>
      <c r="AR207" s="712">
        <v>0</v>
      </c>
      <c r="AS207" s="712">
        <v>0</v>
      </c>
      <c r="AT207" s="712">
        <v>0</v>
      </c>
      <c r="AU207" s="712">
        <v>0</v>
      </c>
      <c r="AV207" s="712">
        <v>0</v>
      </c>
      <c r="AW207" s="712">
        <v>0</v>
      </c>
      <c r="AX207" s="712">
        <v>0</v>
      </c>
      <c r="AY207" s="712">
        <v>0</v>
      </c>
      <c r="AZ207" s="712">
        <v>0</v>
      </c>
      <c r="BA207" s="712">
        <v>0</v>
      </c>
      <c r="BB207" s="712">
        <v>0</v>
      </c>
      <c r="BC207" s="712">
        <v>0</v>
      </c>
      <c r="BD207" s="712">
        <v>0</v>
      </c>
      <c r="BE207" s="712">
        <v>0</v>
      </c>
      <c r="BF207" s="712">
        <v>0</v>
      </c>
      <c r="BG207" s="712">
        <v>0</v>
      </c>
      <c r="BH207" s="712">
        <v>0</v>
      </c>
      <c r="BI207" s="712">
        <v>0</v>
      </c>
      <c r="BJ207" s="712">
        <v>0</v>
      </c>
      <c r="BK207" s="712">
        <v>0</v>
      </c>
      <c r="BL207" s="712">
        <v>0</v>
      </c>
      <c r="BM207" s="712">
        <v>0</v>
      </c>
      <c r="BN207" s="712">
        <v>0</v>
      </c>
      <c r="BO207" s="712">
        <v>0</v>
      </c>
      <c r="BP207" s="712">
        <v>0</v>
      </c>
      <c r="BQ207" s="712">
        <v>0</v>
      </c>
      <c r="BR207" s="712">
        <v>0</v>
      </c>
      <c r="BS207" s="712">
        <v>0</v>
      </c>
      <c r="BT207" s="712">
        <v>0</v>
      </c>
      <c r="BU207" s="712">
        <v>0</v>
      </c>
      <c r="BV207" s="712">
        <v>0</v>
      </c>
      <c r="BW207" s="712">
        <v>0</v>
      </c>
      <c r="BX207" s="712">
        <v>0</v>
      </c>
      <c r="BY207" s="712">
        <v>0</v>
      </c>
      <c r="BZ207" s="712">
        <v>0</v>
      </c>
      <c r="CA207" s="712">
        <v>0</v>
      </c>
      <c r="CB207" s="712">
        <v>0</v>
      </c>
      <c r="CC207" s="712">
        <v>0</v>
      </c>
      <c r="CD207" s="712">
        <v>0</v>
      </c>
      <c r="CE207" s="712">
        <v>0</v>
      </c>
      <c r="CF207" s="712">
        <v>0</v>
      </c>
      <c r="CG207" s="712">
        <v>0</v>
      </c>
      <c r="CH207" s="712">
        <v>0</v>
      </c>
      <c r="CI207" s="712">
        <v>0</v>
      </c>
      <c r="CJ207" s="712">
        <v>0</v>
      </c>
      <c r="CK207" s="712">
        <v>0</v>
      </c>
      <c r="CL207" s="712">
        <v>0</v>
      </c>
      <c r="CM207" s="712">
        <v>0</v>
      </c>
      <c r="CN207" s="712">
        <v>0</v>
      </c>
      <c r="CO207" s="712">
        <v>0</v>
      </c>
      <c r="CP207" s="712">
        <v>0</v>
      </c>
      <c r="CQ207" s="712">
        <v>0</v>
      </c>
      <c r="CR207" s="712">
        <v>0</v>
      </c>
      <c r="CS207" s="712">
        <v>0</v>
      </c>
      <c r="CT207" s="712">
        <v>0</v>
      </c>
      <c r="CU207" s="712">
        <v>0</v>
      </c>
      <c r="CV207" s="712">
        <v>0</v>
      </c>
      <c r="CW207" s="712">
        <v>0</v>
      </c>
      <c r="CX207" s="712">
        <v>0</v>
      </c>
      <c r="CY207" s="712">
        <v>0</v>
      </c>
      <c r="CZ207" s="712">
        <v>0</v>
      </c>
      <c r="DA207" s="712">
        <v>0</v>
      </c>
      <c r="DB207" s="712">
        <v>0</v>
      </c>
      <c r="DC207" s="712">
        <v>0</v>
      </c>
      <c r="DD207" s="712">
        <v>0</v>
      </c>
      <c r="DE207" s="712">
        <v>0</v>
      </c>
      <c r="DF207" s="712">
        <v>0</v>
      </c>
      <c r="DG207" s="712">
        <v>0</v>
      </c>
      <c r="DH207" s="712">
        <v>0</v>
      </c>
      <c r="DI207" s="712">
        <v>0</v>
      </c>
      <c r="DJ207" s="712">
        <v>0</v>
      </c>
      <c r="DK207" s="712">
        <v>0</v>
      </c>
      <c r="DL207" s="712">
        <v>0</v>
      </c>
      <c r="DM207" s="712">
        <v>0</v>
      </c>
      <c r="DN207" s="712">
        <v>0</v>
      </c>
      <c r="DO207" s="712">
        <v>0</v>
      </c>
      <c r="DP207" s="712">
        <v>0</v>
      </c>
      <c r="DQ207" s="712">
        <v>0</v>
      </c>
      <c r="DR207" s="712">
        <v>0</v>
      </c>
      <c r="DS207" s="712">
        <v>0</v>
      </c>
      <c r="DT207" s="712">
        <v>0</v>
      </c>
      <c r="DU207" s="712">
        <v>0</v>
      </c>
      <c r="DV207" s="712">
        <v>0</v>
      </c>
      <c r="DW207" s="645"/>
    </row>
    <row r="208" spans="1:127" s="233" customFormat="1" ht="14.25" customHeight="1">
      <c r="B208" s="226" t="s">
        <v>234</v>
      </c>
      <c r="C208" s="719" t="s">
        <v>77</v>
      </c>
      <c r="D208" s="226"/>
      <c r="E208" s="226"/>
      <c r="F208" s="226"/>
      <c r="G208" s="645">
        <v>0</v>
      </c>
      <c r="H208" s="645">
        <v>0</v>
      </c>
      <c r="I208" s="645">
        <v>0</v>
      </c>
      <c r="J208" s="645">
        <v>0</v>
      </c>
      <c r="K208" s="645">
        <v>0</v>
      </c>
      <c r="L208" s="645">
        <v>0</v>
      </c>
      <c r="M208" s="645">
        <v>0</v>
      </c>
      <c r="N208" s="645">
        <v>0</v>
      </c>
      <c r="O208" s="645">
        <v>0</v>
      </c>
      <c r="P208" s="645">
        <v>0</v>
      </c>
      <c r="Q208" s="645">
        <v>0</v>
      </c>
      <c r="R208" s="645">
        <v>0</v>
      </c>
      <c r="S208" s="645">
        <v>0</v>
      </c>
      <c r="T208" s="645">
        <v>0</v>
      </c>
      <c r="U208" s="645">
        <v>0</v>
      </c>
      <c r="V208" s="645">
        <v>0</v>
      </c>
      <c r="W208" s="645">
        <v>0</v>
      </c>
      <c r="X208" s="645">
        <v>0</v>
      </c>
      <c r="Y208" s="645">
        <v>0</v>
      </c>
      <c r="Z208" s="645">
        <v>0</v>
      </c>
      <c r="AA208" s="645">
        <v>0</v>
      </c>
      <c r="AB208" s="645">
        <v>0</v>
      </c>
      <c r="AC208" s="645">
        <v>0</v>
      </c>
      <c r="AD208" s="645">
        <v>0</v>
      </c>
      <c r="AE208" s="645">
        <v>0</v>
      </c>
      <c r="AF208" s="645">
        <v>0</v>
      </c>
      <c r="AG208" s="645">
        <v>0</v>
      </c>
      <c r="AH208" s="645">
        <v>0</v>
      </c>
      <c r="AI208" s="645">
        <v>0</v>
      </c>
      <c r="AJ208" s="645">
        <v>0</v>
      </c>
      <c r="AK208" s="645">
        <v>0</v>
      </c>
      <c r="AL208" s="645">
        <v>0</v>
      </c>
      <c r="AM208" s="645">
        <v>0</v>
      </c>
      <c r="AN208" s="645">
        <v>0</v>
      </c>
      <c r="AO208" s="645">
        <v>0</v>
      </c>
      <c r="AP208" s="645">
        <v>0</v>
      </c>
      <c r="AQ208" s="645">
        <v>0</v>
      </c>
      <c r="AR208" s="645">
        <v>0</v>
      </c>
      <c r="AS208" s="645">
        <v>0</v>
      </c>
      <c r="AT208" s="645">
        <v>0</v>
      </c>
      <c r="AU208" s="645">
        <v>0</v>
      </c>
      <c r="AV208" s="645">
        <v>0</v>
      </c>
      <c r="AW208" s="645">
        <v>0</v>
      </c>
      <c r="AX208" s="645">
        <v>0</v>
      </c>
      <c r="AY208" s="645">
        <v>0</v>
      </c>
      <c r="AZ208" s="645">
        <v>0</v>
      </c>
      <c r="BA208" s="645">
        <v>0</v>
      </c>
      <c r="BB208" s="645">
        <v>0</v>
      </c>
      <c r="BC208" s="645">
        <v>0</v>
      </c>
      <c r="BD208" s="645">
        <v>0</v>
      </c>
      <c r="BE208" s="645">
        <v>0</v>
      </c>
      <c r="BF208" s="645">
        <v>0</v>
      </c>
      <c r="BG208" s="645">
        <v>0</v>
      </c>
      <c r="BH208" s="645">
        <v>0</v>
      </c>
      <c r="BI208" s="645">
        <v>0</v>
      </c>
      <c r="BJ208" s="645">
        <v>0</v>
      </c>
      <c r="BK208" s="645">
        <v>0</v>
      </c>
      <c r="BL208" s="645">
        <v>0</v>
      </c>
      <c r="BM208" s="645">
        <v>0</v>
      </c>
      <c r="BN208" s="645">
        <v>0</v>
      </c>
      <c r="BO208" s="645">
        <v>0</v>
      </c>
      <c r="BP208" s="645">
        <v>0</v>
      </c>
      <c r="BQ208" s="645">
        <v>0</v>
      </c>
      <c r="BR208" s="645">
        <v>0</v>
      </c>
      <c r="BS208" s="645">
        <v>0</v>
      </c>
      <c r="BT208" s="645">
        <v>0</v>
      </c>
      <c r="BU208" s="645">
        <v>0</v>
      </c>
      <c r="BV208" s="645">
        <v>0</v>
      </c>
      <c r="BW208" s="645">
        <v>0</v>
      </c>
      <c r="BX208" s="645">
        <v>0</v>
      </c>
      <c r="BY208" s="645">
        <v>0</v>
      </c>
      <c r="BZ208" s="645">
        <v>0</v>
      </c>
      <c r="CA208" s="645">
        <v>0</v>
      </c>
      <c r="CB208" s="645">
        <v>0</v>
      </c>
      <c r="CC208" s="645">
        <v>0</v>
      </c>
      <c r="CD208" s="645">
        <v>0</v>
      </c>
      <c r="CE208" s="645">
        <v>0</v>
      </c>
      <c r="CF208" s="645">
        <v>0</v>
      </c>
      <c r="CG208" s="645">
        <v>0</v>
      </c>
      <c r="CH208" s="645">
        <v>0</v>
      </c>
      <c r="CI208" s="645">
        <v>0</v>
      </c>
      <c r="CJ208" s="645">
        <v>0</v>
      </c>
      <c r="CK208" s="645">
        <v>0</v>
      </c>
      <c r="CL208" s="645">
        <v>0</v>
      </c>
      <c r="CM208" s="645">
        <v>0</v>
      </c>
      <c r="CN208" s="645">
        <v>0</v>
      </c>
      <c r="CO208" s="645">
        <v>0</v>
      </c>
      <c r="CP208" s="645">
        <v>0</v>
      </c>
      <c r="CQ208" s="645">
        <v>0</v>
      </c>
      <c r="CR208" s="645">
        <v>0</v>
      </c>
      <c r="CS208" s="645">
        <v>0</v>
      </c>
      <c r="CT208" s="645">
        <v>0</v>
      </c>
      <c r="CU208" s="645">
        <v>0</v>
      </c>
      <c r="CV208" s="645">
        <v>0</v>
      </c>
      <c r="CW208" s="645">
        <v>0</v>
      </c>
      <c r="CX208" s="645">
        <v>0</v>
      </c>
      <c r="CY208" s="645">
        <v>0</v>
      </c>
      <c r="CZ208" s="645">
        <v>0</v>
      </c>
      <c r="DA208" s="645">
        <v>0</v>
      </c>
      <c r="DB208" s="645">
        <v>0</v>
      </c>
      <c r="DC208" s="645">
        <v>0</v>
      </c>
      <c r="DD208" s="645">
        <v>0</v>
      </c>
      <c r="DE208" s="645">
        <v>0</v>
      </c>
      <c r="DF208" s="645">
        <v>0</v>
      </c>
      <c r="DG208" s="645">
        <v>0</v>
      </c>
      <c r="DH208" s="645">
        <v>0</v>
      </c>
      <c r="DI208" s="645">
        <v>0</v>
      </c>
      <c r="DJ208" s="645">
        <v>0</v>
      </c>
      <c r="DK208" s="645">
        <v>0</v>
      </c>
      <c r="DL208" s="645">
        <v>0</v>
      </c>
      <c r="DM208" s="645">
        <v>0</v>
      </c>
      <c r="DN208" s="645">
        <v>0</v>
      </c>
      <c r="DO208" s="645">
        <v>0</v>
      </c>
      <c r="DP208" s="645">
        <v>0</v>
      </c>
      <c r="DQ208" s="645">
        <v>0</v>
      </c>
      <c r="DR208" s="645">
        <v>0</v>
      </c>
      <c r="DS208" s="645">
        <v>0</v>
      </c>
      <c r="DT208" s="645">
        <v>0</v>
      </c>
      <c r="DU208" s="645">
        <v>0</v>
      </c>
      <c r="DV208" s="645">
        <v>0</v>
      </c>
      <c r="DW208" s="645"/>
    </row>
    <row r="209" spans="1:127" s="228" customFormat="1" ht="14.25" customHeight="1">
      <c r="B209" s="228" t="s">
        <v>350</v>
      </c>
      <c r="C209" s="720" t="s">
        <v>77</v>
      </c>
      <c r="G209" s="721">
        <v>0</v>
      </c>
      <c r="H209" s="721">
        <v>0</v>
      </c>
      <c r="I209" s="721">
        <v>0</v>
      </c>
      <c r="J209" s="721">
        <v>0</v>
      </c>
      <c r="K209" s="721">
        <v>0</v>
      </c>
      <c r="L209" s="721">
        <v>0</v>
      </c>
      <c r="M209" s="721">
        <v>0</v>
      </c>
      <c r="N209" s="721">
        <v>0</v>
      </c>
      <c r="O209" s="721">
        <v>0</v>
      </c>
      <c r="P209" s="721">
        <v>0</v>
      </c>
      <c r="Q209" s="721">
        <v>0</v>
      </c>
      <c r="R209" s="721">
        <v>0</v>
      </c>
      <c r="S209" s="721">
        <v>0</v>
      </c>
      <c r="T209" s="721">
        <v>0</v>
      </c>
      <c r="U209" s="721">
        <v>0</v>
      </c>
      <c r="V209" s="721">
        <v>0</v>
      </c>
      <c r="W209" s="721">
        <v>0</v>
      </c>
      <c r="X209" s="721">
        <v>0</v>
      </c>
      <c r="Y209" s="721">
        <v>0</v>
      </c>
      <c r="Z209" s="721">
        <v>0</v>
      </c>
      <c r="AA209" s="721">
        <v>0</v>
      </c>
      <c r="AB209" s="721">
        <v>0</v>
      </c>
      <c r="AC209" s="721">
        <v>0</v>
      </c>
      <c r="AD209" s="721">
        <v>0</v>
      </c>
      <c r="AE209" s="721">
        <v>0</v>
      </c>
      <c r="AF209" s="721">
        <v>0</v>
      </c>
      <c r="AG209" s="721">
        <v>0</v>
      </c>
      <c r="AH209" s="721">
        <v>0</v>
      </c>
      <c r="AI209" s="721">
        <v>0</v>
      </c>
      <c r="AJ209" s="721">
        <v>0</v>
      </c>
      <c r="AK209" s="721">
        <v>0</v>
      </c>
      <c r="AL209" s="721">
        <v>0</v>
      </c>
      <c r="AM209" s="721">
        <v>0</v>
      </c>
      <c r="AN209" s="721">
        <v>0</v>
      </c>
      <c r="AO209" s="721">
        <v>0</v>
      </c>
      <c r="AP209" s="721">
        <v>0</v>
      </c>
      <c r="AQ209" s="721">
        <v>0</v>
      </c>
      <c r="AR209" s="721">
        <v>0</v>
      </c>
      <c r="AS209" s="721">
        <v>0</v>
      </c>
      <c r="AT209" s="721">
        <v>0</v>
      </c>
      <c r="AU209" s="721">
        <v>0</v>
      </c>
      <c r="AV209" s="721">
        <v>0</v>
      </c>
      <c r="AW209" s="721">
        <v>0</v>
      </c>
      <c r="AX209" s="721">
        <v>0</v>
      </c>
      <c r="AY209" s="721">
        <v>0</v>
      </c>
      <c r="AZ209" s="721">
        <v>0</v>
      </c>
      <c r="BA209" s="721">
        <v>0</v>
      </c>
      <c r="BB209" s="721">
        <v>0</v>
      </c>
      <c r="BC209" s="721">
        <v>0</v>
      </c>
      <c r="BD209" s="721">
        <v>0</v>
      </c>
      <c r="BE209" s="721">
        <v>0</v>
      </c>
      <c r="BF209" s="721">
        <v>0</v>
      </c>
      <c r="BG209" s="721">
        <v>0</v>
      </c>
      <c r="BH209" s="721">
        <v>0</v>
      </c>
      <c r="BI209" s="721">
        <v>0</v>
      </c>
      <c r="BJ209" s="721">
        <v>0</v>
      </c>
      <c r="BK209" s="721">
        <v>0</v>
      </c>
      <c r="BL209" s="721">
        <v>0</v>
      </c>
      <c r="BM209" s="721">
        <v>0</v>
      </c>
      <c r="BN209" s="721">
        <v>0</v>
      </c>
      <c r="BO209" s="721">
        <v>0</v>
      </c>
      <c r="BP209" s="721">
        <v>0</v>
      </c>
      <c r="BQ209" s="721">
        <v>0</v>
      </c>
      <c r="BR209" s="721">
        <v>0</v>
      </c>
      <c r="BS209" s="721">
        <v>0</v>
      </c>
      <c r="BT209" s="721">
        <v>0</v>
      </c>
      <c r="BU209" s="721">
        <v>0</v>
      </c>
      <c r="BV209" s="721">
        <v>0</v>
      </c>
      <c r="BW209" s="721">
        <v>0</v>
      </c>
      <c r="BX209" s="721">
        <v>0</v>
      </c>
      <c r="BY209" s="721">
        <v>0</v>
      </c>
      <c r="BZ209" s="721">
        <v>0</v>
      </c>
      <c r="CA209" s="721">
        <v>0</v>
      </c>
      <c r="CB209" s="721">
        <v>0</v>
      </c>
      <c r="CC209" s="721">
        <v>0</v>
      </c>
      <c r="CD209" s="721">
        <v>0</v>
      </c>
      <c r="CE209" s="721">
        <v>0</v>
      </c>
      <c r="CF209" s="721">
        <v>0</v>
      </c>
      <c r="CG209" s="721">
        <v>0</v>
      </c>
      <c r="CH209" s="721">
        <v>0</v>
      </c>
      <c r="CI209" s="721">
        <v>0</v>
      </c>
      <c r="CJ209" s="721">
        <v>0</v>
      </c>
      <c r="CK209" s="721">
        <v>0</v>
      </c>
      <c r="CL209" s="721">
        <v>0</v>
      </c>
      <c r="CM209" s="721">
        <v>0</v>
      </c>
      <c r="CN209" s="721">
        <v>0</v>
      </c>
      <c r="CO209" s="721">
        <v>0</v>
      </c>
      <c r="CP209" s="721">
        <v>0</v>
      </c>
      <c r="CQ209" s="721">
        <v>0</v>
      </c>
      <c r="CR209" s="721">
        <v>0</v>
      </c>
      <c r="CS209" s="721">
        <v>0</v>
      </c>
      <c r="CT209" s="721">
        <v>0</v>
      </c>
      <c r="CU209" s="721">
        <v>0</v>
      </c>
      <c r="CV209" s="721">
        <v>0</v>
      </c>
      <c r="CW209" s="721">
        <v>0</v>
      </c>
      <c r="CX209" s="721">
        <v>0</v>
      </c>
      <c r="CY209" s="721">
        <v>0</v>
      </c>
      <c r="CZ209" s="721">
        <v>0</v>
      </c>
      <c r="DA209" s="721">
        <v>0</v>
      </c>
      <c r="DB209" s="721">
        <v>0</v>
      </c>
      <c r="DC209" s="721">
        <v>0</v>
      </c>
      <c r="DD209" s="721">
        <v>0</v>
      </c>
      <c r="DE209" s="721">
        <v>0</v>
      </c>
      <c r="DF209" s="721">
        <v>0</v>
      </c>
      <c r="DG209" s="721">
        <v>0</v>
      </c>
      <c r="DH209" s="721">
        <v>0</v>
      </c>
      <c r="DI209" s="721">
        <v>0</v>
      </c>
      <c r="DJ209" s="721">
        <v>0</v>
      </c>
      <c r="DK209" s="721">
        <v>0</v>
      </c>
      <c r="DL209" s="721">
        <v>0</v>
      </c>
      <c r="DM209" s="721">
        <v>0</v>
      </c>
      <c r="DN209" s="721">
        <v>0</v>
      </c>
      <c r="DO209" s="721">
        <v>0</v>
      </c>
      <c r="DP209" s="721">
        <v>0</v>
      </c>
      <c r="DQ209" s="721">
        <v>0</v>
      </c>
      <c r="DR209" s="721">
        <v>0</v>
      </c>
      <c r="DS209" s="721">
        <v>0</v>
      </c>
      <c r="DT209" s="721">
        <v>0</v>
      </c>
      <c r="DU209" s="721">
        <v>0</v>
      </c>
      <c r="DV209" s="721">
        <v>0</v>
      </c>
      <c r="DW209" s="645"/>
    </row>
    <row r="210" spans="1:127" s="233" customFormat="1" ht="14.25" customHeight="1">
      <c r="C210" s="341"/>
      <c r="G210" s="289"/>
      <c r="H210" s="289"/>
      <c r="I210" s="289"/>
      <c r="J210" s="289"/>
      <c r="K210" s="289"/>
      <c r="L210" s="289"/>
      <c r="M210" s="289"/>
      <c r="N210" s="289"/>
      <c r="O210" s="289"/>
      <c r="P210" s="289"/>
      <c r="Q210" s="289"/>
      <c r="R210" s="289"/>
      <c r="S210" s="289"/>
      <c r="T210" s="289"/>
      <c r="U210" s="289"/>
      <c r="V210" s="289"/>
      <c r="W210" s="289"/>
      <c r="X210" s="289"/>
      <c r="Y210" s="289"/>
      <c r="Z210" s="289"/>
      <c r="AA210" s="289"/>
      <c r="AB210" s="289"/>
      <c r="AC210" s="289"/>
      <c r="AD210" s="289"/>
      <c r="AE210" s="289"/>
      <c r="AF210" s="289"/>
      <c r="AG210" s="289"/>
      <c r="AH210" s="289"/>
      <c r="AI210" s="289"/>
      <c r="AJ210" s="289"/>
      <c r="AK210" s="289"/>
      <c r="AL210" s="289"/>
      <c r="AM210" s="289"/>
      <c r="AN210" s="289"/>
      <c r="AO210" s="289"/>
      <c r="AP210" s="289"/>
      <c r="AQ210" s="289"/>
      <c r="AR210" s="289"/>
      <c r="AS210" s="289"/>
      <c r="AT210" s="289"/>
      <c r="AU210" s="289"/>
      <c r="AV210" s="289"/>
      <c r="AW210" s="289"/>
      <c r="AX210" s="289"/>
      <c r="AY210" s="289"/>
      <c r="AZ210" s="289"/>
      <c r="BA210" s="289"/>
      <c r="BB210" s="289"/>
      <c r="BC210" s="289"/>
      <c r="BD210" s="289"/>
      <c r="BE210" s="289"/>
      <c r="BF210" s="289"/>
      <c r="BG210" s="289"/>
      <c r="BH210" s="289"/>
      <c r="BI210" s="289"/>
      <c r="BJ210" s="289"/>
      <c r="BK210" s="289"/>
      <c r="BL210" s="289"/>
      <c r="BM210" s="289"/>
      <c r="BN210" s="289"/>
      <c r="BO210" s="289"/>
      <c r="BP210" s="289"/>
      <c r="BQ210" s="289"/>
      <c r="BR210" s="289"/>
      <c r="BS210" s="289"/>
      <c r="BT210" s="289"/>
      <c r="BU210" s="289"/>
      <c r="BV210" s="289"/>
      <c r="BW210" s="289"/>
      <c r="BX210" s="289"/>
      <c r="BY210" s="289"/>
      <c r="BZ210" s="289"/>
      <c r="CA210" s="289"/>
      <c r="CB210" s="289"/>
      <c r="CC210" s="289"/>
      <c r="CD210" s="289"/>
      <c r="CE210" s="289"/>
      <c r="CF210" s="289"/>
      <c r="CG210" s="289"/>
      <c r="CH210" s="289"/>
      <c r="CI210" s="289"/>
      <c r="CJ210" s="289"/>
      <c r="CK210" s="289"/>
      <c r="CL210" s="289"/>
      <c r="CM210" s="289"/>
      <c r="CN210" s="289"/>
      <c r="CO210" s="289"/>
      <c r="CP210" s="289"/>
      <c r="CQ210" s="289"/>
      <c r="CR210" s="289"/>
      <c r="CS210" s="289"/>
      <c r="CT210" s="289"/>
      <c r="CU210" s="289"/>
      <c r="CV210" s="289"/>
      <c r="CW210" s="289"/>
      <c r="CX210" s="289"/>
      <c r="CY210" s="289"/>
      <c r="CZ210" s="289"/>
      <c r="DA210" s="289"/>
      <c r="DB210" s="289"/>
      <c r="DC210" s="289"/>
      <c r="DD210" s="289"/>
      <c r="DE210" s="289"/>
      <c r="DF210" s="289"/>
      <c r="DG210" s="289"/>
      <c r="DH210" s="289"/>
      <c r="DI210" s="289"/>
      <c r="DJ210" s="289"/>
      <c r="DK210" s="289"/>
      <c r="DL210" s="289"/>
      <c r="DM210" s="289"/>
      <c r="DN210" s="289"/>
      <c r="DO210" s="289"/>
      <c r="DP210" s="289"/>
      <c r="DQ210" s="289"/>
      <c r="DR210" s="289"/>
      <c r="DS210" s="289"/>
      <c r="DT210" s="289"/>
      <c r="DU210" s="289"/>
      <c r="DV210" s="289"/>
      <c r="DW210" s="718"/>
    </row>
    <row r="211" spans="1:127" s="233" customFormat="1" ht="14.25" customHeight="1">
      <c r="C211" s="341"/>
      <c r="G211" s="289"/>
      <c r="H211" s="289"/>
      <c r="I211" s="289"/>
      <c r="J211" s="289"/>
      <c r="K211" s="289"/>
      <c r="L211" s="289"/>
      <c r="M211" s="289"/>
      <c r="N211" s="289"/>
      <c r="O211" s="289"/>
      <c r="P211" s="289"/>
      <c r="Q211" s="289"/>
      <c r="R211" s="289"/>
      <c r="S211" s="289"/>
      <c r="T211" s="289"/>
      <c r="U211" s="289"/>
      <c r="V211" s="289"/>
      <c r="W211" s="289"/>
      <c r="X211" s="289"/>
      <c r="Y211" s="289"/>
      <c r="Z211" s="289"/>
      <c r="AA211" s="289"/>
      <c r="AB211" s="289"/>
      <c r="AC211" s="289"/>
      <c r="AD211" s="289"/>
      <c r="AE211" s="289"/>
      <c r="AF211" s="289"/>
      <c r="AG211" s="289"/>
      <c r="AH211" s="289"/>
      <c r="AI211" s="289"/>
      <c r="AJ211" s="289"/>
      <c r="AK211" s="289"/>
      <c r="AL211" s="289"/>
      <c r="AM211" s="289"/>
      <c r="AN211" s="289"/>
      <c r="AO211" s="289"/>
      <c r="AP211" s="289"/>
      <c r="AQ211" s="289"/>
      <c r="AR211" s="289"/>
      <c r="AS211" s="289"/>
      <c r="AT211" s="289"/>
      <c r="AU211" s="289"/>
      <c r="AV211" s="289"/>
      <c r="AW211" s="289"/>
      <c r="AX211" s="289"/>
      <c r="AY211" s="289"/>
      <c r="AZ211" s="289"/>
      <c r="BA211" s="289"/>
      <c r="BB211" s="289"/>
      <c r="BC211" s="289"/>
      <c r="BD211" s="289"/>
      <c r="BE211" s="289"/>
      <c r="BF211" s="289"/>
      <c r="BG211" s="289"/>
      <c r="BH211" s="289"/>
      <c r="BI211" s="289"/>
      <c r="BJ211" s="289"/>
      <c r="BK211" s="289"/>
      <c r="BL211" s="289"/>
      <c r="BM211" s="289"/>
      <c r="BN211" s="289"/>
      <c r="BO211" s="289"/>
      <c r="BP211" s="289"/>
      <c r="BQ211" s="289"/>
      <c r="BR211" s="289"/>
      <c r="BS211" s="289"/>
      <c r="BT211" s="289"/>
      <c r="BU211" s="289"/>
      <c r="BV211" s="289"/>
      <c r="BW211" s="289"/>
      <c r="BX211" s="289"/>
      <c r="BY211" s="289"/>
      <c r="BZ211" s="289"/>
      <c r="CA211" s="289"/>
      <c r="CB211" s="289"/>
      <c r="CC211" s="289"/>
      <c r="CD211" s="289"/>
      <c r="CE211" s="289"/>
      <c r="CF211" s="289"/>
      <c r="CG211" s="289"/>
      <c r="CH211" s="289"/>
      <c r="CI211" s="289"/>
      <c r="CJ211" s="289"/>
      <c r="CK211" s="289"/>
      <c r="CL211" s="289"/>
      <c r="CM211" s="289"/>
      <c r="CN211" s="289"/>
      <c r="CO211" s="289"/>
      <c r="CP211" s="289"/>
      <c r="CQ211" s="289"/>
      <c r="CR211" s="289"/>
      <c r="CS211" s="289"/>
      <c r="CT211" s="289"/>
      <c r="CU211" s="289"/>
      <c r="CV211" s="289"/>
      <c r="CW211" s="289"/>
      <c r="CX211" s="289"/>
      <c r="CY211" s="289"/>
      <c r="CZ211" s="289"/>
      <c r="DA211" s="289"/>
      <c r="DB211" s="289"/>
      <c r="DC211" s="289"/>
      <c r="DD211" s="289"/>
      <c r="DE211" s="289"/>
      <c r="DF211" s="289"/>
      <c r="DG211" s="289"/>
      <c r="DH211" s="289"/>
      <c r="DI211" s="289"/>
      <c r="DJ211" s="289"/>
      <c r="DK211" s="289"/>
      <c r="DL211" s="289"/>
      <c r="DM211" s="289"/>
      <c r="DN211" s="289"/>
      <c r="DO211" s="289"/>
      <c r="DP211" s="289"/>
      <c r="DQ211" s="289"/>
      <c r="DR211" s="289"/>
      <c r="DS211" s="289"/>
      <c r="DT211" s="289"/>
      <c r="DU211" s="289"/>
      <c r="DV211" s="289"/>
      <c r="DW211" s="718"/>
    </row>
    <row r="212" spans="1:127" s="233" customFormat="1" ht="14.25" customHeight="1">
      <c r="A212" s="722" t="s">
        <v>352</v>
      </c>
      <c r="C212" s="341"/>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c r="BA212" s="289"/>
      <c r="BB212" s="289"/>
      <c r="BC212" s="289"/>
      <c r="BD212" s="289"/>
      <c r="BE212" s="289"/>
      <c r="BF212" s="289"/>
      <c r="BG212" s="289"/>
      <c r="BH212" s="289"/>
      <c r="BI212" s="289"/>
      <c r="BJ212" s="289"/>
      <c r="BK212" s="289"/>
      <c r="BL212" s="289"/>
      <c r="BM212" s="289"/>
      <c r="BN212" s="289"/>
      <c r="BO212" s="289"/>
      <c r="BP212" s="289"/>
      <c r="BQ212" s="289"/>
      <c r="BR212" s="289"/>
      <c r="BS212" s="289"/>
      <c r="BT212" s="289"/>
      <c r="BU212" s="289"/>
      <c r="BV212" s="289"/>
      <c r="BW212" s="289"/>
      <c r="BX212" s="289"/>
      <c r="BY212" s="289"/>
      <c r="BZ212" s="289"/>
      <c r="CA212" s="289"/>
      <c r="CB212" s="289"/>
      <c r="CC212" s="289"/>
      <c r="CD212" s="289"/>
      <c r="CE212" s="289"/>
      <c r="CF212" s="289"/>
      <c r="CG212" s="289"/>
      <c r="CH212" s="289"/>
      <c r="CI212" s="289"/>
      <c r="CJ212" s="289"/>
      <c r="CK212" s="289"/>
      <c r="CL212" s="289"/>
      <c r="CM212" s="289"/>
      <c r="CN212" s="289"/>
      <c r="CO212" s="289"/>
      <c r="CP212" s="289"/>
      <c r="CQ212" s="289"/>
      <c r="CR212" s="289"/>
      <c r="CS212" s="289"/>
      <c r="CT212" s="289"/>
      <c r="CU212" s="289"/>
      <c r="CV212" s="289"/>
      <c r="CW212" s="289"/>
      <c r="CX212" s="289"/>
      <c r="CY212" s="289"/>
      <c r="CZ212" s="289"/>
      <c r="DA212" s="289"/>
      <c r="DB212" s="289"/>
      <c r="DC212" s="289"/>
      <c r="DD212" s="289"/>
      <c r="DE212" s="289"/>
      <c r="DF212" s="289"/>
      <c r="DG212" s="289"/>
      <c r="DH212" s="289"/>
      <c r="DI212" s="289"/>
      <c r="DJ212" s="289"/>
      <c r="DK212" s="289"/>
      <c r="DL212" s="289"/>
      <c r="DM212" s="289"/>
      <c r="DN212" s="289"/>
      <c r="DO212" s="289"/>
      <c r="DP212" s="289"/>
      <c r="DQ212" s="289"/>
      <c r="DR212" s="289"/>
      <c r="DS212" s="289"/>
      <c r="DT212" s="289"/>
      <c r="DU212" s="289"/>
      <c r="DV212" s="289"/>
      <c r="DW212" s="718"/>
    </row>
    <row r="213" spans="1:127" s="233" customFormat="1" ht="14.25" customHeight="1">
      <c r="C213" s="341"/>
      <c r="G213" s="289"/>
      <c r="H213" s="289"/>
      <c r="I213" s="289"/>
      <c r="J213" s="289"/>
      <c r="K213" s="289"/>
      <c r="L213" s="289"/>
      <c r="M213" s="289"/>
      <c r="N213" s="28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c r="AL213" s="289"/>
      <c r="AM213" s="289"/>
      <c r="AN213" s="289"/>
      <c r="AO213" s="289"/>
      <c r="AP213" s="289"/>
      <c r="AQ213" s="289"/>
      <c r="AR213" s="289"/>
      <c r="AS213" s="289"/>
      <c r="AT213" s="289"/>
      <c r="AU213" s="289"/>
      <c r="AV213" s="289"/>
      <c r="AW213" s="289"/>
      <c r="AX213" s="289"/>
      <c r="AY213" s="289"/>
      <c r="AZ213" s="289"/>
      <c r="BA213" s="289"/>
      <c r="BB213" s="289"/>
      <c r="BC213" s="289"/>
      <c r="BD213" s="289"/>
      <c r="BE213" s="289"/>
      <c r="BF213" s="289"/>
      <c r="BG213" s="289"/>
      <c r="BH213" s="289"/>
      <c r="BI213" s="289"/>
      <c r="BJ213" s="289"/>
      <c r="BK213" s="289"/>
      <c r="BL213" s="289"/>
      <c r="BM213" s="289"/>
      <c r="BN213" s="289"/>
      <c r="BO213" s="289"/>
      <c r="BP213" s="289"/>
      <c r="BQ213" s="289"/>
      <c r="BR213" s="289"/>
      <c r="BS213" s="289"/>
      <c r="BT213" s="289"/>
      <c r="BU213" s="289"/>
      <c r="BV213" s="289"/>
      <c r="BW213" s="289"/>
      <c r="BX213" s="289"/>
      <c r="BY213" s="289"/>
      <c r="BZ213" s="289"/>
      <c r="CA213" s="289"/>
      <c r="CB213" s="289"/>
      <c r="CC213" s="289"/>
      <c r="CD213" s="289"/>
      <c r="CE213" s="289"/>
      <c r="CF213" s="289"/>
      <c r="CG213" s="289"/>
      <c r="CH213" s="289"/>
      <c r="CI213" s="289"/>
      <c r="CJ213" s="289"/>
      <c r="CK213" s="289"/>
      <c r="CL213" s="289"/>
      <c r="CM213" s="289"/>
      <c r="CN213" s="289"/>
      <c r="CO213" s="289"/>
      <c r="CP213" s="289"/>
      <c r="CQ213" s="289"/>
      <c r="CR213" s="289"/>
      <c r="CS213" s="289"/>
      <c r="CT213" s="289"/>
      <c r="CU213" s="289"/>
      <c r="CV213" s="289"/>
      <c r="CW213" s="289"/>
      <c r="CX213" s="289"/>
      <c r="CY213" s="289"/>
      <c r="CZ213" s="289"/>
      <c r="DA213" s="289"/>
      <c r="DB213" s="289"/>
      <c r="DC213" s="289"/>
      <c r="DD213" s="289"/>
      <c r="DE213" s="289"/>
      <c r="DF213" s="289"/>
      <c r="DG213" s="289"/>
      <c r="DH213" s="289"/>
      <c r="DI213" s="289"/>
      <c r="DJ213" s="289"/>
      <c r="DK213" s="289"/>
      <c r="DL213" s="289"/>
      <c r="DM213" s="289"/>
      <c r="DN213" s="289"/>
      <c r="DO213" s="289"/>
      <c r="DP213" s="289"/>
      <c r="DQ213" s="289"/>
      <c r="DR213" s="289"/>
      <c r="DS213" s="289"/>
      <c r="DT213" s="289"/>
      <c r="DU213" s="289"/>
      <c r="DV213" s="289"/>
      <c r="DW213" s="718"/>
    </row>
    <row r="214" spans="1:127" s="233" customFormat="1" ht="14.25" customHeight="1">
      <c r="B214" s="233" t="s">
        <v>347</v>
      </c>
      <c r="C214" s="341" t="s">
        <v>77</v>
      </c>
      <c r="G214" s="645">
        <v>0</v>
      </c>
      <c r="H214" s="645">
        <v>0</v>
      </c>
      <c r="I214" s="645">
        <v>0</v>
      </c>
      <c r="J214" s="645">
        <v>0</v>
      </c>
      <c r="K214" s="645">
        <v>0</v>
      </c>
      <c r="L214" s="645">
        <v>0</v>
      </c>
      <c r="M214" s="645">
        <v>0</v>
      </c>
      <c r="N214" s="645">
        <v>0</v>
      </c>
      <c r="O214" s="645">
        <v>0</v>
      </c>
      <c r="P214" s="645">
        <v>0</v>
      </c>
      <c r="Q214" s="645">
        <v>0</v>
      </c>
      <c r="R214" s="645">
        <v>0</v>
      </c>
      <c r="S214" s="645">
        <v>0</v>
      </c>
      <c r="T214" s="645">
        <v>0</v>
      </c>
      <c r="U214" s="645">
        <v>0</v>
      </c>
      <c r="V214" s="645">
        <v>0</v>
      </c>
      <c r="W214" s="645">
        <v>0</v>
      </c>
      <c r="X214" s="645">
        <v>0</v>
      </c>
      <c r="Y214" s="645">
        <v>0</v>
      </c>
      <c r="Z214" s="645">
        <v>0</v>
      </c>
      <c r="AA214" s="645">
        <v>0</v>
      </c>
      <c r="AB214" s="645">
        <v>0</v>
      </c>
      <c r="AC214" s="645">
        <v>0</v>
      </c>
      <c r="AD214" s="645">
        <v>0</v>
      </c>
      <c r="AE214" s="645">
        <v>0</v>
      </c>
      <c r="AF214" s="645">
        <v>0</v>
      </c>
      <c r="AG214" s="645">
        <v>0</v>
      </c>
      <c r="AH214" s="645">
        <v>0</v>
      </c>
      <c r="AI214" s="645">
        <v>0</v>
      </c>
      <c r="AJ214" s="645">
        <v>0</v>
      </c>
      <c r="AK214" s="645">
        <v>0</v>
      </c>
      <c r="AL214" s="645">
        <v>0</v>
      </c>
      <c r="AM214" s="645">
        <v>0</v>
      </c>
      <c r="AN214" s="645">
        <v>0</v>
      </c>
      <c r="AO214" s="645">
        <v>0</v>
      </c>
      <c r="AP214" s="645">
        <v>0</v>
      </c>
      <c r="AQ214" s="645">
        <v>0</v>
      </c>
      <c r="AR214" s="645">
        <v>0</v>
      </c>
      <c r="AS214" s="645">
        <v>0</v>
      </c>
      <c r="AT214" s="645">
        <v>0</v>
      </c>
      <c r="AU214" s="645">
        <v>0</v>
      </c>
      <c r="AV214" s="645">
        <v>0</v>
      </c>
      <c r="AW214" s="645">
        <v>0</v>
      </c>
      <c r="AX214" s="645">
        <v>0</v>
      </c>
      <c r="AY214" s="645">
        <v>0</v>
      </c>
      <c r="AZ214" s="645">
        <v>0</v>
      </c>
      <c r="BA214" s="645">
        <v>0</v>
      </c>
      <c r="BB214" s="645">
        <v>0</v>
      </c>
      <c r="BC214" s="645">
        <v>0</v>
      </c>
      <c r="BD214" s="645">
        <v>0</v>
      </c>
      <c r="BE214" s="645">
        <v>0</v>
      </c>
      <c r="BF214" s="645">
        <v>0</v>
      </c>
      <c r="BG214" s="645">
        <v>0</v>
      </c>
      <c r="BH214" s="645">
        <v>0</v>
      </c>
      <c r="BI214" s="645">
        <v>0</v>
      </c>
      <c r="BJ214" s="645">
        <v>0</v>
      </c>
      <c r="BK214" s="645">
        <v>0</v>
      </c>
      <c r="BL214" s="645">
        <v>0</v>
      </c>
      <c r="BM214" s="645">
        <v>0</v>
      </c>
      <c r="BN214" s="645">
        <v>0</v>
      </c>
      <c r="BO214" s="645">
        <v>0</v>
      </c>
      <c r="BP214" s="645">
        <v>0</v>
      </c>
      <c r="BQ214" s="645">
        <v>0</v>
      </c>
      <c r="BR214" s="645">
        <v>0</v>
      </c>
      <c r="BS214" s="645">
        <v>0</v>
      </c>
      <c r="BT214" s="645">
        <v>0</v>
      </c>
      <c r="BU214" s="645">
        <v>0</v>
      </c>
      <c r="BV214" s="645">
        <v>0</v>
      </c>
      <c r="BW214" s="645">
        <v>0</v>
      </c>
      <c r="BX214" s="645">
        <v>0</v>
      </c>
      <c r="BY214" s="645">
        <v>0</v>
      </c>
      <c r="BZ214" s="645">
        <v>0</v>
      </c>
      <c r="CA214" s="645">
        <v>0</v>
      </c>
      <c r="CB214" s="645">
        <v>0</v>
      </c>
      <c r="CC214" s="645">
        <v>0</v>
      </c>
      <c r="CD214" s="645">
        <v>0</v>
      </c>
      <c r="CE214" s="645">
        <v>0</v>
      </c>
      <c r="CF214" s="645">
        <v>0</v>
      </c>
      <c r="CG214" s="645">
        <v>0</v>
      </c>
      <c r="CH214" s="645">
        <v>0</v>
      </c>
      <c r="CI214" s="645">
        <v>0</v>
      </c>
      <c r="CJ214" s="645">
        <v>0</v>
      </c>
      <c r="CK214" s="645">
        <v>0</v>
      </c>
      <c r="CL214" s="645">
        <v>0</v>
      </c>
      <c r="CM214" s="645">
        <v>0</v>
      </c>
      <c r="CN214" s="645">
        <v>0</v>
      </c>
      <c r="CO214" s="645">
        <v>0</v>
      </c>
      <c r="CP214" s="645">
        <v>0</v>
      </c>
      <c r="CQ214" s="645">
        <v>0</v>
      </c>
      <c r="CR214" s="645">
        <v>0</v>
      </c>
      <c r="CS214" s="645">
        <v>0</v>
      </c>
      <c r="CT214" s="645">
        <v>0</v>
      </c>
      <c r="CU214" s="645">
        <v>0</v>
      </c>
      <c r="CV214" s="645">
        <v>0</v>
      </c>
      <c r="CW214" s="645">
        <v>0</v>
      </c>
      <c r="CX214" s="645">
        <v>0</v>
      </c>
      <c r="CY214" s="645">
        <v>0</v>
      </c>
      <c r="CZ214" s="645">
        <v>0</v>
      </c>
      <c r="DA214" s="645">
        <v>0</v>
      </c>
      <c r="DB214" s="645">
        <v>0</v>
      </c>
      <c r="DC214" s="645">
        <v>0</v>
      </c>
      <c r="DD214" s="645">
        <v>0</v>
      </c>
      <c r="DE214" s="645">
        <v>0</v>
      </c>
      <c r="DF214" s="645">
        <v>0</v>
      </c>
      <c r="DG214" s="645">
        <v>0</v>
      </c>
      <c r="DH214" s="645">
        <v>0</v>
      </c>
      <c r="DI214" s="645">
        <v>0</v>
      </c>
      <c r="DJ214" s="645">
        <v>0</v>
      </c>
      <c r="DK214" s="645">
        <v>0</v>
      </c>
      <c r="DL214" s="645">
        <v>0</v>
      </c>
      <c r="DM214" s="645">
        <v>0</v>
      </c>
      <c r="DN214" s="645">
        <v>0</v>
      </c>
      <c r="DO214" s="645">
        <v>0</v>
      </c>
      <c r="DP214" s="645">
        <v>0</v>
      </c>
      <c r="DQ214" s="645">
        <v>0</v>
      </c>
      <c r="DR214" s="645">
        <v>0</v>
      </c>
      <c r="DS214" s="645">
        <v>0</v>
      </c>
      <c r="DT214" s="645">
        <v>0</v>
      </c>
      <c r="DU214" s="645">
        <v>0</v>
      </c>
      <c r="DV214" s="645">
        <v>0</v>
      </c>
      <c r="DW214" s="645"/>
    </row>
    <row r="215" spans="1:127" s="233" customFormat="1" ht="14.25" customHeight="1">
      <c r="B215" s="226" t="s">
        <v>348</v>
      </c>
      <c r="C215" s="719" t="s">
        <v>77</v>
      </c>
      <c r="D215" s="226"/>
      <c r="E215" s="226"/>
      <c r="F215" s="226"/>
      <c r="G215" s="645">
        <v>0</v>
      </c>
      <c r="H215" s="645">
        <v>0</v>
      </c>
      <c r="I215" s="645">
        <v>0</v>
      </c>
      <c r="J215" s="645">
        <v>0</v>
      </c>
      <c r="K215" s="645">
        <v>0</v>
      </c>
      <c r="L215" s="645">
        <v>0</v>
      </c>
      <c r="M215" s="645">
        <v>0</v>
      </c>
      <c r="N215" s="645">
        <v>0</v>
      </c>
      <c r="O215" s="645">
        <v>0</v>
      </c>
      <c r="P215" s="645">
        <v>0</v>
      </c>
      <c r="Q215" s="645">
        <v>0</v>
      </c>
      <c r="R215" s="645">
        <v>0</v>
      </c>
      <c r="S215" s="645">
        <v>0</v>
      </c>
      <c r="T215" s="645">
        <v>0</v>
      </c>
      <c r="U215" s="645">
        <v>0</v>
      </c>
      <c r="V215" s="645">
        <v>0</v>
      </c>
      <c r="W215" s="645">
        <v>0</v>
      </c>
      <c r="X215" s="645">
        <v>0</v>
      </c>
      <c r="Y215" s="645">
        <v>0</v>
      </c>
      <c r="Z215" s="645">
        <v>0</v>
      </c>
      <c r="AA215" s="645">
        <v>0</v>
      </c>
      <c r="AB215" s="645">
        <v>0</v>
      </c>
      <c r="AC215" s="645">
        <v>0</v>
      </c>
      <c r="AD215" s="645">
        <v>0</v>
      </c>
      <c r="AE215" s="645">
        <v>0</v>
      </c>
      <c r="AF215" s="645">
        <v>0</v>
      </c>
      <c r="AG215" s="645">
        <v>0</v>
      </c>
      <c r="AH215" s="645">
        <v>0</v>
      </c>
      <c r="AI215" s="645">
        <v>0</v>
      </c>
      <c r="AJ215" s="645">
        <v>0</v>
      </c>
      <c r="AK215" s="645">
        <v>0</v>
      </c>
      <c r="AL215" s="645">
        <v>0</v>
      </c>
      <c r="AM215" s="645">
        <v>0</v>
      </c>
      <c r="AN215" s="645">
        <v>0</v>
      </c>
      <c r="AO215" s="645">
        <v>0</v>
      </c>
      <c r="AP215" s="645">
        <v>0</v>
      </c>
      <c r="AQ215" s="645">
        <v>0</v>
      </c>
      <c r="AR215" s="645">
        <v>0</v>
      </c>
      <c r="AS215" s="645">
        <v>0</v>
      </c>
      <c r="AT215" s="645">
        <v>0</v>
      </c>
      <c r="AU215" s="645">
        <v>0</v>
      </c>
      <c r="AV215" s="645">
        <v>0</v>
      </c>
      <c r="AW215" s="645">
        <v>0</v>
      </c>
      <c r="AX215" s="645">
        <v>0</v>
      </c>
      <c r="AY215" s="645">
        <v>0</v>
      </c>
      <c r="AZ215" s="645">
        <v>0</v>
      </c>
      <c r="BA215" s="645">
        <v>0</v>
      </c>
      <c r="BB215" s="645">
        <v>0</v>
      </c>
      <c r="BC215" s="645">
        <v>0</v>
      </c>
      <c r="BD215" s="645">
        <v>0</v>
      </c>
      <c r="BE215" s="645">
        <v>0</v>
      </c>
      <c r="BF215" s="645">
        <v>0</v>
      </c>
      <c r="BG215" s="645">
        <v>0</v>
      </c>
      <c r="BH215" s="645">
        <v>0</v>
      </c>
      <c r="BI215" s="645">
        <v>0</v>
      </c>
      <c r="BJ215" s="645">
        <v>0</v>
      </c>
      <c r="BK215" s="645">
        <v>0</v>
      </c>
      <c r="BL215" s="645">
        <v>0</v>
      </c>
      <c r="BM215" s="645">
        <v>0</v>
      </c>
      <c r="BN215" s="645">
        <v>0</v>
      </c>
      <c r="BO215" s="645">
        <v>0</v>
      </c>
      <c r="BP215" s="645">
        <v>0</v>
      </c>
      <c r="BQ215" s="645">
        <v>0</v>
      </c>
      <c r="BR215" s="645">
        <v>0</v>
      </c>
      <c r="BS215" s="645">
        <v>0</v>
      </c>
      <c r="BT215" s="645">
        <v>0</v>
      </c>
      <c r="BU215" s="645">
        <v>0</v>
      </c>
      <c r="BV215" s="645">
        <v>0</v>
      </c>
      <c r="BW215" s="645">
        <v>0</v>
      </c>
      <c r="BX215" s="645">
        <v>0</v>
      </c>
      <c r="BY215" s="645">
        <v>0</v>
      </c>
      <c r="BZ215" s="645">
        <v>0</v>
      </c>
      <c r="CA215" s="645">
        <v>0</v>
      </c>
      <c r="CB215" s="645">
        <v>0</v>
      </c>
      <c r="CC215" s="645">
        <v>0</v>
      </c>
      <c r="CD215" s="645">
        <v>0</v>
      </c>
      <c r="CE215" s="645">
        <v>0</v>
      </c>
      <c r="CF215" s="645">
        <v>0</v>
      </c>
      <c r="CG215" s="645">
        <v>0</v>
      </c>
      <c r="CH215" s="645">
        <v>0</v>
      </c>
      <c r="CI215" s="645">
        <v>0</v>
      </c>
      <c r="CJ215" s="645">
        <v>0</v>
      </c>
      <c r="CK215" s="645">
        <v>0</v>
      </c>
      <c r="CL215" s="645">
        <v>0</v>
      </c>
      <c r="CM215" s="645">
        <v>0</v>
      </c>
      <c r="CN215" s="645">
        <v>0</v>
      </c>
      <c r="CO215" s="645">
        <v>0</v>
      </c>
      <c r="CP215" s="645">
        <v>0</v>
      </c>
      <c r="CQ215" s="645">
        <v>0</v>
      </c>
      <c r="CR215" s="645">
        <v>0</v>
      </c>
      <c r="CS215" s="645">
        <v>0</v>
      </c>
      <c r="CT215" s="645">
        <v>0</v>
      </c>
      <c r="CU215" s="645">
        <v>0</v>
      </c>
      <c r="CV215" s="645">
        <v>0</v>
      </c>
      <c r="CW215" s="645">
        <v>0</v>
      </c>
      <c r="CX215" s="645">
        <v>0</v>
      </c>
      <c r="CY215" s="645">
        <v>0</v>
      </c>
      <c r="CZ215" s="645">
        <v>0</v>
      </c>
      <c r="DA215" s="645">
        <v>0</v>
      </c>
      <c r="DB215" s="645">
        <v>0</v>
      </c>
      <c r="DC215" s="645">
        <v>0</v>
      </c>
      <c r="DD215" s="645">
        <v>0</v>
      </c>
      <c r="DE215" s="645">
        <v>0</v>
      </c>
      <c r="DF215" s="645">
        <v>0</v>
      </c>
      <c r="DG215" s="645">
        <v>0</v>
      </c>
      <c r="DH215" s="645">
        <v>0</v>
      </c>
      <c r="DI215" s="645">
        <v>0</v>
      </c>
      <c r="DJ215" s="645">
        <v>0</v>
      </c>
      <c r="DK215" s="645">
        <v>0</v>
      </c>
      <c r="DL215" s="645">
        <v>0</v>
      </c>
      <c r="DM215" s="645">
        <v>0</v>
      </c>
      <c r="DN215" s="645">
        <v>0</v>
      </c>
      <c r="DO215" s="645">
        <v>0</v>
      </c>
      <c r="DP215" s="645">
        <v>0</v>
      </c>
      <c r="DQ215" s="645">
        <v>0</v>
      </c>
      <c r="DR215" s="645">
        <v>0</v>
      </c>
      <c r="DS215" s="645">
        <v>0</v>
      </c>
      <c r="DT215" s="645">
        <v>0</v>
      </c>
      <c r="DU215" s="645">
        <v>0</v>
      </c>
      <c r="DV215" s="645">
        <v>0</v>
      </c>
      <c r="DW215" s="645"/>
    </row>
    <row r="216" spans="1:127" s="233" customFormat="1" ht="14.25" customHeight="1">
      <c r="B216" s="226" t="s">
        <v>349</v>
      </c>
      <c r="C216" s="719" t="s">
        <v>77</v>
      </c>
      <c r="D216" s="226"/>
      <c r="E216" s="226"/>
      <c r="F216" s="226"/>
      <c r="G216" s="645">
        <v>0</v>
      </c>
      <c r="H216" s="645">
        <v>0</v>
      </c>
      <c r="I216" s="645">
        <v>0</v>
      </c>
      <c r="J216" s="645">
        <v>0</v>
      </c>
      <c r="K216" s="645">
        <v>0</v>
      </c>
      <c r="L216" s="645">
        <v>0</v>
      </c>
      <c r="M216" s="645">
        <v>0</v>
      </c>
      <c r="N216" s="645">
        <v>0</v>
      </c>
      <c r="O216" s="645">
        <v>0</v>
      </c>
      <c r="P216" s="645">
        <v>0</v>
      </c>
      <c r="Q216" s="645">
        <v>0</v>
      </c>
      <c r="R216" s="645">
        <v>0</v>
      </c>
      <c r="S216" s="645">
        <v>0</v>
      </c>
      <c r="T216" s="645">
        <v>0</v>
      </c>
      <c r="U216" s="645">
        <v>0</v>
      </c>
      <c r="V216" s="645">
        <v>0</v>
      </c>
      <c r="W216" s="645">
        <v>0</v>
      </c>
      <c r="X216" s="645">
        <v>0</v>
      </c>
      <c r="Y216" s="645">
        <v>0</v>
      </c>
      <c r="Z216" s="645">
        <v>0</v>
      </c>
      <c r="AA216" s="645">
        <v>0</v>
      </c>
      <c r="AB216" s="645">
        <v>0</v>
      </c>
      <c r="AC216" s="645">
        <v>0</v>
      </c>
      <c r="AD216" s="645">
        <v>0</v>
      </c>
      <c r="AE216" s="645">
        <v>0</v>
      </c>
      <c r="AF216" s="645">
        <v>0</v>
      </c>
      <c r="AG216" s="645">
        <v>0</v>
      </c>
      <c r="AH216" s="645">
        <v>0</v>
      </c>
      <c r="AI216" s="645">
        <v>0</v>
      </c>
      <c r="AJ216" s="645">
        <v>0</v>
      </c>
      <c r="AK216" s="645">
        <v>0</v>
      </c>
      <c r="AL216" s="645">
        <v>0</v>
      </c>
      <c r="AM216" s="645">
        <v>0</v>
      </c>
      <c r="AN216" s="645">
        <v>0</v>
      </c>
      <c r="AO216" s="645">
        <v>0</v>
      </c>
      <c r="AP216" s="645">
        <v>0</v>
      </c>
      <c r="AQ216" s="645">
        <v>0</v>
      </c>
      <c r="AR216" s="645">
        <v>0</v>
      </c>
      <c r="AS216" s="645">
        <v>0</v>
      </c>
      <c r="AT216" s="645">
        <v>0</v>
      </c>
      <c r="AU216" s="645">
        <v>0</v>
      </c>
      <c r="AV216" s="645">
        <v>0</v>
      </c>
      <c r="AW216" s="645">
        <v>0</v>
      </c>
      <c r="AX216" s="645">
        <v>0</v>
      </c>
      <c r="AY216" s="645">
        <v>0</v>
      </c>
      <c r="AZ216" s="645">
        <v>0</v>
      </c>
      <c r="BA216" s="645">
        <v>0</v>
      </c>
      <c r="BB216" s="645">
        <v>0</v>
      </c>
      <c r="BC216" s="645">
        <v>0</v>
      </c>
      <c r="BD216" s="645">
        <v>0</v>
      </c>
      <c r="BE216" s="645">
        <v>0</v>
      </c>
      <c r="BF216" s="645">
        <v>0</v>
      </c>
      <c r="BG216" s="645">
        <v>0</v>
      </c>
      <c r="BH216" s="645">
        <v>0</v>
      </c>
      <c r="BI216" s="645">
        <v>0</v>
      </c>
      <c r="BJ216" s="645">
        <v>0</v>
      </c>
      <c r="BK216" s="645">
        <v>0</v>
      </c>
      <c r="BL216" s="645">
        <v>0</v>
      </c>
      <c r="BM216" s="645">
        <v>0</v>
      </c>
      <c r="BN216" s="645">
        <v>0</v>
      </c>
      <c r="BO216" s="645">
        <v>0</v>
      </c>
      <c r="BP216" s="645">
        <v>0</v>
      </c>
      <c r="BQ216" s="645">
        <v>0</v>
      </c>
      <c r="BR216" s="645">
        <v>0</v>
      </c>
      <c r="BS216" s="645">
        <v>0</v>
      </c>
      <c r="BT216" s="645">
        <v>0</v>
      </c>
      <c r="BU216" s="645">
        <v>0</v>
      </c>
      <c r="BV216" s="645">
        <v>0</v>
      </c>
      <c r="BW216" s="645">
        <v>0</v>
      </c>
      <c r="BX216" s="645">
        <v>0</v>
      </c>
      <c r="BY216" s="645">
        <v>0</v>
      </c>
      <c r="BZ216" s="645">
        <v>0</v>
      </c>
      <c r="CA216" s="645">
        <v>0</v>
      </c>
      <c r="CB216" s="645">
        <v>0</v>
      </c>
      <c r="CC216" s="645">
        <v>0</v>
      </c>
      <c r="CD216" s="645">
        <v>0</v>
      </c>
      <c r="CE216" s="645">
        <v>0</v>
      </c>
      <c r="CF216" s="645">
        <v>0</v>
      </c>
      <c r="CG216" s="645">
        <v>0</v>
      </c>
      <c r="CH216" s="645">
        <v>0</v>
      </c>
      <c r="CI216" s="645">
        <v>0</v>
      </c>
      <c r="CJ216" s="645">
        <v>0</v>
      </c>
      <c r="CK216" s="645">
        <v>0</v>
      </c>
      <c r="CL216" s="645">
        <v>0</v>
      </c>
      <c r="CM216" s="645">
        <v>0</v>
      </c>
      <c r="CN216" s="645">
        <v>0</v>
      </c>
      <c r="CO216" s="645">
        <v>0</v>
      </c>
      <c r="CP216" s="645">
        <v>0</v>
      </c>
      <c r="CQ216" s="645">
        <v>0</v>
      </c>
      <c r="CR216" s="645">
        <v>0</v>
      </c>
      <c r="CS216" s="645">
        <v>0</v>
      </c>
      <c r="CT216" s="645">
        <v>0</v>
      </c>
      <c r="CU216" s="645">
        <v>0</v>
      </c>
      <c r="CV216" s="645">
        <v>0</v>
      </c>
      <c r="CW216" s="645">
        <v>0</v>
      </c>
      <c r="CX216" s="645">
        <v>0</v>
      </c>
      <c r="CY216" s="645">
        <v>0</v>
      </c>
      <c r="CZ216" s="645">
        <v>0</v>
      </c>
      <c r="DA216" s="645">
        <v>0</v>
      </c>
      <c r="DB216" s="645">
        <v>0</v>
      </c>
      <c r="DC216" s="645">
        <v>0</v>
      </c>
      <c r="DD216" s="645">
        <v>0</v>
      </c>
      <c r="DE216" s="645">
        <v>0</v>
      </c>
      <c r="DF216" s="645">
        <v>0</v>
      </c>
      <c r="DG216" s="645">
        <v>0</v>
      </c>
      <c r="DH216" s="645">
        <v>0</v>
      </c>
      <c r="DI216" s="645">
        <v>0</v>
      </c>
      <c r="DJ216" s="645">
        <v>0</v>
      </c>
      <c r="DK216" s="645">
        <v>0</v>
      </c>
      <c r="DL216" s="645">
        <v>0</v>
      </c>
      <c r="DM216" s="645">
        <v>0</v>
      </c>
      <c r="DN216" s="645">
        <v>0</v>
      </c>
      <c r="DO216" s="645">
        <v>0</v>
      </c>
      <c r="DP216" s="645">
        <v>0</v>
      </c>
      <c r="DQ216" s="645">
        <v>0</v>
      </c>
      <c r="DR216" s="645">
        <v>0</v>
      </c>
      <c r="DS216" s="645">
        <v>0</v>
      </c>
      <c r="DT216" s="645">
        <v>0</v>
      </c>
      <c r="DU216" s="645">
        <v>0</v>
      </c>
      <c r="DV216" s="645">
        <v>0</v>
      </c>
      <c r="DW216" s="645"/>
    </row>
    <row r="217" spans="1:127" ht="14.25" customHeight="1">
      <c r="B217" s="25"/>
      <c r="C217" s="339"/>
      <c r="D217" s="25"/>
      <c r="E217" s="25"/>
      <c r="F217" s="25"/>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211"/>
      <c r="BW217" s="211"/>
      <c r="BX217" s="211"/>
      <c r="BY217" s="211"/>
      <c r="BZ217" s="211"/>
      <c r="CA217" s="211"/>
      <c r="CB217" s="211"/>
      <c r="CC217" s="211"/>
      <c r="CD217" s="211"/>
      <c r="CE217" s="211"/>
      <c r="CF217" s="211"/>
      <c r="CG217" s="211"/>
      <c r="CH217" s="211"/>
      <c r="CI217" s="211"/>
      <c r="CJ217" s="211"/>
      <c r="CK217" s="211"/>
      <c r="CL217" s="211"/>
      <c r="CM217" s="211"/>
      <c r="CN217" s="211"/>
      <c r="CO217" s="211"/>
      <c r="CP217" s="211"/>
      <c r="CQ217" s="211"/>
      <c r="CR217" s="211"/>
      <c r="CS217" s="211"/>
      <c r="CT217" s="211"/>
      <c r="CU217" s="211"/>
      <c r="CV217" s="211"/>
      <c r="CW217" s="211"/>
      <c r="CX217" s="211"/>
      <c r="CY217" s="211"/>
      <c r="CZ217" s="211"/>
      <c r="DA217" s="211"/>
      <c r="DB217" s="211"/>
      <c r="DC217" s="211"/>
      <c r="DD217" s="211"/>
      <c r="DE217" s="211"/>
      <c r="DF217" s="211"/>
      <c r="DG217" s="211"/>
      <c r="DH217" s="211"/>
      <c r="DI217" s="211"/>
      <c r="DJ217" s="211"/>
      <c r="DK217" s="211"/>
      <c r="DL217" s="211"/>
      <c r="DM217" s="211"/>
      <c r="DN217" s="211"/>
      <c r="DO217" s="211"/>
      <c r="DP217" s="211"/>
      <c r="DQ217" s="211"/>
      <c r="DR217" s="211"/>
      <c r="DS217" s="211"/>
      <c r="DT217" s="211"/>
      <c r="DU217" s="211"/>
      <c r="DV217" s="211"/>
      <c r="DW217" s="211"/>
    </row>
    <row r="218" spans="1:127" ht="14.25" customHeight="1">
      <c r="DW218" s="25"/>
    </row>
    <row r="219" spans="1:127" ht="14.25" customHeight="1">
      <c r="A219" s="76" t="s">
        <v>238</v>
      </c>
      <c r="DW219" s="25"/>
    </row>
    <row r="220" spans="1:127" ht="14.25" customHeight="1">
      <c r="DW220" s="25"/>
    </row>
    <row r="221" spans="1:127" s="219" customFormat="1" ht="14.25" customHeight="1">
      <c r="B221" s="219" t="s">
        <v>121</v>
      </c>
      <c r="C221" s="412" t="s">
        <v>35</v>
      </c>
      <c r="G221" s="218">
        <v>0</v>
      </c>
      <c r="H221" s="218">
        <v>0</v>
      </c>
      <c r="I221" s="218">
        <v>0</v>
      </c>
      <c r="J221" s="218">
        <v>0</v>
      </c>
      <c r="K221" s="218">
        <v>0</v>
      </c>
      <c r="L221" s="218">
        <v>0</v>
      </c>
      <c r="M221" s="218">
        <v>0</v>
      </c>
      <c r="N221" s="218">
        <v>0</v>
      </c>
      <c r="O221" s="218">
        <v>0</v>
      </c>
      <c r="P221" s="218">
        <v>0</v>
      </c>
      <c r="Q221" s="218">
        <v>0</v>
      </c>
      <c r="R221" s="218">
        <v>0</v>
      </c>
      <c r="S221" s="218">
        <v>0</v>
      </c>
      <c r="T221" s="218">
        <v>0</v>
      </c>
      <c r="U221" s="218">
        <v>0</v>
      </c>
      <c r="V221" s="218">
        <v>0</v>
      </c>
      <c r="W221" s="218">
        <v>0</v>
      </c>
      <c r="X221" s="218">
        <v>0</v>
      </c>
      <c r="Y221" s="218">
        <v>0</v>
      </c>
      <c r="Z221" s="218">
        <v>0</v>
      </c>
      <c r="AA221" s="218">
        <v>0</v>
      </c>
      <c r="AB221" s="218">
        <v>0</v>
      </c>
      <c r="AC221" s="218">
        <v>0</v>
      </c>
      <c r="AD221" s="218">
        <v>0</v>
      </c>
      <c r="AE221" s="218">
        <v>0</v>
      </c>
      <c r="AF221" s="218">
        <v>0</v>
      </c>
      <c r="AG221" s="218">
        <v>0</v>
      </c>
      <c r="AH221" s="218">
        <v>0</v>
      </c>
      <c r="AI221" s="218">
        <v>0</v>
      </c>
      <c r="AJ221" s="218">
        <v>0</v>
      </c>
      <c r="AK221" s="218">
        <v>0</v>
      </c>
      <c r="AL221" s="218">
        <v>0</v>
      </c>
      <c r="AM221" s="218">
        <v>0</v>
      </c>
      <c r="AN221" s="218">
        <v>0</v>
      </c>
      <c r="AO221" s="218">
        <v>0</v>
      </c>
      <c r="AP221" s="218">
        <v>0</v>
      </c>
      <c r="AQ221" s="218">
        <v>0</v>
      </c>
      <c r="AR221" s="218">
        <v>0</v>
      </c>
      <c r="AS221" s="218">
        <v>0</v>
      </c>
      <c r="AT221" s="218">
        <v>0</v>
      </c>
      <c r="AU221" s="218">
        <v>0</v>
      </c>
      <c r="AV221" s="218">
        <v>0</v>
      </c>
      <c r="AW221" s="218">
        <v>0</v>
      </c>
      <c r="AX221" s="218">
        <v>0</v>
      </c>
      <c r="AY221" s="218">
        <v>0</v>
      </c>
      <c r="AZ221" s="218">
        <v>0</v>
      </c>
      <c r="BA221" s="218">
        <v>0</v>
      </c>
      <c r="BB221" s="218">
        <v>0</v>
      </c>
      <c r="BC221" s="218">
        <v>0</v>
      </c>
      <c r="BD221" s="218">
        <v>0</v>
      </c>
      <c r="BE221" s="218">
        <v>0</v>
      </c>
      <c r="BF221" s="218">
        <v>0</v>
      </c>
      <c r="BG221" s="218">
        <v>0</v>
      </c>
      <c r="BH221" s="218">
        <v>0</v>
      </c>
      <c r="BI221" s="218">
        <v>0</v>
      </c>
      <c r="BJ221" s="218">
        <v>0</v>
      </c>
      <c r="BK221" s="218">
        <v>0</v>
      </c>
      <c r="BL221" s="218">
        <v>0</v>
      </c>
      <c r="BM221" s="218">
        <v>0</v>
      </c>
      <c r="BN221" s="218">
        <v>0</v>
      </c>
      <c r="BO221" s="218">
        <v>0</v>
      </c>
      <c r="BP221" s="218">
        <v>0</v>
      </c>
      <c r="BQ221" s="218">
        <v>0</v>
      </c>
      <c r="BR221" s="218">
        <v>0</v>
      </c>
      <c r="BS221" s="218">
        <v>0</v>
      </c>
      <c r="BT221" s="218">
        <v>0</v>
      </c>
      <c r="BU221" s="218">
        <v>0</v>
      </c>
      <c r="BV221" s="218">
        <v>0</v>
      </c>
      <c r="BW221" s="218">
        <v>0</v>
      </c>
      <c r="BX221" s="218">
        <v>0</v>
      </c>
      <c r="BY221" s="218">
        <v>0</v>
      </c>
      <c r="BZ221" s="218">
        <v>0</v>
      </c>
      <c r="CA221" s="218">
        <v>0</v>
      </c>
      <c r="CB221" s="218">
        <v>0</v>
      </c>
      <c r="CC221" s="218">
        <v>0</v>
      </c>
      <c r="CD221" s="218">
        <v>0</v>
      </c>
      <c r="CE221" s="218">
        <v>0</v>
      </c>
      <c r="CF221" s="218">
        <v>0</v>
      </c>
      <c r="CG221" s="218">
        <v>0</v>
      </c>
      <c r="CH221" s="218">
        <v>0</v>
      </c>
      <c r="CI221" s="218">
        <v>0</v>
      </c>
      <c r="CJ221" s="218">
        <v>0</v>
      </c>
      <c r="CK221" s="218">
        <v>0</v>
      </c>
      <c r="CL221" s="218">
        <v>0</v>
      </c>
      <c r="CM221" s="218">
        <v>0</v>
      </c>
      <c r="CN221" s="218">
        <v>0</v>
      </c>
      <c r="CO221" s="218">
        <v>0</v>
      </c>
      <c r="CP221" s="218">
        <v>0</v>
      </c>
      <c r="CQ221" s="218">
        <v>0</v>
      </c>
      <c r="CR221" s="218">
        <v>0</v>
      </c>
      <c r="CS221" s="218">
        <v>0</v>
      </c>
      <c r="CT221" s="218">
        <v>0</v>
      </c>
      <c r="CU221" s="218">
        <v>0</v>
      </c>
      <c r="CV221" s="218">
        <v>0</v>
      </c>
      <c r="CW221" s="218">
        <v>0</v>
      </c>
      <c r="CX221" s="218">
        <v>0</v>
      </c>
      <c r="CY221" s="218">
        <v>0</v>
      </c>
      <c r="CZ221" s="218">
        <v>0</v>
      </c>
      <c r="DA221" s="218">
        <v>0</v>
      </c>
      <c r="DB221" s="218">
        <v>0</v>
      </c>
      <c r="DC221" s="218">
        <v>0</v>
      </c>
      <c r="DD221" s="218">
        <v>0</v>
      </c>
      <c r="DE221" s="218">
        <v>0</v>
      </c>
      <c r="DF221" s="218">
        <v>0</v>
      </c>
      <c r="DG221" s="218">
        <v>0</v>
      </c>
      <c r="DH221" s="218">
        <v>0</v>
      </c>
      <c r="DI221" s="218">
        <v>0</v>
      </c>
      <c r="DJ221" s="218">
        <v>0</v>
      </c>
      <c r="DK221" s="218">
        <v>0</v>
      </c>
      <c r="DL221" s="218">
        <v>0</v>
      </c>
      <c r="DM221" s="218">
        <v>0</v>
      </c>
      <c r="DN221" s="218">
        <v>0</v>
      </c>
      <c r="DO221" s="218">
        <v>0</v>
      </c>
      <c r="DP221" s="218">
        <v>0</v>
      </c>
      <c r="DQ221" s="218">
        <v>0</v>
      </c>
      <c r="DR221" s="218">
        <v>0</v>
      </c>
      <c r="DS221" s="218">
        <v>0</v>
      </c>
      <c r="DT221" s="218">
        <v>0</v>
      </c>
      <c r="DU221" s="218">
        <v>0</v>
      </c>
      <c r="DV221" s="218">
        <v>0</v>
      </c>
      <c r="DW221" s="641"/>
    </row>
    <row r="222" spans="1:127" ht="14.25" customHeight="1">
      <c r="DW222" s="25"/>
    </row>
    <row r="223" spans="1:127" ht="14.25" customHeight="1">
      <c r="B223" s="24" t="s">
        <v>235</v>
      </c>
      <c r="C223" s="338" t="s">
        <v>77</v>
      </c>
      <c r="G223" s="605">
        <v>0</v>
      </c>
      <c r="H223" s="605">
        <v>0</v>
      </c>
      <c r="I223" s="605">
        <v>0</v>
      </c>
      <c r="J223" s="605">
        <v>0</v>
      </c>
      <c r="K223" s="605">
        <v>0</v>
      </c>
      <c r="L223" s="605">
        <v>0</v>
      </c>
      <c r="M223" s="605">
        <v>0</v>
      </c>
      <c r="N223" s="605">
        <v>0</v>
      </c>
      <c r="O223" s="605">
        <v>0</v>
      </c>
      <c r="P223" s="605">
        <v>0</v>
      </c>
      <c r="Q223" s="605">
        <v>0</v>
      </c>
      <c r="R223" s="605">
        <v>0</v>
      </c>
      <c r="S223" s="605">
        <v>0</v>
      </c>
      <c r="T223" s="605">
        <v>0</v>
      </c>
      <c r="U223" s="605">
        <v>0</v>
      </c>
      <c r="V223" s="605">
        <v>0</v>
      </c>
      <c r="W223" s="605">
        <v>0</v>
      </c>
      <c r="X223" s="605">
        <v>0</v>
      </c>
      <c r="Y223" s="605">
        <v>0</v>
      </c>
      <c r="Z223" s="605">
        <v>0</v>
      </c>
      <c r="AA223" s="605">
        <v>0</v>
      </c>
      <c r="AB223" s="605">
        <v>0</v>
      </c>
      <c r="AC223" s="605">
        <v>0</v>
      </c>
      <c r="AD223" s="605">
        <v>0</v>
      </c>
      <c r="AE223" s="605">
        <v>0</v>
      </c>
      <c r="AF223" s="605">
        <v>0</v>
      </c>
      <c r="AG223" s="605">
        <v>0</v>
      </c>
      <c r="AH223" s="605">
        <v>0</v>
      </c>
      <c r="AI223" s="605">
        <v>0</v>
      </c>
      <c r="AJ223" s="605">
        <v>0</v>
      </c>
      <c r="AK223" s="605">
        <v>0</v>
      </c>
      <c r="AL223" s="605">
        <v>0</v>
      </c>
      <c r="AM223" s="605">
        <v>0</v>
      </c>
      <c r="AN223" s="605">
        <v>0</v>
      </c>
      <c r="AO223" s="605">
        <v>0</v>
      </c>
      <c r="AP223" s="605">
        <v>0</v>
      </c>
      <c r="AQ223" s="605">
        <v>0</v>
      </c>
      <c r="AR223" s="605">
        <v>0</v>
      </c>
      <c r="AS223" s="605">
        <v>0</v>
      </c>
      <c r="AT223" s="605">
        <v>0</v>
      </c>
      <c r="AU223" s="605">
        <v>0</v>
      </c>
      <c r="AV223" s="605">
        <v>0</v>
      </c>
      <c r="AW223" s="605">
        <v>0</v>
      </c>
      <c r="AX223" s="605">
        <v>0</v>
      </c>
      <c r="AY223" s="605">
        <v>0</v>
      </c>
      <c r="AZ223" s="605">
        <v>0</v>
      </c>
      <c r="BA223" s="605">
        <v>0</v>
      </c>
      <c r="BB223" s="605">
        <v>0</v>
      </c>
      <c r="BC223" s="605">
        <v>0</v>
      </c>
      <c r="BD223" s="605">
        <v>0</v>
      </c>
      <c r="BE223" s="605">
        <v>0</v>
      </c>
      <c r="BF223" s="605">
        <v>0</v>
      </c>
      <c r="BG223" s="605">
        <v>0</v>
      </c>
      <c r="BH223" s="605">
        <v>0</v>
      </c>
      <c r="BI223" s="605">
        <v>0</v>
      </c>
      <c r="BJ223" s="605">
        <v>0</v>
      </c>
      <c r="BK223" s="605">
        <v>0</v>
      </c>
      <c r="BL223" s="605">
        <v>0</v>
      </c>
      <c r="BM223" s="605">
        <v>0</v>
      </c>
      <c r="BN223" s="605">
        <v>0</v>
      </c>
      <c r="BO223" s="605">
        <v>0</v>
      </c>
      <c r="BP223" s="605">
        <v>0</v>
      </c>
      <c r="BQ223" s="605">
        <v>0</v>
      </c>
      <c r="BR223" s="605">
        <v>0</v>
      </c>
      <c r="BS223" s="605">
        <v>0</v>
      </c>
      <c r="BT223" s="605">
        <v>0</v>
      </c>
      <c r="BU223" s="605">
        <v>0</v>
      </c>
      <c r="BV223" s="605">
        <v>0</v>
      </c>
      <c r="BW223" s="605">
        <v>0</v>
      </c>
      <c r="BX223" s="605">
        <v>0</v>
      </c>
      <c r="BY223" s="605">
        <v>0</v>
      </c>
      <c r="BZ223" s="605">
        <v>0</v>
      </c>
      <c r="CA223" s="605">
        <v>0</v>
      </c>
      <c r="CB223" s="605">
        <v>0</v>
      </c>
      <c r="CC223" s="605">
        <v>0</v>
      </c>
      <c r="CD223" s="605">
        <v>0</v>
      </c>
      <c r="CE223" s="605">
        <v>0</v>
      </c>
      <c r="CF223" s="605">
        <v>0</v>
      </c>
      <c r="CG223" s="605">
        <v>0</v>
      </c>
      <c r="CH223" s="605">
        <v>0</v>
      </c>
      <c r="CI223" s="605">
        <v>0</v>
      </c>
      <c r="CJ223" s="605">
        <v>0</v>
      </c>
      <c r="CK223" s="605">
        <v>0</v>
      </c>
      <c r="CL223" s="605">
        <v>0</v>
      </c>
      <c r="CM223" s="605">
        <v>0</v>
      </c>
      <c r="CN223" s="605">
        <v>0</v>
      </c>
      <c r="CO223" s="605">
        <v>0</v>
      </c>
      <c r="CP223" s="605">
        <v>0</v>
      </c>
      <c r="CQ223" s="605">
        <v>0</v>
      </c>
      <c r="CR223" s="605">
        <v>0</v>
      </c>
      <c r="CS223" s="605">
        <v>0</v>
      </c>
      <c r="CT223" s="605">
        <v>0</v>
      </c>
      <c r="CU223" s="605">
        <v>0</v>
      </c>
      <c r="CV223" s="605">
        <v>0</v>
      </c>
      <c r="CW223" s="605">
        <v>0</v>
      </c>
      <c r="CX223" s="605">
        <v>0</v>
      </c>
      <c r="CY223" s="605">
        <v>0</v>
      </c>
      <c r="CZ223" s="605">
        <v>0</v>
      </c>
      <c r="DA223" s="605">
        <v>0</v>
      </c>
      <c r="DB223" s="605">
        <v>0</v>
      </c>
      <c r="DC223" s="605">
        <v>0</v>
      </c>
      <c r="DD223" s="605">
        <v>0</v>
      </c>
      <c r="DE223" s="605">
        <v>0</v>
      </c>
      <c r="DF223" s="605">
        <v>0</v>
      </c>
      <c r="DG223" s="605">
        <v>0</v>
      </c>
      <c r="DH223" s="605">
        <v>0</v>
      </c>
      <c r="DI223" s="605">
        <v>0</v>
      </c>
      <c r="DJ223" s="605">
        <v>0</v>
      </c>
      <c r="DK223" s="605">
        <v>0</v>
      </c>
      <c r="DL223" s="605">
        <v>0</v>
      </c>
      <c r="DM223" s="605">
        <v>0</v>
      </c>
      <c r="DN223" s="605">
        <v>0</v>
      </c>
      <c r="DO223" s="605">
        <v>0</v>
      </c>
      <c r="DP223" s="605">
        <v>0</v>
      </c>
      <c r="DQ223" s="605">
        <v>0</v>
      </c>
      <c r="DR223" s="605">
        <v>0</v>
      </c>
      <c r="DS223" s="605">
        <v>0</v>
      </c>
      <c r="DT223" s="605">
        <v>0</v>
      </c>
      <c r="DU223" s="605">
        <v>0</v>
      </c>
      <c r="DV223" s="605">
        <v>0</v>
      </c>
      <c r="DW223" s="605"/>
    </row>
    <row r="224" spans="1:127" ht="14.25" customHeight="1">
      <c r="G224" s="107"/>
      <c r="H224" s="107"/>
      <c r="I224" s="107"/>
      <c r="J224" s="107"/>
      <c r="K224" s="107"/>
      <c r="L224" s="107"/>
      <c r="M224" s="107"/>
      <c r="N224" s="107"/>
      <c r="O224" s="107"/>
      <c r="P224" s="107"/>
      <c r="Q224" s="107"/>
      <c r="R224" s="107"/>
      <c r="S224" s="107"/>
      <c r="T224" s="107"/>
      <c r="U224" s="107"/>
      <c r="V224" s="107"/>
      <c r="W224" s="107"/>
      <c r="X224" s="107"/>
      <c r="Y224" s="107"/>
      <c r="Z224" s="107"/>
      <c r="AA224" s="107"/>
      <c r="AB224" s="107"/>
      <c r="AC224" s="107"/>
      <c r="AD224" s="107"/>
      <c r="AE224" s="107"/>
      <c r="AF224" s="107"/>
      <c r="AG224" s="107"/>
      <c r="AH224" s="107"/>
      <c r="AI224" s="107"/>
      <c r="AJ224" s="107"/>
      <c r="AK224" s="107"/>
      <c r="AL224" s="107"/>
      <c r="AM224" s="107"/>
      <c r="AN224" s="107"/>
      <c r="AO224" s="107"/>
      <c r="AP224" s="107"/>
      <c r="AQ224" s="107"/>
      <c r="AR224" s="107"/>
      <c r="AS224" s="107"/>
      <c r="AT224" s="107"/>
      <c r="AU224" s="107"/>
      <c r="AV224" s="107"/>
      <c r="AW224" s="107"/>
      <c r="AX224" s="107"/>
      <c r="AY224" s="107"/>
      <c r="AZ224" s="107"/>
      <c r="BA224" s="107"/>
      <c r="BB224" s="107"/>
      <c r="BC224" s="107"/>
      <c r="BD224" s="107"/>
      <c r="BE224" s="107"/>
      <c r="BF224" s="107"/>
      <c r="BG224" s="107"/>
      <c r="BH224" s="107"/>
      <c r="BI224" s="107"/>
      <c r="BJ224" s="107"/>
      <c r="BK224" s="107"/>
      <c r="BL224" s="107"/>
      <c r="BM224" s="107"/>
      <c r="BN224" s="107"/>
      <c r="BO224" s="107"/>
      <c r="BP224" s="107"/>
      <c r="BQ224" s="107"/>
      <c r="BR224" s="107"/>
      <c r="BS224" s="107"/>
      <c r="BT224" s="107"/>
      <c r="BU224" s="107"/>
      <c r="BV224" s="107"/>
      <c r="BW224" s="107"/>
      <c r="BX224" s="107"/>
      <c r="BY224" s="107"/>
      <c r="BZ224" s="107"/>
      <c r="CA224" s="107"/>
      <c r="CB224" s="107"/>
      <c r="CC224" s="107"/>
      <c r="CD224" s="107"/>
      <c r="CE224" s="107"/>
      <c r="CF224" s="107"/>
      <c r="CG224" s="107"/>
      <c r="CH224" s="107"/>
      <c r="CI224" s="107"/>
      <c r="CJ224" s="107"/>
      <c r="CK224" s="107"/>
      <c r="CL224" s="107"/>
      <c r="CM224" s="107"/>
      <c r="CN224" s="107"/>
      <c r="CO224" s="107"/>
      <c r="CP224" s="107"/>
      <c r="CQ224" s="107"/>
      <c r="CR224" s="107"/>
      <c r="CS224" s="107"/>
      <c r="CT224" s="107"/>
      <c r="CU224" s="107"/>
      <c r="CV224" s="107"/>
      <c r="CW224" s="107"/>
      <c r="CX224" s="107"/>
      <c r="CY224" s="107"/>
      <c r="CZ224" s="107"/>
      <c r="DA224" s="107"/>
      <c r="DB224" s="107"/>
      <c r="DC224" s="107"/>
      <c r="DD224" s="107"/>
      <c r="DE224" s="107"/>
      <c r="DF224" s="107"/>
      <c r="DG224" s="107"/>
      <c r="DH224" s="107"/>
      <c r="DI224" s="107"/>
      <c r="DJ224" s="107"/>
      <c r="DK224" s="107"/>
      <c r="DL224" s="107"/>
      <c r="DM224" s="107"/>
      <c r="DN224" s="107"/>
      <c r="DO224" s="107"/>
      <c r="DP224" s="107"/>
      <c r="DQ224" s="107"/>
      <c r="DR224" s="107"/>
      <c r="DS224" s="107"/>
      <c r="DT224" s="107"/>
      <c r="DU224" s="107"/>
      <c r="DV224" s="107"/>
      <c r="DW224" s="211"/>
    </row>
    <row r="225" spans="1:127" ht="14.25" customHeight="1">
      <c r="B225" s="24" t="s">
        <v>121</v>
      </c>
      <c r="C225" s="338" t="s">
        <v>77</v>
      </c>
      <c r="G225" s="605">
        <v>0</v>
      </c>
      <c r="H225" s="605">
        <v>0</v>
      </c>
      <c r="I225" s="605">
        <v>0</v>
      </c>
      <c r="J225" s="605">
        <v>0</v>
      </c>
      <c r="K225" s="605">
        <v>0</v>
      </c>
      <c r="L225" s="605">
        <v>0</v>
      </c>
      <c r="M225" s="605">
        <v>0</v>
      </c>
      <c r="N225" s="605">
        <v>0</v>
      </c>
      <c r="O225" s="605">
        <v>0</v>
      </c>
      <c r="P225" s="605">
        <v>0</v>
      </c>
      <c r="Q225" s="605">
        <v>0</v>
      </c>
      <c r="R225" s="605">
        <v>0</v>
      </c>
      <c r="S225" s="605">
        <v>0</v>
      </c>
      <c r="T225" s="605">
        <v>0</v>
      </c>
      <c r="U225" s="605">
        <v>0</v>
      </c>
      <c r="V225" s="605">
        <v>0</v>
      </c>
      <c r="W225" s="605">
        <v>0</v>
      </c>
      <c r="X225" s="605">
        <v>0</v>
      </c>
      <c r="Y225" s="605">
        <v>0</v>
      </c>
      <c r="Z225" s="605">
        <v>0</v>
      </c>
      <c r="AA225" s="605">
        <v>0</v>
      </c>
      <c r="AB225" s="605">
        <v>0</v>
      </c>
      <c r="AC225" s="605">
        <v>0</v>
      </c>
      <c r="AD225" s="605">
        <v>0</v>
      </c>
      <c r="AE225" s="605">
        <v>0</v>
      </c>
      <c r="AF225" s="605">
        <v>0</v>
      </c>
      <c r="AG225" s="605">
        <v>0</v>
      </c>
      <c r="AH225" s="605">
        <v>0</v>
      </c>
      <c r="AI225" s="605">
        <v>0</v>
      </c>
      <c r="AJ225" s="605">
        <v>0</v>
      </c>
      <c r="AK225" s="605">
        <v>0</v>
      </c>
      <c r="AL225" s="605">
        <v>0</v>
      </c>
      <c r="AM225" s="605">
        <v>0</v>
      </c>
      <c r="AN225" s="605">
        <v>0</v>
      </c>
      <c r="AO225" s="605">
        <v>0</v>
      </c>
      <c r="AP225" s="605">
        <v>0</v>
      </c>
      <c r="AQ225" s="605">
        <v>0</v>
      </c>
      <c r="AR225" s="605">
        <v>0</v>
      </c>
      <c r="AS225" s="605">
        <v>0</v>
      </c>
      <c r="AT225" s="605">
        <v>0</v>
      </c>
      <c r="AU225" s="605">
        <v>0</v>
      </c>
      <c r="AV225" s="605">
        <v>0</v>
      </c>
      <c r="AW225" s="605">
        <v>0</v>
      </c>
      <c r="AX225" s="605">
        <v>0</v>
      </c>
      <c r="AY225" s="605">
        <v>0</v>
      </c>
      <c r="AZ225" s="605">
        <v>0</v>
      </c>
      <c r="BA225" s="605">
        <v>0</v>
      </c>
      <c r="BB225" s="605">
        <v>0</v>
      </c>
      <c r="BC225" s="605">
        <v>0</v>
      </c>
      <c r="BD225" s="605">
        <v>0</v>
      </c>
      <c r="BE225" s="605">
        <v>0</v>
      </c>
      <c r="BF225" s="605">
        <v>0</v>
      </c>
      <c r="BG225" s="605">
        <v>0</v>
      </c>
      <c r="BH225" s="605">
        <v>0</v>
      </c>
      <c r="BI225" s="605">
        <v>0</v>
      </c>
      <c r="BJ225" s="605">
        <v>0</v>
      </c>
      <c r="BK225" s="605">
        <v>0</v>
      </c>
      <c r="BL225" s="605">
        <v>0</v>
      </c>
      <c r="BM225" s="605">
        <v>0</v>
      </c>
      <c r="BN225" s="605">
        <v>0</v>
      </c>
      <c r="BO225" s="605">
        <v>0</v>
      </c>
      <c r="BP225" s="605">
        <v>0</v>
      </c>
      <c r="BQ225" s="605">
        <v>0</v>
      </c>
      <c r="BR225" s="605">
        <v>0</v>
      </c>
      <c r="BS225" s="605">
        <v>0</v>
      </c>
      <c r="BT225" s="605">
        <v>0</v>
      </c>
      <c r="BU225" s="605">
        <v>0</v>
      </c>
      <c r="BV225" s="605">
        <v>0</v>
      </c>
      <c r="BW225" s="605">
        <v>0</v>
      </c>
      <c r="BX225" s="605">
        <v>0</v>
      </c>
      <c r="BY225" s="605">
        <v>0</v>
      </c>
      <c r="BZ225" s="605">
        <v>0</v>
      </c>
      <c r="CA225" s="605">
        <v>0</v>
      </c>
      <c r="CB225" s="605">
        <v>0</v>
      </c>
      <c r="CC225" s="605">
        <v>0</v>
      </c>
      <c r="CD225" s="605">
        <v>0</v>
      </c>
      <c r="CE225" s="605">
        <v>0</v>
      </c>
      <c r="CF225" s="605">
        <v>0</v>
      </c>
      <c r="CG225" s="605">
        <v>0</v>
      </c>
      <c r="CH225" s="605">
        <v>0</v>
      </c>
      <c r="CI225" s="605">
        <v>0</v>
      </c>
      <c r="CJ225" s="605">
        <v>0</v>
      </c>
      <c r="CK225" s="605">
        <v>0</v>
      </c>
      <c r="CL225" s="605">
        <v>0</v>
      </c>
      <c r="CM225" s="605">
        <v>0</v>
      </c>
      <c r="CN225" s="605">
        <v>0</v>
      </c>
      <c r="CO225" s="605">
        <v>0</v>
      </c>
      <c r="CP225" s="605">
        <v>0</v>
      </c>
      <c r="CQ225" s="605">
        <v>0</v>
      </c>
      <c r="CR225" s="605">
        <v>0</v>
      </c>
      <c r="CS225" s="605">
        <v>0</v>
      </c>
      <c r="CT225" s="605">
        <v>0</v>
      </c>
      <c r="CU225" s="605">
        <v>0</v>
      </c>
      <c r="CV225" s="605">
        <v>0</v>
      </c>
      <c r="CW225" s="605">
        <v>0</v>
      </c>
      <c r="CX225" s="605">
        <v>0</v>
      </c>
      <c r="CY225" s="605">
        <v>0</v>
      </c>
      <c r="CZ225" s="605">
        <v>0</v>
      </c>
      <c r="DA225" s="605">
        <v>0</v>
      </c>
      <c r="DB225" s="605">
        <v>0</v>
      </c>
      <c r="DC225" s="605">
        <v>0</v>
      </c>
      <c r="DD225" s="605">
        <v>0</v>
      </c>
      <c r="DE225" s="605">
        <v>0</v>
      </c>
      <c r="DF225" s="605">
        <v>0</v>
      </c>
      <c r="DG225" s="605">
        <v>0</v>
      </c>
      <c r="DH225" s="605">
        <v>0</v>
      </c>
      <c r="DI225" s="605">
        <v>0</v>
      </c>
      <c r="DJ225" s="605">
        <v>0</v>
      </c>
      <c r="DK225" s="605">
        <v>0</v>
      </c>
      <c r="DL225" s="605">
        <v>0</v>
      </c>
      <c r="DM225" s="605">
        <v>0</v>
      </c>
      <c r="DN225" s="605">
        <v>0</v>
      </c>
      <c r="DO225" s="605">
        <v>0</v>
      </c>
      <c r="DP225" s="605">
        <v>0</v>
      </c>
      <c r="DQ225" s="605">
        <v>0</v>
      </c>
      <c r="DR225" s="605">
        <v>0</v>
      </c>
      <c r="DS225" s="605">
        <v>0</v>
      </c>
      <c r="DT225" s="605">
        <v>0</v>
      </c>
      <c r="DU225" s="605">
        <v>0</v>
      </c>
      <c r="DV225" s="605">
        <v>0</v>
      </c>
      <c r="DW225" s="605"/>
    </row>
    <row r="226" spans="1:127" ht="14.25" customHeight="1">
      <c r="DW226" s="25"/>
    </row>
    <row r="227" spans="1:127" ht="14.25" customHeight="1">
      <c r="DW227" s="25"/>
    </row>
    <row r="228" spans="1:127" ht="14.25" customHeight="1">
      <c r="A228" s="321" t="s">
        <v>305</v>
      </c>
      <c r="DW228" s="25"/>
    </row>
    <row r="229" spans="1:127" ht="14.25" customHeight="1">
      <c r="A229" s="321"/>
      <c r="DW229" s="25"/>
    </row>
    <row r="230" spans="1:127" ht="14.25" customHeight="1">
      <c r="A230" s="321"/>
      <c r="B230" s="119" t="s">
        <v>226</v>
      </c>
      <c r="C230" s="335" t="s">
        <v>199</v>
      </c>
      <c r="G230" s="122">
        <v>1</v>
      </c>
      <c r="H230" s="122">
        <v>0</v>
      </c>
      <c r="I230" s="122">
        <v>0</v>
      </c>
      <c r="J230" s="122">
        <v>0</v>
      </c>
      <c r="K230" s="122">
        <v>0</v>
      </c>
      <c r="L230" s="122">
        <v>0</v>
      </c>
      <c r="M230" s="122">
        <v>0</v>
      </c>
      <c r="N230" s="122">
        <v>0</v>
      </c>
      <c r="O230" s="122">
        <v>0</v>
      </c>
      <c r="P230" s="122">
        <v>0</v>
      </c>
      <c r="Q230" s="122">
        <v>0</v>
      </c>
      <c r="R230" s="122">
        <v>0</v>
      </c>
      <c r="S230" s="122">
        <v>0</v>
      </c>
      <c r="T230" s="122">
        <v>0</v>
      </c>
      <c r="U230" s="122">
        <v>0</v>
      </c>
      <c r="V230" s="122">
        <v>0</v>
      </c>
      <c r="W230" s="122">
        <v>0</v>
      </c>
      <c r="X230" s="122">
        <v>0</v>
      </c>
      <c r="Y230" s="122">
        <v>0</v>
      </c>
      <c r="Z230" s="122">
        <v>0</v>
      </c>
      <c r="AA230" s="122">
        <v>0</v>
      </c>
      <c r="AB230" s="122">
        <v>0</v>
      </c>
      <c r="AC230" s="122">
        <v>0</v>
      </c>
      <c r="AD230" s="122">
        <v>0</v>
      </c>
      <c r="AE230" s="122">
        <v>0</v>
      </c>
      <c r="AF230" s="122">
        <v>0</v>
      </c>
      <c r="AG230" s="122">
        <v>0</v>
      </c>
      <c r="AH230" s="122">
        <v>0</v>
      </c>
      <c r="AI230" s="122">
        <v>0</v>
      </c>
      <c r="AJ230" s="122">
        <v>0</v>
      </c>
      <c r="AK230" s="122">
        <v>0</v>
      </c>
      <c r="AL230" s="122">
        <v>0</v>
      </c>
      <c r="AM230" s="122">
        <v>0</v>
      </c>
      <c r="AN230" s="122">
        <v>0</v>
      </c>
      <c r="AO230" s="122">
        <v>0</v>
      </c>
      <c r="AP230" s="122">
        <v>0</v>
      </c>
      <c r="AQ230" s="122">
        <v>0</v>
      </c>
      <c r="AR230" s="122">
        <v>0</v>
      </c>
      <c r="AS230" s="122">
        <v>0</v>
      </c>
      <c r="AT230" s="122">
        <v>0</v>
      </c>
      <c r="AU230" s="122">
        <v>0</v>
      </c>
      <c r="AV230" s="122">
        <v>0</v>
      </c>
      <c r="AW230" s="122">
        <v>0</v>
      </c>
      <c r="AX230" s="122">
        <v>0</v>
      </c>
      <c r="AY230" s="122">
        <v>0</v>
      </c>
      <c r="AZ230" s="122">
        <v>0</v>
      </c>
      <c r="BA230" s="122">
        <v>0</v>
      </c>
      <c r="BB230" s="122">
        <v>0</v>
      </c>
      <c r="BC230" s="122">
        <v>0</v>
      </c>
      <c r="BD230" s="122">
        <v>0</v>
      </c>
      <c r="BE230" s="122">
        <v>0</v>
      </c>
      <c r="BF230" s="122">
        <v>0</v>
      </c>
      <c r="BG230" s="122">
        <v>0</v>
      </c>
      <c r="BH230" s="122">
        <v>0</v>
      </c>
      <c r="BI230" s="122">
        <v>0</v>
      </c>
      <c r="BJ230" s="122">
        <v>0</v>
      </c>
      <c r="BK230" s="122">
        <v>0</v>
      </c>
      <c r="BL230" s="122">
        <v>0</v>
      </c>
      <c r="BM230" s="122">
        <v>0</v>
      </c>
      <c r="BN230" s="122">
        <v>0</v>
      </c>
      <c r="BO230" s="122">
        <v>0</v>
      </c>
      <c r="BP230" s="122">
        <v>0</v>
      </c>
      <c r="BQ230" s="122">
        <v>0</v>
      </c>
      <c r="BR230" s="122">
        <v>0</v>
      </c>
      <c r="BS230" s="122">
        <v>0</v>
      </c>
      <c r="BT230" s="122">
        <v>0</v>
      </c>
      <c r="BU230" s="122">
        <v>0</v>
      </c>
      <c r="BV230" s="122">
        <v>0</v>
      </c>
      <c r="BW230" s="122">
        <v>0</v>
      </c>
      <c r="BX230" s="122">
        <v>0</v>
      </c>
      <c r="BY230" s="122">
        <v>0</v>
      </c>
      <c r="BZ230" s="122">
        <v>0</v>
      </c>
      <c r="CA230" s="122">
        <v>0</v>
      </c>
      <c r="CB230" s="122">
        <v>0</v>
      </c>
      <c r="CC230" s="122">
        <v>0</v>
      </c>
      <c r="CD230" s="122">
        <v>0</v>
      </c>
      <c r="CE230" s="122">
        <v>0</v>
      </c>
      <c r="CF230" s="122">
        <v>0</v>
      </c>
      <c r="CG230" s="122">
        <v>0</v>
      </c>
      <c r="CH230" s="122">
        <v>0</v>
      </c>
      <c r="CI230" s="122">
        <v>0</v>
      </c>
      <c r="CJ230" s="122">
        <v>0</v>
      </c>
      <c r="CK230" s="122">
        <v>0</v>
      </c>
      <c r="CL230" s="122">
        <v>0</v>
      </c>
      <c r="CM230" s="122">
        <v>0</v>
      </c>
      <c r="CN230" s="122">
        <v>0</v>
      </c>
      <c r="CO230" s="122">
        <v>0</v>
      </c>
      <c r="CP230" s="122">
        <v>0</v>
      </c>
      <c r="CQ230" s="122">
        <v>0</v>
      </c>
      <c r="CR230" s="122">
        <v>0</v>
      </c>
      <c r="CS230" s="122">
        <v>0</v>
      </c>
      <c r="CT230" s="122">
        <v>0</v>
      </c>
      <c r="CU230" s="122">
        <v>0</v>
      </c>
      <c r="CV230" s="122">
        <v>0</v>
      </c>
      <c r="CW230" s="122">
        <v>0</v>
      </c>
      <c r="CX230" s="122">
        <v>0</v>
      </c>
      <c r="CY230" s="122">
        <v>0</v>
      </c>
      <c r="CZ230" s="122">
        <v>0</v>
      </c>
      <c r="DA230" s="122">
        <v>0</v>
      </c>
      <c r="DB230" s="122">
        <v>0</v>
      </c>
      <c r="DC230" s="122">
        <v>0</v>
      </c>
      <c r="DD230" s="122">
        <v>0</v>
      </c>
      <c r="DE230" s="122">
        <v>0</v>
      </c>
      <c r="DF230" s="122">
        <v>0</v>
      </c>
      <c r="DG230" s="122">
        <v>0</v>
      </c>
      <c r="DH230" s="122">
        <v>0</v>
      </c>
      <c r="DI230" s="122">
        <v>0</v>
      </c>
      <c r="DJ230" s="122">
        <v>0</v>
      </c>
      <c r="DK230" s="122">
        <v>0</v>
      </c>
      <c r="DL230" s="122">
        <v>0</v>
      </c>
      <c r="DM230" s="122">
        <v>0</v>
      </c>
      <c r="DN230" s="122">
        <v>0</v>
      </c>
      <c r="DO230" s="122">
        <v>0</v>
      </c>
      <c r="DP230" s="122">
        <v>0</v>
      </c>
      <c r="DQ230" s="122">
        <v>0</v>
      </c>
      <c r="DR230" s="122">
        <v>0</v>
      </c>
      <c r="DS230" s="122">
        <v>0</v>
      </c>
      <c r="DT230" s="122">
        <v>0</v>
      </c>
      <c r="DU230" s="122">
        <v>0</v>
      </c>
      <c r="DV230" s="122">
        <v>0</v>
      </c>
      <c r="DW230" s="174"/>
    </row>
    <row r="231" spans="1:127" s="119" customFormat="1" ht="14.25" customHeight="1">
      <c r="A231" s="323"/>
      <c r="B231" s="119" t="s">
        <v>200</v>
      </c>
      <c r="C231" s="335" t="s">
        <v>199</v>
      </c>
      <c r="G231" s="122">
        <v>1</v>
      </c>
      <c r="H231" s="122">
        <v>1</v>
      </c>
      <c r="I231" s="122">
        <v>1</v>
      </c>
      <c r="J231" s="122">
        <v>1</v>
      </c>
      <c r="K231" s="122">
        <v>1</v>
      </c>
      <c r="L231" s="122">
        <v>1</v>
      </c>
      <c r="M231" s="122">
        <v>1</v>
      </c>
      <c r="N231" s="122">
        <v>1</v>
      </c>
      <c r="O231" s="122">
        <v>1</v>
      </c>
      <c r="P231" s="122">
        <v>1</v>
      </c>
      <c r="Q231" s="122">
        <v>1</v>
      </c>
      <c r="R231" s="122">
        <v>1</v>
      </c>
      <c r="S231" s="122">
        <v>1</v>
      </c>
      <c r="T231" s="122">
        <v>1</v>
      </c>
      <c r="U231" s="122">
        <v>1</v>
      </c>
      <c r="V231" s="122">
        <v>1</v>
      </c>
      <c r="W231" s="122">
        <v>1</v>
      </c>
      <c r="X231" s="122">
        <v>1</v>
      </c>
      <c r="Y231" s="122">
        <v>1</v>
      </c>
      <c r="Z231" s="122">
        <v>1</v>
      </c>
      <c r="AA231" s="122">
        <v>1</v>
      </c>
      <c r="AB231" s="122">
        <v>1</v>
      </c>
      <c r="AC231" s="122">
        <v>1</v>
      </c>
      <c r="AD231" s="122">
        <v>1</v>
      </c>
      <c r="AE231" s="122">
        <v>1</v>
      </c>
      <c r="AF231" s="122">
        <v>1</v>
      </c>
      <c r="AG231" s="122">
        <v>1</v>
      </c>
      <c r="AH231" s="122">
        <v>1</v>
      </c>
      <c r="AI231" s="122">
        <v>1</v>
      </c>
      <c r="AJ231" s="122">
        <v>1</v>
      </c>
      <c r="AK231" s="122">
        <v>1</v>
      </c>
      <c r="AL231" s="122">
        <v>1</v>
      </c>
      <c r="AM231" s="122">
        <v>1</v>
      </c>
      <c r="AN231" s="122">
        <v>1</v>
      </c>
      <c r="AO231" s="122">
        <v>1</v>
      </c>
      <c r="AP231" s="122">
        <v>1</v>
      </c>
      <c r="AQ231" s="122">
        <v>1</v>
      </c>
      <c r="AR231" s="122">
        <v>1</v>
      </c>
      <c r="AS231" s="122">
        <v>1</v>
      </c>
      <c r="AT231" s="122">
        <v>1</v>
      </c>
      <c r="AU231" s="122">
        <v>1</v>
      </c>
      <c r="AV231" s="122">
        <v>1</v>
      </c>
      <c r="AW231" s="122">
        <v>1</v>
      </c>
      <c r="AX231" s="122">
        <v>1</v>
      </c>
      <c r="AY231" s="122">
        <v>1</v>
      </c>
      <c r="AZ231" s="122">
        <v>1</v>
      </c>
      <c r="BA231" s="122">
        <v>1</v>
      </c>
      <c r="BB231" s="122">
        <v>1</v>
      </c>
      <c r="BC231" s="122">
        <v>1</v>
      </c>
      <c r="BD231" s="122">
        <v>1</v>
      </c>
      <c r="BE231" s="122">
        <v>1</v>
      </c>
      <c r="BF231" s="122">
        <v>1</v>
      </c>
      <c r="BG231" s="122">
        <v>1</v>
      </c>
      <c r="BH231" s="122">
        <v>1</v>
      </c>
      <c r="BI231" s="122">
        <v>1</v>
      </c>
      <c r="BJ231" s="122">
        <v>1</v>
      </c>
      <c r="BK231" s="122">
        <v>1</v>
      </c>
      <c r="BL231" s="122">
        <v>1</v>
      </c>
      <c r="BM231" s="122">
        <v>1</v>
      </c>
      <c r="BN231" s="122">
        <v>1</v>
      </c>
      <c r="BO231" s="122">
        <v>1</v>
      </c>
      <c r="BP231" s="122">
        <v>0</v>
      </c>
      <c r="BQ231" s="122">
        <v>0</v>
      </c>
      <c r="BR231" s="122">
        <v>0</v>
      </c>
      <c r="BS231" s="122">
        <v>0</v>
      </c>
      <c r="BT231" s="122">
        <v>0</v>
      </c>
      <c r="BU231" s="122">
        <v>0</v>
      </c>
      <c r="BV231" s="122">
        <v>0</v>
      </c>
      <c r="BW231" s="122">
        <v>0</v>
      </c>
      <c r="BX231" s="122">
        <v>0</v>
      </c>
      <c r="BY231" s="122">
        <v>0</v>
      </c>
      <c r="BZ231" s="122">
        <v>0</v>
      </c>
      <c r="CA231" s="122">
        <v>0</v>
      </c>
      <c r="CB231" s="122">
        <v>0</v>
      </c>
      <c r="CC231" s="122">
        <v>0</v>
      </c>
      <c r="CD231" s="122">
        <v>0</v>
      </c>
      <c r="CE231" s="122">
        <v>0</v>
      </c>
      <c r="CF231" s="122">
        <v>0</v>
      </c>
      <c r="CG231" s="122">
        <v>0</v>
      </c>
      <c r="CH231" s="122">
        <v>0</v>
      </c>
      <c r="CI231" s="122">
        <v>0</v>
      </c>
      <c r="CJ231" s="122">
        <v>0</v>
      </c>
      <c r="CK231" s="122">
        <v>0</v>
      </c>
      <c r="CL231" s="122">
        <v>0</v>
      </c>
      <c r="CM231" s="122">
        <v>0</v>
      </c>
      <c r="CN231" s="122">
        <v>0</v>
      </c>
      <c r="CO231" s="122">
        <v>0</v>
      </c>
      <c r="CP231" s="122">
        <v>0</v>
      </c>
      <c r="CQ231" s="122">
        <v>0</v>
      </c>
      <c r="CR231" s="122">
        <v>0</v>
      </c>
      <c r="CS231" s="122">
        <v>0</v>
      </c>
      <c r="CT231" s="122">
        <v>0</v>
      </c>
      <c r="CU231" s="122">
        <v>0</v>
      </c>
      <c r="CV231" s="122">
        <v>0</v>
      </c>
      <c r="CW231" s="122">
        <v>0</v>
      </c>
      <c r="CX231" s="122">
        <v>0</v>
      </c>
      <c r="CY231" s="122">
        <v>0</v>
      </c>
      <c r="CZ231" s="122">
        <v>0</v>
      </c>
      <c r="DA231" s="122">
        <v>0</v>
      </c>
      <c r="DB231" s="122">
        <v>0</v>
      </c>
      <c r="DC231" s="122">
        <v>0</v>
      </c>
      <c r="DD231" s="122">
        <v>0</v>
      </c>
      <c r="DE231" s="122">
        <v>0</v>
      </c>
      <c r="DF231" s="122">
        <v>0</v>
      </c>
      <c r="DG231" s="122">
        <v>0</v>
      </c>
      <c r="DH231" s="122">
        <v>0</v>
      </c>
      <c r="DI231" s="122">
        <v>0</v>
      </c>
      <c r="DJ231" s="122">
        <v>0</v>
      </c>
      <c r="DK231" s="122">
        <v>0</v>
      </c>
      <c r="DL231" s="122">
        <v>0</v>
      </c>
      <c r="DM231" s="122">
        <v>0</v>
      </c>
      <c r="DN231" s="122">
        <v>0</v>
      </c>
      <c r="DO231" s="122">
        <v>0</v>
      </c>
      <c r="DP231" s="122">
        <v>0</v>
      </c>
      <c r="DQ231" s="122">
        <v>0</v>
      </c>
      <c r="DR231" s="122">
        <v>0</v>
      </c>
      <c r="DS231" s="122">
        <v>0</v>
      </c>
      <c r="DT231" s="122">
        <v>0</v>
      </c>
      <c r="DU231" s="122">
        <v>0</v>
      </c>
      <c r="DV231" s="122">
        <v>0</v>
      </c>
      <c r="DW231" s="174"/>
    </row>
    <row r="232" spans="1:127" ht="14.25" customHeight="1">
      <c r="B232" s="119" t="s">
        <v>201</v>
      </c>
      <c r="C232" s="335" t="s">
        <v>199</v>
      </c>
      <c r="D232" s="119"/>
      <c r="G232" s="122">
        <v>0</v>
      </c>
      <c r="H232" s="122">
        <v>0</v>
      </c>
      <c r="I232" s="122">
        <v>0</v>
      </c>
      <c r="J232" s="122">
        <v>0</v>
      </c>
      <c r="K232" s="122">
        <v>0</v>
      </c>
      <c r="L232" s="122">
        <v>0</v>
      </c>
      <c r="M232" s="122">
        <v>0</v>
      </c>
      <c r="N232" s="122">
        <v>0</v>
      </c>
      <c r="O232" s="122">
        <v>0</v>
      </c>
      <c r="P232" s="122">
        <v>0</v>
      </c>
      <c r="Q232" s="122">
        <v>0</v>
      </c>
      <c r="R232" s="122">
        <v>0</v>
      </c>
      <c r="S232" s="122">
        <v>0</v>
      </c>
      <c r="T232" s="122">
        <v>0</v>
      </c>
      <c r="U232" s="122">
        <v>0</v>
      </c>
      <c r="V232" s="122">
        <v>0</v>
      </c>
      <c r="W232" s="122">
        <v>0</v>
      </c>
      <c r="X232" s="122">
        <v>0</v>
      </c>
      <c r="Y232" s="122">
        <v>0</v>
      </c>
      <c r="Z232" s="122">
        <v>0</v>
      </c>
      <c r="AA232" s="122">
        <v>0</v>
      </c>
      <c r="AB232" s="122">
        <v>0</v>
      </c>
      <c r="AC232" s="122">
        <v>0</v>
      </c>
      <c r="AD232" s="122">
        <v>0</v>
      </c>
      <c r="AE232" s="122">
        <v>0</v>
      </c>
      <c r="AF232" s="122">
        <v>0</v>
      </c>
      <c r="AG232" s="122">
        <v>0</v>
      </c>
      <c r="AH232" s="122">
        <v>0</v>
      </c>
      <c r="AI232" s="122">
        <v>0</v>
      </c>
      <c r="AJ232" s="122">
        <v>0</v>
      </c>
      <c r="AK232" s="122">
        <v>0</v>
      </c>
      <c r="AL232" s="122">
        <v>0</v>
      </c>
      <c r="AM232" s="122">
        <v>0</v>
      </c>
      <c r="AN232" s="122">
        <v>0</v>
      </c>
      <c r="AO232" s="122">
        <v>0</v>
      </c>
      <c r="AP232" s="122">
        <v>0</v>
      </c>
      <c r="AQ232" s="122">
        <v>0</v>
      </c>
      <c r="AR232" s="122">
        <v>0</v>
      </c>
      <c r="AS232" s="122">
        <v>0</v>
      </c>
      <c r="AT232" s="122">
        <v>0</v>
      </c>
      <c r="AU232" s="122">
        <v>0</v>
      </c>
      <c r="AV232" s="122">
        <v>0</v>
      </c>
      <c r="AW232" s="122">
        <v>0</v>
      </c>
      <c r="AX232" s="122">
        <v>0</v>
      </c>
      <c r="AY232" s="122">
        <v>0</v>
      </c>
      <c r="AZ232" s="122">
        <v>0</v>
      </c>
      <c r="BA232" s="122">
        <v>0</v>
      </c>
      <c r="BB232" s="122">
        <v>0</v>
      </c>
      <c r="BC232" s="122">
        <v>0</v>
      </c>
      <c r="BD232" s="122">
        <v>0</v>
      </c>
      <c r="BE232" s="122">
        <v>0</v>
      </c>
      <c r="BF232" s="122">
        <v>0</v>
      </c>
      <c r="BG232" s="122">
        <v>0</v>
      </c>
      <c r="BH232" s="122">
        <v>0</v>
      </c>
      <c r="BI232" s="122">
        <v>0</v>
      </c>
      <c r="BJ232" s="122">
        <v>0</v>
      </c>
      <c r="BK232" s="122">
        <v>0</v>
      </c>
      <c r="BL232" s="122">
        <v>0</v>
      </c>
      <c r="BM232" s="122">
        <v>0</v>
      </c>
      <c r="BN232" s="122">
        <v>0</v>
      </c>
      <c r="BO232" s="122">
        <v>0</v>
      </c>
      <c r="BP232" s="122">
        <v>1</v>
      </c>
      <c r="BQ232" s="122">
        <v>1</v>
      </c>
      <c r="BR232" s="122">
        <v>1</v>
      </c>
      <c r="BS232" s="122">
        <v>1</v>
      </c>
      <c r="BT232" s="122">
        <v>1</v>
      </c>
      <c r="BU232" s="122">
        <v>1</v>
      </c>
      <c r="BV232" s="122">
        <v>1</v>
      </c>
      <c r="BW232" s="122">
        <v>1</v>
      </c>
      <c r="BX232" s="122">
        <v>1</v>
      </c>
      <c r="BY232" s="122">
        <v>1</v>
      </c>
      <c r="BZ232" s="122">
        <v>1</v>
      </c>
      <c r="CA232" s="122">
        <v>1</v>
      </c>
      <c r="CB232" s="122">
        <v>1</v>
      </c>
      <c r="CC232" s="122">
        <v>1</v>
      </c>
      <c r="CD232" s="122">
        <v>1</v>
      </c>
      <c r="CE232" s="122">
        <v>1</v>
      </c>
      <c r="CF232" s="122">
        <v>1</v>
      </c>
      <c r="CG232" s="122">
        <v>1</v>
      </c>
      <c r="CH232" s="122">
        <v>1</v>
      </c>
      <c r="CI232" s="122">
        <v>1</v>
      </c>
      <c r="CJ232" s="122">
        <v>1</v>
      </c>
      <c r="CK232" s="122">
        <v>1</v>
      </c>
      <c r="CL232" s="122">
        <v>1</v>
      </c>
      <c r="CM232" s="122">
        <v>1</v>
      </c>
      <c r="CN232" s="122">
        <v>1</v>
      </c>
      <c r="CO232" s="122">
        <v>1</v>
      </c>
      <c r="CP232" s="122">
        <v>1</v>
      </c>
      <c r="CQ232" s="122">
        <v>1</v>
      </c>
      <c r="CR232" s="122">
        <v>1</v>
      </c>
      <c r="CS232" s="122">
        <v>1</v>
      </c>
      <c r="CT232" s="122">
        <v>1</v>
      </c>
      <c r="CU232" s="122">
        <v>1</v>
      </c>
      <c r="CV232" s="122">
        <v>1</v>
      </c>
      <c r="CW232" s="122">
        <v>1</v>
      </c>
      <c r="CX232" s="122">
        <v>1</v>
      </c>
      <c r="CY232" s="122">
        <v>1</v>
      </c>
      <c r="CZ232" s="122">
        <v>1</v>
      </c>
      <c r="DA232" s="122">
        <v>1</v>
      </c>
      <c r="DB232" s="122">
        <v>1</v>
      </c>
      <c r="DC232" s="122">
        <v>1</v>
      </c>
      <c r="DD232" s="122">
        <v>1</v>
      </c>
      <c r="DE232" s="122">
        <v>1</v>
      </c>
      <c r="DF232" s="122">
        <v>1</v>
      </c>
      <c r="DG232" s="122">
        <v>1</v>
      </c>
      <c r="DH232" s="122">
        <v>1</v>
      </c>
      <c r="DI232" s="122">
        <v>1</v>
      </c>
      <c r="DJ232" s="122">
        <v>1</v>
      </c>
      <c r="DK232" s="122">
        <v>1</v>
      </c>
      <c r="DL232" s="122">
        <v>1</v>
      </c>
      <c r="DM232" s="122">
        <v>1</v>
      </c>
      <c r="DN232" s="122">
        <v>1</v>
      </c>
      <c r="DO232" s="122">
        <v>1</v>
      </c>
      <c r="DP232" s="122">
        <v>1</v>
      </c>
      <c r="DQ232" s="122">
        <v>1</v>
      </c>
      <c r="DR232" s="122">
        <v>1</v>
      </c>
      <c r="DS232" s="122">
        <v>1</v>
      </c>
      <c r="DT232" s="122">
        <v>1</v>
      </c>
      <c r="DU232" s="122">
        <v>1</v>
      </c>
      <c r="DV232" s="122">
        <v>1</v>
      </c>
      <c r="DW232" s="174"/>
    </row>
    <row r="233" spans="1:127" ht="14.25" customHeight="1">
      <c r="DW233" s="25"/>
    </row>
    <row r="234" spans="1:127" s="224" customFormat="1" ht="14.25" customHeight="1">
      <c r="A234" s="321" t="s">
        <v>566</v>
      </c>
      <c r="C234" s="232"/>
      <c r="G234" s="230"/>
      <c r="H234" s="230"/>
      <c r="I234" s="230"/>
      <c r="J234" s="230"/>
      <c r="K234" s="230"/>
      <c r="L234" s="230"/>
      <c r="M234" s="230"/>
    </row>
    <row r="235" spans="1:127" s="224" customFormat="1" ht="14.25" customHeight="1">
      <c r="A235" s="321"/>
      <c r="C235" s="232"/>
      <c r="G235" s="230"/>
      <c r="H235" s="230"/>
      <c r="I235" s="230"/>
      <c r="J235" s="230"/>
      <c r="K235" s="230"/>
      <c r="L235" s="230"/>
      <c r="M235" s="230"/>
    </row>
    <row r="236" spans="1:127" s="224" customFormat="1" ht="14.25" customHeight="1">
      <c r="A236" s="322" t="s">
        <v>176</v>
      </c>
      <c r="C236" s="232"/>
      <c r="G236" s="231">
        <v>0</v>
      </c>
      <c r="H236" s="231">
        <v>0</v>
      </c>
      <c r="I236" s="231">
        <v>0</v>
      </c>
      <c r="J236" s="231">
        <v>0</v>
      </c>
      <c r="K236" s="231">
        <v>0</v>
      </c>
      <c r="L236" s="231">
        <v>0</v>
      </c>
      <c r="M236" s="231">
        <v>0</v>
      </c>
      <c r="N236" s="231">
        <v>0</v>
      </c>
      <c r="O236" s="231">
        <v>0</v>
      </c>
      <c r="P236" s="231">
        <v>0</v>
      </c>
      <c r="Q236" s="231">
        <v>0</v>
      </c>
      <c r="R236" s="231">
        <v>0</v>
      </c>
      <c r="S236" s="231"/>
      <c r="T236" s="231"/>
      <c r="U236" s="231"/>
      <c r="V236" s="231"/>
      <c r="W236" s="231"/>
      <c r="X236" s="231"/>
      <c r="Y236" s="231"/>
      <c r="Z236" s="231"/>
      <c r="AA236" s="231"/>
      <c r="AB236" s="231"/>
      <c r="AC236" s="231"/>
      <c r="AD236" s="231"/>
      <c r="AE236" s="231"/>
      <c r="AF236" s="231"/>
      <c r="AG236" s="231"/>
      <c r="AH236" s="231"/>
      <c r="AI236" s="231"/>
      <c r="AJ236" s="231"/>
      <c r="AK236" s="231"/>
      <c r="AL236" s="231"/>
      <c r="AM236" s="231"/>
      <c r="AN236" s="231"/>
      <c r="AO236" s="231"/>
      <c r="AP236" s="231"/>
      <c r="AQ236" s="231"/>
      <c r="AR236" s="231"/>
      <c r="AS236" s="231"/>
      <c r="AT236" s="231"/>
      <c r="AU236" s="231"/>
      <c r="AV236" s="231"/>
      <c r="AW236" s="231"/>
      <c r="AX236" s="231"/>
      <c r="AY236" s="231"/>
      <c r="AZ236" s="231"/>
      <c r="BA236" s="231"/>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c r="CJ236" s="231"/>
      <c r="CK236" s="231"/>
      <c r="CL236" s="231"/>
      <c r="CM236" s="231"/>
      <c r="CN236" s="231"/>
      <c r="CO236" s="231"/>
      <c r="CP236" s="231"/>
      <c r="CQ236" s="231"/>
      <c r="CR236" s="231"/>
      <c r="CS236" s="231"/>
      <c r="CT236" s="231"/>
      <c r="CU236" s="231"/>
      <c r="CV236" s="231"/>
      <c r="CW236" s="231"/>
      <c r="CX236" s="231"/>
      <c r="CY236" s="231"/>
      <c r="CZ236" s="231"/>
      <c r="DA236" s="231"/>
      <c r="DB236" s="231"/>
      <c r="DC236" s="231"/>
      <c r="DD236" s="231"/>
      <c r="DE236" s="231"/>
      <c r="DF236" s="231"/>
      <c r="DG236" s="231"/>
      <c r="DH236" s="231"/>
      <c r="DI236" s="231"/>
      <c r="DJ236" s="231"/>
      <c r="DK236" s="231"/>
      <c r="DL236" s="231"/>
      <c r="DM236" s="231"/>
      <c r="DN236" s="231"/>
      <c r="DO236" s="231"/>
      <c r="DP236" s="231"/>
      <c r="DQ236" s="231"/>
      <c r="DR236" s="231"/>
      <c r="DS236" s="231"/>
      <c r="DT236" s="231"/>
      <c r="DU236" s="231"/>
      <c r="DV236" s="231"/>
      <c r="DW236" s="231"/>
    </row>
    <row r="237" spans="1:127" s="224" customFormat="1" ht="14.25" customHeight="1">
      <c r="A237" s="229"/>
      <c r="B237" s="325" t="s">
        <v>45</v>
      </c>
      <c r="C237" s="232"/>
      <c r="E237" s="324">
        <v>1.5</v>
      </c>
      <c r="F237" s="231"/>
    </row>
    <row r="238" spans="1:127" s="224" customFormat="1" ht="14.25" customHeight="1">
      <c r="A238" s="229"/>
      <c r="B238" s="325" t="s">
        <v>46</v>
      </c>
      <c r="C238" s="232"/>
      <c r="E238" s="324">
        <v>1.75</v>
      </c>
      <c r="F238" s="231"/>
    </row>
    <row r="239" spans="1:127" s="224" customFormat="1" ht="14.25" customHeight="1">
      <c r="A239" s="229"/>
      <c r="C239" s="232"/>
      <c r="F239" s="231"/>
    </row>
    <row r="240" spans="1:127" s="224" customFormat="1" ht="14.25" customHeight="1">
      <c r="A240" s="322" t="s">
        <v>202</v>
      </c>
      <c r="C240" s="232"/>
      <c r="G240" s="231" t="s">
        <v>425</v>
      </c>
      <c r="H240" s="231" t="s">
        <v>425</v>
      </c>
      <c r="I240" s="231" t="s">
        <v>425</v>
      </c>
      <c r="J240" s="231" t="s">
        <v>425</v>
      </c>
      <c r="K240" s="231" t="s">
        <v>425</v>
      </c>
      <c r="L240" s="231" t="s">
        <v>425</v>
      </c>
      <c r="M240" s="231" t="s">
        <v>425</v>
      </c>
      <c r="N240" s="231" t="s">
        <v>425</v>
      </c>
      <c r="O240" s="231" t="s">
        <v>425</v>
      </c>
      <c r="P240" s="231" t="s">
        <v>425</v>
      </c>
      <c r="Q240" s="231" t="s">
        <v>425</v>
      </c>
      <c r="R240" s="231" t="s">
        <v>425</v>
      </c>
      <c r="S240" s="231">
        <v>0</v>
      </c>
      <c r="T240" s="231">
        <v>0</v>
      </c>
      <c r="U240" s="231">
        <v>0</v>
      </c>
      <c r="V240" s="231">
        <v>0</v>
      </c>
      <c r="W240" s="231">
        <v>0</v>
      </c>
      <c r="X240" s="231">
        <v>0</v>
      </c>
      <c r="Y240" s="231">
        <v>0</v>
      </c>
      <c r="Z240" s="231">
        <v>0</v>
      </c>
      <c r="AA240" s="231">
        <v>0</v>
      </c>
      <c r="AB240" s="231">
        <v>0</v>
      </c>
      <c r="AC240" s="231">
        <v>0</v>
      </c>
      <c r="AD240" s="231">
        <v>0</v>
      </c>
      <c r="AE240" s="231">
        <v>0</v>
      </c>
      <c r="AF240" s="231">
        <v>0</v>
      </c>
      <c r="AG240" s="231">
        <v>0</v>
      </c>
      <c r="AH240" s="231">
        <v>0</v>
      </c>
      <c r="AI240" s="231">
        <v>0</v>
      </c>
      <c r="AJ240" s="231">
        <v>0</v>
      </c>
      <c r="AK240" s="231">
        <v>0</v>
      </c>
      <c r="AL240" s="231">
        <v>0</v>
      </c>
      <c r="AM240" s="231">
        <v>0</v>
      </c>
      <c r="AN240" s="231">
        <v>0</v>
      </c>
      <c r="AO240" s="231">
        <v>0</v>
      </c>
      <c r="AP240" s="231">
        <v>0</v>
      </c>
      <c r="AQ240" s="231">
        <v>0</v>
      </c>
      <c r="AR240" s="231">
        <v>0</v>
      </c>
      <c r="AS240" s="231">
        <v>0</v>
      </c>
      <c r="AT240" s="231">
        <v>0</v>
      </c>
      <c r="AU240" s="231">
        <v>0</v>
      </c>
      <c r="AV240" s="231">
        <v>0</v>
      </c>
      <c r="AW240" s="231">
        <v>0</v>
      </c>
      <c r="AX240" s="231">
        <v>0</v>
      </c>
      <c r="AY240" s="231">
        <v>0</v>
      </c>
      <c r="AZ240" s="231">
        <v>0</v>
      </c>
      <c r="BA240" s="231">
        <v>0</v>
      </c>
      <c r="BB240" s="231">
        <v>0</v>
      </c>
      <c r="BC240" s="231">
        <v>0</v>
      </c>
      <c r="BD240" s="231">
        <v>0</v>
      </c>
      <c r="BE240" s="231">
        <v>0</v>
      </c>
      <c r="BF240" s="231">
        <v>0</v>
      </c>
      <c r="BG240" s="231">
        <v>0</v>
      </c>
      <c r="BH240" s="231">
        <v>0</v>
      </c>
      <c r="BI240" s="231">
        <v>0</v>
      </c>
      <c r="BJ240" s="231">
        <v>0</v>
      </c>
      <c r="BK240" s="231">
        <v>0</v>
      </c>
      <c r="BL240" s="231">
        <v>0</v>
      </c>
      <c r="BM240" s="231">
        <v>0</v>
      </c>
      <c r="BN240" s="231">
        <v>0</v>
      </c>
      <c r="BO240" s="231">
        <v>0</v>
      </c>
      <c r="BP240" s="231">
        <v>0</v>
      </c>
      <c r="BQ240" s="231">
        <v>0</v>
      </c>
      <c r="BR240" s="231">
        <v>0</v>
      </c>
      <c r="BS240" s="231">
        <v>0</v>
      </c>
      <c r="BT240" s="231">
        <v>0</v>
      </c>
      <c r="BU240" s="231">
        <v>0</v>
      </c>
      <c r="BV240" s="231">
        <v>0</v>
      </c>
      <c r="BW240" s="231">
        <v>0</v>
      </c>
      <c r="BX240" s="231">
        <v>0</v>
      </c>
      <c r="BY240" s="231">
        <v>0</v>
      </c>
      <c r="BZ240" s="231">
        <v>0</v>
      </c>
      <c r="CA240" s="231">
        <v>0</v>
      </c>
      <c r="CB240" s="231">
        <v>0</v>
      </c>
      <c r="CC240" s="231">
        <v>0</v>
      </c>
      <c r="CD240" s="231">
        <v>0</v>
      </c>
      <c r="CE240" s="231">
        <v>0</v>
      </c>
      <c r="CF240" s="231">
        <v>0</v>
      </c>
      <c r="CG240" s="231">
        <v>0</v>
      </c>
      <c r="CH240" s="231">
        <v>0</v>
      </c>
      <c r="CI240" s="231">
        <v>0</v>
      </c>
      <c r="CJ240" s="231">
        <v>0</v>
      </c>
      <c r="CK240" s="231">
        <v>0</v>
      </c>
      <c r="CL240" s="231">
        <v>0</v>
      </c>
      <c r="CM240" s="231">
        <v>0</v>
      </c>
      <c r="CN240" s="231">
        <v>0</v>
      </c>
      <c r="CO240" s="231">
        <v>0</v>
      </c>
      <c r="CP240" s="231">
        <v>0</v>
      </c>
      <c r="CQ240" s="231">
        <v>0</v>
      </c>
      <c r="CR240" s="231">
        <v>0</v>
      </c>
      <c r="CS240" s="231">
        <v>0</v>
      </c>
      <c r="CT240" s="231">
        <v>0</v>
      </c>
      <c r="CU240" s="231">
        <v>0</v>
      </c>
      <c r="CV240" s="231">
        <v>0</v>
      </c>
      <c r="CW240" s="231">
        <v>0</v>
      </c>
      <c r="CX240" s="231">
        <v>0</v>
      </c>
      <c r="CY240" s="231">
        <v>0</v>
      </c>
      <c r="CZ240" s="231">
        <v>0</v>
      </c>
      <c r="DA240" s="231">
        <v>0</v>
      </c>
      <c r="DB240" s="231">
        <v>0</v>
      </c>
      <c r="DC240" s="231">
        <v>0</v>
      </c>
      <c r="DD240" s="231">
        <v>0</v>
      </c>
      <c r="DE240" s="231">
        <v>0</v>
      </c>
      <c r="DF240" s="231">
        <v>0</v>
      </c>
      <c r="DG240" s="231">
        <v>0</v>
      </c>
      <c r="DH240" s="231">
        <v>0</v>
      </c>
      <c r="DI240" s="231">
        <v>0</v>
      </c>
      <c r="DJ240" s="231">
        <v>0</v>
      </c>
      <c r="DK240" s="231">
        <v>0</v>
      </c>
      <c r="DL240" s="231">
        <v>0</v>
      </c>
      <c r="DM240" s="231">
        <v>0</v>
      </c>
      <c r="DN240" s="231">
        <v>0</v>
      </c>
      <c r="DO240" s="231">
        <v>0</v>
      </c>
      <c r="DP240" s="231">
        <v>0</v>
      </c>
      <c r="DQ240" s="231">
        <v>0</v>
      </c>
      <c r="DR240" s="231">
        <v>0</v>
      </c>
      <c r="DS240" s="231">
        <v>0</v>
      </c>
      <c r="DT240" s="231">
        <v>0</v>
      </c>
      <c r="DU240" s="231">
        <v>0</v>
      </c>
      <c r="DV240" s="231">
        <v>0</v>
      </c>
      <c r="DW240" s="231"/>
    </row>
    <row r="241" spans="1:127" s="224" customFormat="1" ht="14.25" customHeight="1">
      <c r="A241" s="229"/>
      <c r="B241" s="325" t="s">
        <v>45</v>
      </c>
      <c r="C241" s="232"/>
      <c r="E241" s="324">
        <v>1.35</v>
      </c>
      <c r="F241" s="231"/>
    </row>
    <row r="242" spans="1:127" s="224" customFormat="1" ht="14.25" customHeight="1">
      <c r="A242" s="229"/>
      <c r="B242" s="325" t="s">
        <v>46</v>
      </c>
      <c r="C242" s="232"/>
      <c r="E242" s="324">
        <v>1.5</v>
      </c>
      <c r="F242" s="231"/>
    </row>
    <row r="243" spans="1:127" s="224" customFormat="1" ht="14.25" customHeight="1">
      <c r="A243" s="229"/>
      <c r="C243" s="232"/>
      <c r="F243" s="231"/>
    </row>
    <row r="244" spans="1:127" s="224" customFormat="1" ht="14.25" customHeight="1">
      <c r="A244" s="229"/>
      <c r="C244" s="232"/>
      <c r="E244" s="231"/>
      <c r="F244" s="231"/>
    </row>
    <row r="245" spans="1:127" s="224" customFormat="1" ht="14.25" customHeight="1">
      <c r="A245" s="321" t="s">
        <v>307</v>
      </c>
      <c r="C245" s="232"/>
    </row>
    <row r="246" spans="1:127" s="224" customFormat="1" ht="14.25" customHeight="1">
      <c r="A246" s="322"/>
      <c r="C246" s="232"/>
    </row>
    <row r="247" spans="1:127" s="224" customFormat="1" ht="14.25" customHeight="1">
      <c r="A247" s="322"/>
      <c r="B247" s="714" t="s">
        <v>233</v>
      </c>
      <c r="C247" s="341" t="s">
        <v>77</v>
      </c>
      <c r="D247" s="714"/>
      <c r="E247" s="714"/>
      <c r="F247" s="714"/>
      <c r="G247" s="712">
        <v>0</v>
      </c>
      <c r="H247" s="712">
        <v>0</v>
      </c>
      <c r="I247" s="712">
        <v>0</v>
      </c>
      <c r="J247" s="712">
        <v>0</v>
      </c>
      <c r="K247" s="712">
        <v>0</v>
      </c>
      <c r="L247" s="712">
        <v>0</v>
      </c>
      <c r="M247" s="712">
        <v>0</v>
      </c>
      <c r="N247" s="712">
        <v>0</v>
      </c>
      <c r="O247" s="712">
        <v>0</v>
      </c>
      <c r="P247" s="712">
        <v>0</v>
      </c>
      <c r="Q247" s="712">
        <v>0</v>
      </c>
      <c r="R247" s="712">
        <v>0</v>
      </c>
      <c r="S247" s="712">
        <v>0</v>
      </c>
      <c r="T247" s="712">
        <v>0</v>
      </c>
      <c r="U247" s="712">
        <v>0</v>
      </c>
      <c r="V247" s="712">
        <v>0</v>
      </c>
      <c r="W247" s="712">
        <v>0</v>
      </c>
      <c r="X247" s="712">
        <v>0</v>
      </c>
      <c r="Y247" s="712">
        <v>0</v>
      </c>
      <c r="Z247" s="712">
        <v>0</v>
      </c>
      <c r="AA247" s="712">
        <v>0</v>
      </c>
      <c r="AB247" s="712">
        <v>0</v>
      </c>
      <c r="AC247" s="712">
        <v>0</v>
      </c>
      <c r="AD247" s="712">
        <v>0</v>
      </c>
      <c r="AE247" s="712">
        <v>0</v>
      </c>
      <c r="AF247" s="712">
        <v>0</v>
      </c>
      <c r="AG247" s="712">
        <v>0</v>
      </c>
      <c r="AH247" s="712">
        <v>0</v>
      </c>
      <c r="AI247" s="712">
        <v>0</v>
      </c>
      <c r="AJ247" s="712">
        <v>0</v>
      </c>
      <c r="AK247" s="712">
        <v>0</v>
      </c>
      <c r="AL247" s="712">
        <v>0</v>
      </c>
      <c r="AM247" s="712">
        <v>0</v>
      </c>
      <c r="AN247" s="712">
        <v>0</v>
      </c>
      <c r="AO247" s="712">
        <v>0</v>
      </c>
      <c r="AP247" s="712">
        <v>0</v>
      </c>
      <c r="AQ247" s="712">
        <v>0</v>
      </c>
      <c r="AR247" s="712">
        <v>0</v>
      </c>
      <c r="AS247" s="712">
        <v>0</v>
      </c>
      <c r="AT247" s="712">
        <v>0</v>
      </c>
      <c r="AU247" s="712">
        <v>0</v>
      </c>
      <c r="AV247" s="712">
        <v>0</v>
      </c>
      <c r="AW247" s="712">
        <v>0</v>
      </c>
      <c r="AX247" s="712">
        <v>0</v>
      </c>
      <c r="AY247" s="712">
        <v>0</v>
      </c>
      <c r="AZ247" s="712">
        <v>0</v>
      </c>
      <c r="BA247" s="712">
        <v>0</v>
      </c>
      <c r="BB247" s="712">
        <v>0</v>
      </c>
      <c r="BC247" s="712">
        <v>0</v>
      </c>
      <c r="BD247" s="712">
        <v>0</v>
      </c>
      <c r="BE247" s="712">
        <v>0</v>
      </c>
      <c r="BF247" s="712">
        <v>0</v>
      </c>
      <c r="BG247" s="712">
        <v>0</v>
      </c>
      <c r="BH247" s="712">
        <v>0</v>
      </c>
      <c r="BI247" s="712">
        <v>0</v>
      </c>
      <c r="BJ247" s="712">
        <v>0</v>
      </c>
      <c r="BK247" s="712">
        <v>0</v>
      </c>
      <c r="BL247" s="712">
        <v>0</v>
      </c>
      <c r="BM247" s="712">
        <v>0</v>
      </c>
      <c r="BN247" s="712">
        <v>0</v>
      </c>
      <c r="BO247" s="712">
        <v>0</v>
      </c>
      <c r="BP247" s="712">
        <v>0</v>
      </c>
      <c r="BQ247" s="712">
        <v>0</v>
      </c>
      <c r="BR247" s="712">
        <v>0</v>
      </c>
      <c r="BS247" s="712">
        <v>0</v>
      </c>
      <c r="BT247" s="712">
        <v>0</v>
      </c>
      <c r="BU247" s="712">
        <v>0</v>
      </c>
      <c r="BV247" s="712">
        <v>0</v>
      </c>
      <c r="BW247" s="712">
        <v>0</v>
      </c>
      <c r="BX247" s="712">
        <v>0</v>
      </c>
      <c r="BY247" s="712">
        <v>0</v>
      </c>
      <c r="BZ247" s="712">
        <v>0</v>
      </c>
      <c r="CA247" s="712">
        <v>0</v>
      </c>
      <c r="CB247" s="712">
        <v>0</v>
      </c>
      <c r="CC247" s="712">
        <v>0</v>
      </c>
      <c r="CD247" s="712">
        <v>0</v>
      </c>
      <c r="CE247" s="712">
        <v>0</v>
      </c>
      <c r="CF247" s="712">
        <v>0</v>
      </c>
      <c r="CG247" s="712">
        <v>0</v>
      </c>
      <c r="CH247" s="712">
        <v>0</v>
      </c>
      <c r="CI247" s="712">
        <v>0</v>
      </c>
      <c r="CJ247" s="712">
        <v>0</v>
      </c>
      <c r="CK247" s="712">
        <v>0</v>
      </c>
      <c r="CL247" s="712">
        <v>0</v>
      </c>
      <c r="CM247" s="712">
        <v>0</v>
      </c>
      <c r="CN247" s="712">
        <v>0</v>
      </c>
      <c r="CO247" s="712">
        <v>0</v>
      </c>
      <c r="CP247" s="712">
        <v>0</v>
      </c>
      <c r="CQ247" s="712">
        <v>0</v>
      </c>
      <c r="CR247" s="712">
        <v>0</v>
      </c>
      <c r="CS247" s="712">
        <v>0</v>
      </c>
      <c r="CT247" s="712">
        <v>0</v>
      </c>
      <c r="CU247" s="712">
        <v>0</v>
      </c>
      <c r="CV247" s="712">
        <v>0</v>
      </c>
      <c r="CW247" s="712">
        <v>0</v>
      </c>
      <c r="CX247" s="712">
        <v>0</v>
      </c>
      <c r="CY247" s="712">
        <v>0</v>
      </c>
      <c r="CZ247" s="712">
        <v>0</v>
      </c>
      <c r="DA247" s="712">
        <v>0</v>
      </c>
      <c r="DB247" s="712">
        <v>0</v>
      </c>
      <c r="DC247" s="712">
        <v>0</v>
      </c>
      <c r="DD247" s="712">
        <v>0</v>
      </c>
      <c r="DE247" s="712">
        <v>0</v>
      </c>
      <c r="DF247" s="712">
        <v>0</v>
      </c>
      <c r="DG247" s="712">
        <v>0</v>
      </c>
      <c r="DH247" s="712">
        <v>0</v>
      </c>
      <c r="DI247" s="712">
        <v>0</v>
      </c>
      <c r="DJ247" s="712">
        <v>0</v>
      </c>
      <c r="DK247" s="712">
        <v>0</v>
      </c>
      <c r="DL247" s="712">
        <v>0</v>
      </c>
      <c r="DM247" s="712">
        <v>0</v>
      </c>
      <c r="DN247" s="712">
        <v>0</v>
      </c>
      <c r="DO247" s="712">
        <v>0</v>
      </c>
      <c r="DP247" s="712">
        <v>0</v>
      </c>
      <c r="DQ247" s="712">
        <v>0</v>
      </c>
      <c r="DR247" s="712">
        <v>0</v>
      </c>
      <c r="DS247" s="712">
        <v>0</v>
      </c>
      <c r="DT247" s="712">
        <v>0</v>
      </c>
      <c r="DU247" s="712">
        <v>0</v>
      </c>
      <c r="DV247" s="712">
        <v>0</v>
      </c>
      <c r="DW247" s="645"/>
    </row>
    <row r="248" spans="1:127" s="224" customFormat="1" ht="14.25" customHeight="1">
      <c r="A248" s="322"/>
      <c r="B248" s="714" t="s">
        <v>121</v>
      </c>
      <c r="C248" s="341" t="s">
        <v>77</v>
      </c>
      <c r="D248" s="714"/>
      <c r="E248" s="714"/>
      <c r="F248" s="714"/>
      <c r="G248" s="712">
        <v>0</v>
      </c>
      <c r="H248" s="712">
        <v>0</v>
      </c>
      <c r="I248" s="712">
        <v>0</v>
      </c>
      <c r="J248" s="712">
        <v>0</v>
      </c>
      <c r="K248" s="712">
        <v>0</v>
      </c>
      <c r="L248" s="712">
        <v>0</v>
      </c>
      <c r="M248" s="712">
        <v>0</v>
      </c>
      <c r="N248" s="712">
        <v>0</v>
      </c>
      <c r="O248" s="712">
        <v>0</v>
      </c>
      <c r="P248" s="712">
        <v>0</v>
      </c>
      <c r="Q248" s="712">
        <v>0</v>
      </c>
      <c r="R248" s="712">
        <v>0</v>
      </c>
      <c r="S248" s="712">
        <v>0</v>
      </c>
      <c r="T248" s="712">
        <v>0</v>
      </c>
      <c r="U248" s="712">
        <v>0</v>
      </c>
      <c r="V248" s="712">
        <v>0</v>
      </c>
      <c r="W248" s="712">
        <v>0</v>
      </c>
      <c r="X248" s="712">
        <v>0</v>
      </c>
      <c r="Y248" s="712">
        <v>0</v>
      </c>
      <c r="Z248" s="712">
        <v>0</v>
      </c>
      <c r="AA248" s="712">
        <v>0</v>
      </c>
      <c r="AB248" s="712">
        <v>0</v>
      </c>
      <c r="AC248" s="712">
        <v>0</v>
      </c>
      <c r="AD248" s="712">
        <v>0</v>
      </c>
      <c r="AE248" s="712">
        <v>0</v>
      </c>
      <c r="AF248" s="712">
        <v>0</v>
      </c>
      <c r="AG248" s="712">
        <v>0</v>
      </c>
      <c r="AH248" s="712">
        <v>0</v>
      </c>
      <c r="AI248" s="712">
        <v>0</v>
      </c>
      <c r="AJ248" s="712">
        <v>0</v>
      </c>
      <c r="AK248" s="712">
        <v>0</v>
      </c>
      <c r="AL248" s="712">
        <v>0</v>
      </c>
      <c r="AM248" s="712">
        <v>0</v>
      </c>
      <c r="AN248" s="712">
        <v>0</v>
      </c>
      <c r="AO248" s="712">
        <v>0</v>
      </c>
      <c r="AP248" s="712">
        <v>0</v>
      </c>
      <c r="AQ248" s="712">
        <v>0</v>
      </c>
      <c r="AR248" s="712">
        <v>0</v>
      </c>
      <c r="AS248" s="712">
        <v>0</v>
      </c>
      <c r="AT248" s="712">
        <v>0</v>
      </c>
      <c r="AU248" s="712">
        <v>0</v>
      </c>
      <c r="AV248" s="712">
        <v>0</v>
      </c>
      <c r="AW248" s="712">
        <v>0</v>
      </c>
      <c r="AX248" s="712">
        <v>0</v>
      </c>
      <c r="AY248" s="712">
        <v>0</v>
      </c>
      <c r="AZ248" s="712">
        <v>0</v>
      </c>
      <c r="BA248" s="712">
        <v>0</v>
      </c>
      <c r="BB248" s="712">
        <v>0</v>
      </c>
      <c r="BC248" s="712">
        <v>0</v>
      </c>
      <c r="BD248" s="712">
        <v>0</v>
      </c>
      <c r="BE248" s="712">
        <v>0</v>
      </c>
      <c r="BF248" s="712">
        <v>0</v>
      </c>
      <c r="BG248" s="712">
        <v>0</v>
      </c>
      <c r="BH248" s="712">
        <v>0</v>
      </c>
      <c r="BI248" s="712">
        <v>0</v>
      </c>
      <c r="BJ248" s="712">
        <v>0</v>
      </c>
      <c r="BK248" s="712">
        <v>0</v>
      </c>
      <c r="BL248" s="712">
        <v>0</v>
      </c>
      <c r="BM248" s="712">
        <v>0</v>
      </c>
      <c r="BN248" s="712">
        <v>0</v>
      </c>
      <c r="BO248" s="712">
        <v>0</v>
      </c>
      <c r="BP248" s="712">
        <v>0</v>
      </c>
      <c r="BQ248" s="712">
        <v>0</v>
      </c>
      <c r="BR248" s="712">
        <v>0</v>
      </c>
      <c r="BS248" s="712">
        <v>0</v>
      </c>
      <c r="BT248" s="712">
        <v>0</v>
      </c>
      <c r="BU248" s="712">
        <v>0</v>
      </c>
      <c r="BV248" s="712">
        <v>0</v>
      </c>
      <c r="BW248" s="712">
        <v>0</v>
      </c>
      <c r="BX248" s="712">
        <v>0</v>
      </c>
      <c r="BY248" s="712">
        <v>0</v>
      </c>
      <c r="BZ248" s="712">
        <v>0</v>
      </c>
      <c r="CA248" s="712">
        <v>0</v>
      </c>
      <c r="CB248" s="712">
        <v>0</v>
      </c>
      <c r="CC248" s="712">
        <v>0</v>
      </c>
      <c r="CD248" s="712">
        <v>0</v>
      </c>
      <c r="CE248" s="712">
        <v>0</v>
      </c>
      <c r="CF248" s="712">
        <v>0</v>
      </c>
      <c r="CG248" s="712">
        <v>0</v>
      </c>
      <c r="CH248" s="712">
        <v>0</v>
      </c>
      <c r="CI248" s="712">
        <v>0</v>
      </c>
      <c r="CJ248" s="712">
        <v>0</v>
      </c>
      <c r="CK248" s="712">
        <v>0</v>
      </c>
      <c r="CL248" s="712">
        <v>0</v>
      </c>
      <c r="CM248" s="712">
        <v>0</v>
      </c>
      <c r="CN248" s="712">
        <v>0</v>
      </c>
      <c r="CO248" s="712">
        <v>0</v>
      </c>
      <c r="CP248" s="712">
        <v>0</v>
      </c>
      <c r="CQ248" s="712">
        <v>0</v>
      </c>
      <c r="CR248" s="712">
        <v>0</v>
      </c>
      <c r="CS248" s="712">
        <v>0</v>
      </c>
      <c r="CT248" s="712">
        <v>0</v>
      </c>
      <c r="CU248" s="712">
        <v>0</v>
      </c>
      <c r="CV248" s="712">
        <v>0</v>
      </c>
      <c r="CW248" s="712">
        <v>0</v>
      </c>
      <c r="CX248" s="712">
        <v>0</v>
      </c>
      <c r="CY248" s="712">
        <v>0</v>
      </c>
      <c r="CZ248" s="712">
        <v>0</v>
      </c>
      <c r="DA248" s="712">
        <v>0</v>
      </c>
      <c r="DB248" s="712">
        <v>0</v>
      </c>
      <c r="DC248" s="712">
        <v>0</v>
      </c>
      <c r="DD248" s="712">
        <v>0</v>
      </c>
      <c r="DE248" s="712">
        <v>0</v>
      </c>
      <c r="DF248" s="712">
        <v>0</v>
      </c>
      <c r="DG248" s="712">
        <v>0</v>
      </c>
      <c r="DH248" s="712">
        <v>0</v>
      </c>
      <c r="DI248" s="712">
        <v>0</v>
      </c>
      <c r="DJ248" s="712">
        <v>0</v>
      </c>
      <c r="DK248" s="712">
        <v>0</v>
      </c>
      <c r="DL248" s="712">
        <v>0</v>
      </c>
      <c r="DM248" s="712">
        <v>0</v>
      </c>
      <c r="DN248" s="712">
        <v>0</v>
      </c>
      <c r="DO248" s="712">
        <v>0</v>
      </c>
      <c r="DP248" s="712">
        <v>0</v>
      </c>
      <c r="DQ248" s="712">
        <v>0</v>
      </c>
      <c r="DR248" s="712">
        <v>0</v>
      </c>
      <c r="DS248" s="712">
        <v>0</v>
      </c>
      <c r="DT248" s="712">
        <v>0</v>
      </c>
      <c r="DU248" s="712">
        <v>0</v>
      </c>
      <c r="DV248" s="712">
        <v>0</v>
      </c>
      <c r="DW248" s="645"/>
    </row>
    <row r="249" spans="1:127" s="6" customFormat="1" ht="14.25" customHeight="1">
      <c r="A249" s="113"/>
      <c r="B249" s="167" t="s">
        <v>310</v>
      </c>
      <c r="C249" s="411" t="s">
        <v>66</v>
      </c>
      <c r="D249" s="167"/>
      <c r="E249" s="167"/>
      <c r="F249" s="167"/>
      <c r="G249" s="327">
        <v>1</v>
      </c>
      <c r="H249" s="327">
        <v>1.0833333333333333</v>
      </c>
      <c r="I249" s="327">
        <v>1.1666666666666667</v>
      </c>
      <c r="J249" s="327">
        <v>1.25</v>
      </c>
      <c r="K249" s="327">
        <v>1.3333333333333333</v>
      </c>
      <c r="L249" s="327">
        <v>1.4166666666666667</v>
      </c>
      <c r="M249" s="327">
        <v>1.5</v>
      </c>
      <c r="N249" s="327">
        <v>1.5833333333333333</v>
      </c>
      <c r="O249" s="327">
        <v>1.6611111111111112</v>
      </c>
      <c r="P249" s="327">
        <v>1.75</v>
      </c>
      <c r="Q249" s="327">
        <v>1.8333333333333333</v>
      </c>
      <c r="R249" s="327">
        <v>1.9166666666666667</v>
      </c>
      <c r="S249" s="327">
        <v>2</v>
      </c>
      <c r="T249" s="327">
        <v>2.0833333333333335</v>
      </c>
      <c r="U249" s="327">
        <v>2.1666666666666665</v>
      </c>
      <c r="V249" s="327">
        <v>2.25</v>
      </c>
      <c r="W249" s="327">
        <v>2.3333333333333335</v>
      </c>
      <c r="X249" s="327">
        <v>2.4166666666666665</v>
      </c>
      <c r="Y249" s="327">
        <v>2.5</v>
      </c>
      <c r="Z249" s="327">
        <v>2.5833333333333335</v>
      </c>
      <c r="AA249" s="327">
        <v>2.661111111111111</v>
      </c>
      <c r="AB249" s="327">
        <v>2.75</v>
      </c>
      <c r="AC249" s="327">
        <v>2.8333333333333335</v>
      </c>
      <c r="AD249" s="327">
        <v>2.9166666666666665</v>
      </c>
      <c r="AE249" s="327">
        <v>3</v>
      </c>
      <c r="AF249" s="327">
        <v>3.0833333333333335</v>
      </c>
      <c r="AG249" s="327">
        <v>3.1666666666666665</v>
      </c>
      <c r="AH249" s="327">
        <v>3.25</v>
      </c>
      <c r="AI249" s="327">
        <v>3.3333333333333335</v>
      </c>
      <c r="AJ249" s="327">
        <v>3.4166666666666665</v>
      </c>
      <c r="AK249" s="327">
        <v>3.5</v>
      </c>
      <c r="AL249" s="327">
        <v>3.5833333333333335</v>
      </c>
      <c r="AM249" s="327">
        <v>3.661111111111111</v>
      </c>
      <c r="AN249" s="327">
        <v>3.75</v>
      </c>
      <c r="AO249" s="327">
        <v>3.8333333333333335</v>
      </c>
      <c r="AP249" s="327">
        <v>3.9166666666666665</v>
      </c>
      <c r="AQ249" s="327">
        <v>4</v>
      </c>
      <c r="AR249" s="327">
        <v>4.083333333333333</v>
      </c>
      <c r="AS249" s="327">
        <v>4.166666666666667</v>
      </c>
      <c r="AT249" s="327">
        <v>4.25</v>
      </c>
      <c r="AU249" s="327">
        <v>4.333333333333333</v>
      </c>
      <c r="AV249" s="327">
        <v>4.416666666666667</v>
      </c>
      <c r="AW249" s="327">
        <v>4.5</v>
      </c>
      <c r="AX249" s="327">
        <v>4.583333333333333</v>
      </c>
      <c r="AY249" s="327">
        <v>4.6638888888888888</v>
      </c>
      <c r="AZ249" s="327">
        <v>4.75</v>
      </c>
      <c r="BA249" s="327">
        <v>4.833333333333333</v>
      </c>
      <c r="BB249" s="327">
        <v>4.916666666666667</v>
      </c>
      <c r="BC249" s="327">
        <v>5</v>
      </c>
      <c r="BD249" s="327">
        <v>5.083333333333333</v>
      </c>
      <c r="BE249" s="327">
        <v>5.166666666666667</v>
      </c>
      <c r="BF249" s="327">
        <v>5.25</v>
      </c>
      <c r="BG249" s="327">
        <v>5.333333333333333</v>
      </c>
      <c r="BH249" s="327">
        <v>5.416666666666667</v>
      </c>
      <c r="BI249" s="327">
        <v>5.5</v>
      </c>
      <c r="BJ249" s="327">
        <v>5.583333333333333</v>
      </c>
      <c r="BK249" s="327">
        <v>5.6611111111111114</v>
      </c>
      <c r="BL249" s="327">
        <v>5.75</v>
      </c>
      <c r="BM249" s="327">
        <v>5.833333333333333</v>
      </c>
      <c r="BN249" s="327">
        <v>5.916666666666667</v>
      </c>
      <c r="BO249" s="327">
        <v>6</v>
      </c>
      <c r="BP249" s="327">
        <v>6.083333333333333</v>
      </c>
      <c r="BQ249" s="327">
        <v>6.166666666666667</v>
      </c>
      <c r="BR249" s="327">
        <v>6.25</v>
      </c>
      <c r="BS249" s="327">
        <v>6.333333333333333</v>
      </c>
      <c r="BT249" s="327">
        <v>6.416666666666667</v>
      </c>
      <c r="BU249" s="327">
        <v>6.5</v>
      </c>
      <c r="BV249" s="327">
        <v>6.583333333333333</v>
      </c>
      <c r="BW249" s="327">
        <v>6.6611111111111114</v>
      </c>
      <c r="BX249" s="327">
        <v>6.75</v>
      </c>
      <c r="BY249" s="327">
        <v>6.833333333333333</v>
      </c>
      <c r="BZ249" s="327">
        <v>6.916666666666667</v>
      </c>
      <c r="CA249" s="327">
        <v>7</v>
      </c>
      <c r="CB249" s="327">
        <v>7.083333333333333</v>
      </c>
      <c r="CC249" s="327">
        <v>7.166666666666667</v>
      </c>
      <c r="CD249" s="327">
        <v>7.25</v>
      </c>
      <c r="CE249" s="327">
        <v>7.333333333333333</v>
      </c>
      <c r="CF249" s="327">
        <v>7.416666666666667</v>
      </c>
      <c r="CG249" s="327">
        <v>7.5</v>
      </c>
      <c r="CH249" s="327">
        <v>7.583333333333333</v>
      </c>
      <c r="CI249" s="327">
        <v>7.6611111111111114</v>
      </c>
      <c r="CJ249" s="327">
        <v>7.75</v>
      </c>
      <c r="CK249" s="327">
        <v>7.833333333333333</v>
      </c>
      <c r="CL249" s="327">
        <v>7.916666666666667</v>
      </c>
      <c r="CM249" s="327">
        <v>8</v>
      </c>
      <c r="CN249" s="327">
        <v>8.0833333333333339</v>
      </c>
      <c r="CO249" s="327">
        <v>8.1666666666666661</v>
      </c>
      <c r="CP249" s="327">
        <v>8.25</v>
      </c>
      <c r="CQ249" s="327">
        <v>8.3333333333333339</v>
      </c>
      <c r="CR249" s="327">
        <v>8.4166666666666661</v>
      </c>
      <c r="CS249" s="327">
        <v>8.5</v>
      </c>
      <c r="CT249" s="327">
        <v>8.5833333333333339</v>
      </c>
      <c r="CU249" s="327">
        <v>8.6638888888888896</v>
      </c>
      <c r="CV249" s="327">
        <v>8.75</v>
      </c>
      <c r="CW249" s="327">
        <v>8.8333333333333339</v>
      </c>
      <c r="CX249" s="327">
        <v>8.9166666666666661</v>
      </c>
      <c r="CY249" s="327">
        <v>9</v>
      </c>
      <c r="CZ249" s="327">
        <v>9.0833333333333339</v>
      </c>
      <c r="DA249" s="327">
        <v>9.1666666666666661</v>
      </c>
      <c r="DB249" s="327">
        <v>9.25</v>
      </c>
      <c r="DC249" s="327">
        <v>9.3333333333333339</v>
      </c>
      <c r="DD249" s="327">
        <v>9.4166666666666661</v>
      </c>
      <c r="DE249" s="327">
        <v>9.5</v>
      </c>
      <c r="DF249" s="327">
        <v>9.5833333333333339</v>
      </c>
      <c r="DG249" s="327">
        <v>9.6611111111111114</v>
      </c>
      <c r="DH249" s="327">
        <v>9.75</v>
      </c>
      <c r="DI249" s="327">
        <v>9.8333333333333339</v>
      </c>
      <c r="DJ249" s="327">
        <v>9.9166666666666661</v>
      </c>
      <c r="DK249" s="327">
        <v>10</v>
      </c>
      <c r="DL249" s="327">
        <v>10.083333333333334</v>
      </c>
      <c r="DM249" s="327">
        <v>10.166666666666666</v>
      </c>
      <c r="DN249" s="327">
        <v>10.25</v>
      </c>
      <c r="DO249" s="327">
        <v>10.333333333333334</v>
      </c>
      <c r="DP249" s="327">
        <v>10.416666666666666</v>
      </c>
      <c r="DQ249" s="327">
        <v>10.5</v>
      </c>
      <c r="DR249" s="327">
        <v>10.583333333333334</v>
      </c>
      <c r="DS249" s="327">
        <v>10.661111111111111</v>
      </c>
      <c r="DT249" s="327">
        <v>10.75</v>
      </c>
      <c r="DU249" s="327">
        <v>10.833333333333334</v>
      </c>
      <c r="DV249" s="327">
        <v>10.916666666666666</v>
      </c>
      <c r="DW249" s="178"/>
    </row>
    <row r="250" spans="1:127" s="224" customFormat="1" ht="14.25" customHeight="1">
      <c r="A250" s="322"/>
      <c r="B250" s="320"/>
      <c r="C250" s="334"/>
      <c r="D250" s="320"/>
      <c r="E250" s="320"/>
      <c r="F250" s="320"/>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209"/>
      <c r="AU250" s="209"/>
      <c r="AV250" s="209"/>
      <c r="AW250" s="209"/>
      <c r="AX250" s="209"/>
      <c r="AY250" s="209"/>
      <c r="AZ250" s="209"/>
      <c r="BA250" s="209"/>
      <c r="BB250" s="209"/>
      <c r="BC250" s="209"/>
      <c r="BD250" s="209"/>
      <c r="BE250" s="209"/>
      <c r="BF250" s="209"/>
      <c r="BG250" s="209"/>
      <c r="BH250" s="209"/>
      <c r="BI250" s="209"/>
      <c r="BJ250" s="209"/>
      <c r="BK250" s="209"/>
      <c r="BL250" s="209"/>
      <c r="BM250" s="209"/>
      <c r="BN250" s="209"/>
      <c r="BO250" s="209"/>
      <c r="BP250" s="209"/>
      <c r="BQ250" s="209"/>
      <c r="BR250" s="209"/>
      <c r="BS250" s="209"/>
      <c r="BT250" s="209"/>
      <c r="BU250" s="209"/>
      <c r="BV250" s="209"/>
      <c r="BW250" s="209"/>
      <c r="BX250" s="209"/>
      <c r="BY250" s="209"/>
      <c r="BZ250" s="209"/>
      <c r="CA250" s="209"/>
      <c r="CB250" s="209"/>
      <c r="CC250" s="209"/>
      <c r="CD250" s="209"/>
      <c r="CE250" s="209"/>
      <c r="CF250" s="209"/>
      <c r="CG250" s="209"/>
      <c r="CH250" s="209"/>
      <c r="CI250" s="209"/>
      <c r="CJ250" s="209"/>
      <c r="CK250" s="209"/>
      <c r="CL250" s="209"/>
      <c r="CM250" s="209"/>
      <c r="CN250" s="209"/>
      <c r="CO250" s="209"/>
      <c r="CP250" s="209"/>
      <c r="CQ250" s="209"/>
      <c r="CR250" s="209"/>
      <c r="CS250" s="209"/>
      <c r="CT250" s="209"/>
      <c r="CU250" s="209"/>
      <c r="CV250" s="209"/>
      <c r="CW250" s="209"/>
      <c r="CX250" s="209"/>
      <c r="CY250" s="209"/>
      <c r="CZ250" s="209"/>
      <c r="DA250" s="209"/>
      <c r="DB250" s="209"/>
      <c r="DC250" s="209"/>
      <c r="DD250" s="209"/>
      <c r="DE250" s="209"/>
      <c r="DF250" s="209"/>
      <c r="DG250" s="209"/>
      <c r="DH250" s="209"/>
      <c r="DI250" s="209"/>
      <c r="DJ250" s="209"/>
      <c r="DK250" s="209"/>
      <c r="DL250" s="209"/>
      <c r="DM250" s="209"/>
      <c r="DN250" s="209"/>
      <c r="DO250" s="209"/>
      <c r="DP250" s="209"/>
      <c r="DQ250" s="209"/>
      <c r="DR250" s="209"/>
      <c r="DS250" s="209"/>
      <c r="DT250" s="209"/>
      <c r="DU250" s="209"/>
      <c r="DV250" s="209"/>
      <c r="DW250" s="640"/>
    </row>
    <row r="251" spans="1:127" s="224" customFormat="1" ht="14.25" customHeight="1">
      <c r="A251" s="322" t="s">
        <v>176</v>
      </c>
      <c r="C251" s="232"/>
    </row>
    <row r="252" spans="1:127" s="224" customFormat="1" ht="14.25" customHeight="1">
      <c r="A252" s="322"/>
      <c r="C252" s="232"/>
    </row>
    <row r="253" spans="1:127" s="224" customFormat="1" ht="14.25" customHeight="1">
      <c r="A253" s="322"/>
      <c r="B253" s="297" t="s">
        <v>200</v>
      </c>
      <c r="C253" s="413" t="s">
        <v>199</v>
      </c>
      <c r="D253" s="297"/>
      <c r="E253" s="297"/>
      <c r="F253" s="297"/>
      <c r="G253" s="122">
        <v>1</v>
      </c>
      <c r="H253" s="122">
        <v>1</v>
      </c>
      <c r="I253" s="122">
        <v>1</v>
      </c>
      <c r="J253" s="122">
        <v>1</v>
      </c>
      <c r="K253" s="122">
        <v>1</v>
      </c>
      <c r="L253" s="122">
        <v>1</v>
      </c>
      <c r="M253" s="122">
        <v>1</v>
      </c>
      <c r="N253" s="122">
        <v>1</v>
      </c>
      <c r="O253" s="122">
        <v>1</v>
      </c>
      <c r="P253" s="122">
        <v>1</v>
      </c>
      <c r="Q253" s="122">
        <v>1</v>
      </c>
      <c r="R253" s="122">
        <v>1</v>
      </c>
      <c r="S253" s="122">
        <v>1</v>
      </c>
      <c r="T253" s="122">
        <v>1</v>
      </c>
      <c r="U253" s="122">
        <v>1</v>
      </c>
      <c r="V253" s="122">
        <v>1</v>
      </c>
      <c r="W253" s="122">
        <v>1</v>
      </c>
      <c r="X253" s="122">
        <v>1</v>
      </c>
      <c r="Y253" s="122">
        <v>1</v>
      </c>
      <c r="Z253" s="122">
        <v>1</v>
      </c>
      <c r="AA253" s="122">
        <v>1</v>
      </c>
      <c r="AB253" s="122">
        <v>1</v>
      </c>
      <c r="AC253" s="122">
        <v>1</v>
      </c>
      <c r="AD253" s="122">
        <v>1</v>
      </c>
      <c r="AE253" s="122">
        <v>1</v>
      </c>
      <c r="AF253" s="122">
        <v>1</v>
      </c>
      <c r="AG253" s="122">
        <v>1</v>
      </c>
      <c r="AH253" s="122">
        <v>1</v>
      </c>
      <c r="AI253" s="122">
        <v>1</v>
      </c>
      <c r="AJ253" s="122">
        <v>1</v>
      </c>
      <c r="AK253" s="122">
        <v>1</v>
      </c>
      <c r="AL253" s="122">
        <v>1</v>
      </c>
      <c r="AM253" s="122">
        <v>1</v>
      </c>
      <c r="AN253" s="122">
        <v>1</v>
      </c>
      <c r="AO253" s="122">
        <v>1</v>
      </c>
      <c r="AP253" s="122">
        <v>1</v>
      </c>
      <c r="AQ253" s="122">
        <v>1</v>
      </c>
      <c r="AR253" s="122">
        <v>1</v>
      </c>
      <c r="AS253" s="122">
        <v>1</v>
      </c>
      <c r="AT253" s="122">
        <v>1</v>
      </c>
      <c r="AU253" s="122">
        <v>1</v>
      </c>
      <c r="AV253" s="122">
        <v>1</v>
      </c>
      <c r="AW253" s="122">
        <v>1</v>
      </c>
      <c r="AX253" s="122">
        <v>1</v>
      </c>
      <c r="AY253" s="122">
        <v>1</v>
      </c>
      <c r="AZ253" s="122">
        <v>1</v>
      </c>
      <c r="BA253" s="122">
        <v>1</v>
      </c>
      <c r="BB253" s="122">
        <v>1</v>
      </c>
      <c r="BC253" s="122">
        <v>1</v>
      </c>
      <c r="BD253" s="122">
        <v>1</v>
      </c>
      <c r="BE253" s="122">
        <v>1</v>
      </c>
      <c r="BF253" s="122">
        <v>1</v>
      </c>
      <c r="BG253" s="122">
        <v>1</v>
      </c>
      <c r="BH253" s="122">
        <v>1</v>
      </c>
      <c r="BI253" s="122">
        <v>1</v>
      </c>
      <c r="BJ253" s="122">
        <v>1</v>
      </c>
      <c r="BK253" s="122">
        <v>1</v>
      </c>
      <c r="BL253" s="122">
        <v>1</v>
      </c>
      <c r="BM253" s="122">
        <v>1</v>
      </c>
      <c r="BN253" s="122">
        <v>1</v>
      </c>
      <c r="BO253" s="122">
        <v>1</v>
      </c>
      <c r="BP253" s="122">
        <v>0</v>
      </c>
      <c r="BQ253" s="122">
        <v>0</v>
      </c>
      <c r="BR253" s="122">
        <v>0</v>
      </c>
      <c r="BS253" s="122">
        <v>0</v>
      </c>
      <c r="BT253" s="122">
        <v>0</v>
      </c>
      <c r="BU253" s="122">
        <v>0</v>
      </c>
      <c r="BV253" s="122">
        <v>0</v>
      </c>
      <c r="BW253" s="122">
        <v>0</v>
      </c>
      <c r="BX253" s="122">
        <v>0</v>
      </c>
      <c r="BY253" s="122">
        <v>0</v>
      </c>
      <c r="BZ253" s="122">
        <v>0</v>
      </c>
      <c r="CA253" s="122">
        <v>0</v>
      </c>
      <c r="CB253" s="122">
        <v>0</v>
      </c>
      <c r="CC253" s="122">
        <v>0</v>
      </c>
      <c r="CD253" s="122">
        <v>0</v>
      </c>
      <c r="CE253" s="122">
        <v>0</v>
      </c>
      <c r="CF253" s="122">
        <v>0</v>
      </c>
      <c r="CG253" s="122">
        <v>0</v>
      </c>
      <c r="CH253" s="122">
        <v>0</v>
      </c>
      <c r="CI253" s="122">
        <v>0</v>
      </c>
      <c r="CJ253" s="122">
        <v>0</v>
      </c>
      <c r="CK253" s="122">
        <v>0</v>
      </c>
      <c r="CL253" s="122">
        <v>0</v>
      </c>
      <c r="CM253" s="122">
        <v>0</v>
      </c>
      <c r="CN253" s="122">
        <v>0</v>
      </c>
      <c r="CO253" s="122">
        <v>0</v>
      </c>
      <c r="CP253" s="122">
        <v>0</v>
      </c>
      <c r="CQ253" s="122">
        <v>0</v>
      </c>
      <c r="CR253" s="122">
        <v>0</v>
      </c>
      <c r="CS253" s="122">
        <v>0</v>
      </c>
      <c r="CT253" s="122">
        <v>0</v>
      </c>
      <c r="CU253" s="122">
        <v>0</v>
      </c>
      <c r="CV253" s="122">
        <v>0</v>
      </c>
      <c r="CW253" s="122">
        <v>0</v>
      </c>
      <c r="CX253" s="122">
        <v>0</v>
      </c>
      <c r="CY253" s="122">
        <v>0</v>
      </c>
      <c r="CZ253" s="122">
        <v>0</v>
      </c>
      <c r="DA253" s="122">
        <v>0</v>
      </c>
      <c r="DB253" s="122">
        <v>0</v>
      </c>
      <c r="DC253" s="122">
        <v>0</v>
      </c>
      <c r="DD253" s="122">
        <v>0</v>
      </c>
      <c r="DE253" s="122">
        <v>0</v>
      </c>
      <c r="DF253" s="122">
        <v>0</v>
      </c>
      <c r="DG253" s="122">
        <v>0</v>
      </c>
      <c r="DH253" s="122">
        <v>0</v>
      </c>
      <c r="DI253" s="122">
        <v>0</v>
      </c>
      <c r="DJ253" s="122">
        <v>0</v>
      </c>
      <c r="DK253" s="122">
        <v>0</v>
      </c>
      <c r="DL253" s="122">
        <v>0</v>
      </c>
      <c r="DM253" s="122">
        <v>0</v>
      </c>
      <c r="DN253" s="122">
        <v>0</v>
      </c>
      <c r="DO253" s="122">
        <v>0</v>
      </c>
      <c r="DP253" s="122">
        <v>0</v>
      </c>
      <c r="DQ253" s="122">
        <v>0</v>
      </c>
      <c r="DR253" s="122">
        <v>0</v>
      </c>
      <c r="DS253" s="122">
        <v>0</v>
      </c>
      <c r="DT253" s="122">
        <v>0</v>
      </c>
      <c r="DU253" s="122">
        <v>0</v>
      </c>
      <c r="DV253" s="122">
        <v>0</v>
      </c>
      <c r="DW253" s="174"/>
    </row>
    <row r="254" spans="1:127" ht="14.25" customHeight="1">
      <c r="B254" s="297" t="s">
        <v>122</v>
      </c>
      <c r="C254" s="413" t="s">
        <v>199</v>
      </c>
      <c r="D254" s="297"/>
      <c r="E254" s="297"/>
      <c r="F254" s="297"/>
      <c r="G254" s="122">
        <v>0</v>
      </c>
      <c r="H254" s="122">
        <v>0</v>
      </c>
      <c r="I254" s="122">
        <v>0</v>
      </c>
      <c r="J254" s="122">
        <v>0</v>
      </c>
      <c r="K254" s="122">
        <v>0</v>
      </c>
      <c r="L254" s="122">
        <v>0</v>
      </c>
      <c r="M254" s="122">
        <v>0</v>
      </c>
      <c r="N254" s="122">
        <v>0</v>
      </c>
      <c r="O254" s="122">
        <v>0</v>
      </c>
      <c r="P254" s="122">
        <v>0</v>
      </c>
      <c r="Q254" s="122">
        <v>0</v>
      </c>
      <c r="R254" s="122">
        <v>0</v>
      </c>
      <c r="S254" s="122">
        <v>0</v>
      </c>
      <c r="T254" s="122">
        <v>0</v>
      </c>
      <c r="U254" s="122">
        <v>0</v>
      </c>
      <c r="V254" s="122">
        <v>0</v>
      </c>
      <c r="W254" s="122">
        <v>0</v>
      </c>
      <c r="X254" s="122">
        <v>0</v>
      </c>
      <c r="Y254" s="122">
        <v>0</v>
      </c>
      <c r="Z254" s="122">
        <v>0</v>
      </c>
      <c r="AA254" s="122">
        <v>0</v>
      </c>
      <c r="AB254" s="122">
        <v>0</v>
      </c>
      <c r="AC254" s="122">
        <v>0</v>
      </c>
      <c r="AD254" s="122">
        <v>0</v>
      </c>
      <c r="AE254" s="122">
        <v>0</v>
      </c>
      <c r="AF254" s="122">
        <v>0</v>
      </c>
      <c r="AG254" s="122">
        <v>0</v>
      </c>
      <c r="AH254" s="122">
        <v>0</v>
      </c>
      <c r="AI254" s="122">
        <v>0</v>
      </c>
      <c r="AJ254" s="122">
        <v>0</v>
      </c>
      <c r="AK254" s="122">
        <v>0</v>
      </c>
      <c r="AL254" s="122">
        <v>0</v>
      </c>
      <c r="AM254" s="122">
        <v>0</v>
      </c>
      <c r="AN254" s="122">
        <v>0</v>
      </c>
      <c r="AO254" s="122">
        <v>0</v>
      </c>
      <c r="AP254" s="122">
        <v>0</v>
      </c>
      <c r="AQ254" s="122">
        <v>0</v>
      </c>
      <c r="AR254" s="122">
        <v>0</v>
      </c>
      <c r="AS254" s="122">
        <v>0</v>
      </c>
      <c r="AT254" s="122">
        <v>0</v>
      </c>
      <c r="AU254" s="122">
        <v>0</v>
      </c>
      <c r="AV254" s="122">
        <v>0</v>
      </c>
      <c r="AW254" s="122">
        <v>0</v>
      </c>
      <c r="AX254" s="122">
        <v>0</v>
      </c>
      <c r="AY254" s="122">
        <v>0</v>
      </c>
      <c r="AZ254" s="122">
        <v>0</v>
      </c>
      <c r="BA254" s="122">
        <v>0</v>
      </c>
      <c r="BB254" s="122">
        <v>0</v>
      </c>
      <c r="BC254" s="122">
        <v>0</v>
      </c>
      <c r="BD254" s="122">
        <v>0</v>
      </c>
      <c r="BE254" s="122">
        <v>0</v>
      </c>
      <c r="BF254" s="122">
        <v>0</v>
      </c>
      <c r="BG254" s="122">
        <v>0</v>
      </c>
      <c r="BH254" s="122">
        <v>0</v>
      </c>
      <c r="BI254" s="122">
        <v>0</v>
      </c>
      <c r="BJ254" s="122">
        <v>0</v>
      </c>
      <c r="BK254" s="122">
        <v>0</v>
      </c>
      <c r="BL254" s="122">
        <v>0</v>
      </c>
      <c r="BM254" s="122">
        <v>0</v>
      </c>
      <c r="BN254" s="122">
        <v>0</v>
      </c>
      <c r="BO254" s="122">
        <v>1</v>
      </c>
      <c r="BP254" s="122">
        <v>0</v>
      </c>
      <c r="BQ254" s="122">
        <v>0</v>
      </c>
      <c r="BR254" s="122">
        <v>0</v>
      </c>
      <c r="BS254" s="122">
        <v>0</v>
      </c>
      <c r="BT254" s="122">
        <v>0</v>
      </c>
      <c r="BU254" s="122">
        <v>0</v>
      </c>
      <c r="BV254" s="122">
        <v>0</v>
      </c>
      <c r="BW254" s="122">
        <v>0</v>
      </c>
      <c r="BX254" s="122">
        <v>0</v>
      </c>
      <c r="BY254" s="122">
        <v>0</v>
      </c>
      <c r="BZ254" s="122">
        <v>0</v>
      </c>
      <c r="CA254" s="122">
        <v>0</v>
      </c>
      <c r="CB254" s="122">
        <v>0</v>
      </c>
      <c r="CC254" s="122">
        <v>0</v>
      </c>
      <c r="CD254" s="122">
        <v>0</v>
      </c>
      <c r="CE254" s="122">
        <v>0</v>
      </c>
      <c r="CF254" s="122">
        <v>0</v>
      </c>
      <c r="CG254" s="122">
        <v>0</v>
      </c>
      <c r="CH254" s="122">
        <v>0</v>
      </c>
      <c r="CI254" s="122">
        <v>0</v>
      </c>
      <c r="CJ254" s="122">
        <v>0</v>
      </c>
      <c r="CK254" s="122">
        <v>0</v>
      </c>
      <c r="CL254" s="122">
        <v>0</v>
      </c>
      <c r="CM254" s="122">
        <v>0</v>
      </c>
      <c r="CN254" s="122">
        <v>0</v>
      </c>
      <c r="CO254" s="122">
        <v>0</v>
      </c>
      <c r="CP254" s="122">
        <v>0</v>
      </c>
      <c r="CQ254" s="122">
        <v>0</v>
      </c>
      <c r="CR254" s="122">
        <v>0</v>
      </c>
      <c r="CS254" s="122">
        <v>0</v>
      </c>
      <c r="CT254" s="122">
        <v>0</v>
      </c>
      <c r="CU254" s="122">
        <v>0</v>
      </c>
      <c r="CV254" s="122">
        <v>0</v>
      </c>
      <c r="CW254" s="122">
        <v>0</v>
      </c>
      <c r="CX254" s="122">
        <v>0</v>
      </c>
      <c r="CY254" s="122">
        <v>0</v>
      </c>
      <c r="CZ254" s="122">
        <v>0</v>
      </c>
      <c r="DA254" s="122">
        <v>0</v>
      </c>
      <c r="DB254" s="122">
        <v>0</v>
      </c>
      <c r="DC254" s="122">
        <v>0</v>
      </c>
      <c r="DD254" s="122">
        <v>0</v>
      </c>
      <c r="DE254" s="122">
        <v>0</v>
      </c>
      <c r="DF254" s="122">
        <v>0</v>
      </c>
      <c r="DG254" s="122">
        <v>0</v>
      </c>
      <c r="DH254" s="122">
        <v>0</v>
      </c>
      <c r="DI254" s="122">
        <v>0</v>
      </c>
      <c r="DJ254" s="122">
        <v>0</v>
      </c>
      <c r="DK254" s="122">
        <v>0</v>
      </c>
      <c r="DL254" s="122">
        <v>0</v>
      </c>
      <c r="DM254" s="122">
        <v>0</v>
      </c>
      <c r="DN254" s="122">
        <v>0</v>
      </c>
      <c r="DO254" s="122">
        <v>0</v>
      </c>
      <c r="DP254" s="122">
        <v>0</v>
      </c>
      <c r="DQ254" s="122">
        <v>0</v>
      </c>
      <c r="DR254" s="122">
        <v>0</v>
      </c>
      <c r="DS254" s="122">
        <v>0</v>
      </c>
      <c r="DT254" s="122">
        <v>0</v>
      </c>
      <c r="DU254" s="122">
        <v>0</v>
      </c>
      <c r="DV254" s="122">
        <v>0</v>
      </c>
      <c r="DW254" s="174"/>
    </row>
    <row r="255" spans="1:127" ht="14.25" customHeight="1">
      <c r="B255" s="119" t="s">
        <v>214</v>
      </c>
      <c r="C255" s="413" t="s">
        <v>77</v>
      </c>
      <c r="D255" s="632">
        <v>0</v>
      </c>
      <c r="DW255" s="25"/>
    </row>
    <row r="256" spans="1:127" s="224" customFormat="1" ht="14.25" customHeight="1">
      <c r="A256" s="322"/>
      <c r="B256" s="714" t="s">
        <v>308</v>
      </c>
      <c r="C256" s="341" t="s">
        <v>77</v>
      </c>
      <c r="D256" s="723">
        <v>0</v>
      </c>
      <c r="E256" s="714"/>
      <c r="F256" s="714"/>
      <c r="G256" s="289">
        <v>0</v>
      </c>
      <c r="H256" s="289">
        <v>0</v>
      </c>
      <c r="I256" s="289">
        <v>0</v>
      </c>
      <c r="J256" s="289">
        <v>0</v>
      </c>
      <c r="K256" s="289">
        <v>0</v>
      </c>
      <c r="L256" s="289">
        <v>0</v>
      </c>
      <c r="M256" s="289">
        <v>0</v>
      </c>
      <c r="N256" s="289">
        <v>0</v>
      </c>
      <c r="O256" s="289">
        <v>0</v>
      </c>
      <c r="P256" s="289">
        <v>0</v>
      </c>
      <c r="Q256" s="289">
        <v>0</v>
      </c>
      <c r="R256" s="289">
        <v>0</v>
      </c>
      <c r="S256" s="289">
        <v>0</v>
      </c>
      <c r="T256" s="289">
        <v>0</v>
      </c>
      <c r="U256" s="289">
        <v>0</v>
      </c>
      <c r="V256" s="289">
        <v>0</v>
      </c>
      <c r="W256" s="289">
        <v>0</v>
      </c>
      <c r="X256" s="289">
        <v>0</v>
      </c>
      <c r="Y256" s="289">
        <v>0</v>
      </c>
      <c r="Z256" s="289">
        <v>0</v>
      </c>
      <c r="AA256" s="289">
        <v>0</v>
      </c>
      <c r="AB256" s="289">
        <v>0</v>
      </c>
      <c r="AC256" s="289">
        <v>0</v>
      </c>
      <c r="AD256" s="289">
        <v>0</v>
      </c>
      <c r="AE256" s="712">
        <v>0</v>
      </c>
      <c r="AF256" s="289">
        <v>0</v>
      </c>
      <c r="AG256" s="289">
        <v>0</v>
      </c>
      <c r="AH256" s="289">
        <v>0</v>
      </c>
      <c r="AI256" s="289">
        <v>0</v>
      </c>
      <c r="AJ256" s="289">
        <v>0</v>
      </c>
      <c r="AK256" s="289">
        <v>0</v>
      </c>
      <c r="AL256" s="289">
        <v>0</v>
      </c>
      <c r="AM256" s="289">
        <v>0</v>
      </c>
      <c r="AN256" s="289">
        <v>0</v>
      </c>
      <c r="AO256" s="289">
        <v>0</v>
      </c>
      <c r="AP256" s="289">
        <v>0</v>
      </c>
      <c r="AQ256" s="289">
        <v>0</v>
      </c>
      <c r="AR256" s="289">
        <v>0</v>
      </c>
      <c r="AS256" s="289">
        <v>0</v>
      </c>
      <c r="AT256" s="289">
        <v>0</v>
      </c>
      <c r="AU256" s="289">
        <v>0</v>
      </c>
      <c r="AV256" s="289">
        <v>0</v>
      </c>
      <c r="AW256" s="289">
        <v>0</v>
      </c>
      <c r="AX256" s="289">
        <v>0</v>
      </c>
      <c r="AY256" s="289">
        <v>0</v>
      </c>
      <c r="AZ256" s="289">
        <v>0</v>
      </c>
      <c r="BA256" s="289">
        <v>0</v>
      </c>
      <c r="BB256" s="289">
        <v>0</v>
      </c>
      <c r="BC256" s="289">
        <v>0</v>
      </c>
      <c r="BD256" s="289">
        <v>0</v>
      </c>
      <c r="BE256" s="289">
        <v>0</v>
      </c>
      <c r="BF256" s="289">
        <v>0</v>
      </c>
      <c r="BG256" s="289">
        <v>0</v>
      </c>
      <c r="BH256" s="289">
        <v>0</v>
      </c>
      <c r="BI256" s="289">
        <v>0</v>
      </c>
      <c r="BJ256" s="289">
        <v>0</v>
      </c>
      <c r="BK256" s="289">
        <v>0</v>
      </c>
      <c r="BL256" s="289">
        <v>0</v>
      </c>
      <c r="BM256" s="289">
        <v>0</v>
      </c>
      <c r="BN256" s="289">
        <v>0</v>
      </c>
      <c r="BO256" s="712" t="s">
        <v>153</v>
      </c>
      <c r="BP256" s="289">
        <v>0</v>
      </c>
      <c r="BQ256" s="289">
        <v>0</v>
      </c>
      <c r="BR256" s="289">
        <v>0</v>
      </c>
      <c r="BS256" s="289">
        <v>0</v>
      </c>
      <c r="BT256" s="289">
        <v>0</v>
      </c>
      <c r="BU256" s="289">
        <v>0</v>
      </c>
      <c r="BV256" s="289">
        <v>0</v>
      </c>
      <c r="BW256" s="289">
        <v>0</v>
      </c>
      <c r="BX256" s="289">
        <v>0</v>
      </c>
      <c r="BY256" s="289">
        <v>0</v>
      </c>
      <c r="BZ256" s="289">
        <v>0</v>
      </c>
      <c r="CA256" s="289">
        <v>0</v>
      </c>
      <c r="CB256" s="289">
        <v>0</v>
      </c>
      <c r="CC256" s="289">
        <v>0</v>
      </c>
      <c r="CD256" s="289">
        <v>0</v>
      </c>
      <c r="CE256" s="289">
        <v>0</v>
      </c>
      <c r="CF256" s="289">
        <v>0</v>
      </c>
      <c r="CG256" s="289">
        <v>0</v>
      </c>
      <c r="CH256" s="289">
        <v>0</v>
      </c>
      <c r="CI256" s="289">
        <v>0</v>
      </c>
      <c r="CJ256" s="289">
        <v>0</v>
      </c>
      <c r="CK256" s="289">
        <v>0</v>
      </c>
      <c r="CL256" s="289">
        <v>0</v>
      </c>
      <c r="CM256" s="289">
        <v>0</v>
      </c>
      <c r="CN256" s="289">
        <v>0</v>
      </c>
      <c r="CO256" s="289">
        <v>0</v>
      </c>
      <c r="CP256" s="289">
        <v>0</v>
      </c>
      <c r="CQ256" s="289">
        <v>0</v>
      </c>
      <c r="CR256" s="289">
        <v>0</v>
      </c>
      <c r="CS256" s="289">
        <v>0</v>
      </c>
      <c r="CT256" s="289">
        <v>0</v>
      </c>
      <c r="CU256" s="289">
        <v>0</v>
      </c>
      <c r="CV256" s="289">
        <v>0</v>
      </c>
      <c r="CW256" s="289">
        <v>0</v>
      </c>
      <c r="CX256" s="289">
        <v>0</v>
      </c>
      <c r="CY256" s="289">
        <v>0</v>
      </c>
      <c r="CZ256" s="289">
        <v>0</v>
      </c>
      <c r="DA256" s="289">
        <v>0</v>
      </c>
      <c r="DB256" s="289">
        <v>0</v>
      </c>
      <c r="DC256" s="289">
        <v>0</v>
      </c>
      <c r="DD256" s="289">
        <v>0</v>
      </c>
      <c r="DE256" s="289">
        <v>0</v>
      </c>
      <c r="DF256" s="289">
        <v>0</v>
      </c>
      <c r="DG256" s="289">
        <v>0</v>
      </c>
      <c r="DH256" s="289">
        <v>0</v>
      </c>
      <c r="DI256" s="289">
        <v>0</v>
      </c>
      <c r="DJ256" s="289">
        <v>0</v>
      </c>
      <c r="DK256" s="289">
        <v>0</v>
      </c>
      <c r="DL256" s="289">
        <v>0</v>
      </c>
      <c r="DM256" s="289">
        <v>0</v>
      </c>
      <c r="DN256" s="289">
        <v>0</v>
      </c>
      <c r="DO256" s="289">
        <v>0</v>
      </c>
      <c r="DP256" s="289">
        <v>0</v>
      </c>
      <c r="DQ256" s="289">
        <v>0</v>
      </c>
      <c r="DR256" s="289">
        <v>0</v>
      </c>
      <c r="DS256" s="289">
        <v>0</v>
      </c>
      <c r="DT256" s="289">
        <v>0</v>
      </c>
      <c r="DU256" s="289">
        <v>0</v>
      </c>
      <c r="DV256" s="289">
        <v>0</v>
      </c>
      <c r="DW256" s="718"/>
    </row>
    <row r="257" spans="1:127" s="6" customFormat="1" ht="14.25" customHeight="1">
      <c r="A257" s="113"/>
      <c r="B257" s="167"/>
      <c r="C257" s="411"/>
      <c r="D257" s="167"/>
      <c r="E257" s="167"/>
      <c r="F257" s="167"/>
      <c r="G257" s="326"/>
      <c r="H257" s="326"/>
      <c r="I257" s="326"/>
      <c r="J257" s="326"/>
      <c r="K257" s="326"/>
      <c r="L257" s="326"/>
      <c r="M257" s="326"/>
      <c r="N257" s="326"/>
      <c r="O257" s="326"/>
      <c r="P257" s="326"/>
      <c r="Q257" s="326"/>
      <c r="R257" s="326"/>
      <c r="S257" s="326"/>
      <c r="T257" s="326"/>
      <c r="U257" s="326"/>
      <c r="V257" s="326"/>
      <c r="W257" s="326"/>
      <c r="X257" s="326"/>
      <c r="Y257" s="326"/>
      <c r="Z257" s="326"/>
      <c r="AA257" s="326"/>
      <c r="AB257" s="326"/>
      <c r="AC257" s="326"/>
      <c r="AD257" s="326"/>
      <c r="AE257" s="326"/>
      <c r="AF257" s="326"/>
      <c r="AG257" s="326"/>
      <c r="AH257" s="326"/>
      <c r="AI257" s="326"/>
      <c r="AJ257" s="326"/>
      <c r="AK257" s="326"/>
      <c r="AL257" s="326"/>
      <c r="AM257" s="326"/>
      <c r="AN257" s="326"/>
      <c r="AO257" s="326"/>
      <c r="AP257" s="326"/>
      <c r="AQ257" s="326"/>
      <c r="AR257" s="326"/>
      <c r="AS257" s="326"/>
      <c r="AT257" s="326"/>
      <c r="AU257" s="326"/>
      <c r="AV257" s="326"/>
      <c r="AW257" s="326"/>
      <c r="AX257" s="326"/>
      <c r="AY257" s="326"/>
      <c r="AZ257" s="326"/>
      <c r="BA257" s="326"/>
      <c r="BB257" s="326"/>
      <c r="BC257" s="326"/>
      <c r="BD257" s="326"/>
      <c r="BE257" s="326"/>
      <c r="BF257" s="326"/>
      <c r="BG257" s="326"/>
      <c r="BH257" s="326"/>
      <c r="BI257" s="326"/>
      <c r="BJ257" s="326"/>
      <c r="BK257" s="326"/>
      <c r="BL257" s="326"/>
      <c r="BM257" s="326"/>
      <c r="BN257" s="326"/>
      <c r="BO257" s="326"/>
      <c r="BP257" s="326"/>
      <c r="BQ257" s="326"/>
      <c r="BR257" s="326"/>
      <c r="BS257" s="326"/>
      <c r="BT257" s="326"/>
      <c r="BU257" s="326"/>
      <c r="BV257" s="326"/>
      <c r="BW257" s="326"/>
      <c r="BX257" s="326"/>
      <c r="BY257" s="326"/>
      <c r="BZ257" s="326"/>
      <c r="CA257" s="326"/>
      <c r="CB257" s="326"/>
      <c r="CC257" s="326"/>
      <c r="CD257" s="326"/>
      <c r="CE257" s="326"/>
      <c r="CF257" s="326"/>
      <c r="CG257" s="326"/>
      <c r="CH257" s="326"/>
      <c r="CI257" s="326"/>
      <c r="CJ257" s="326"/>
      <c r="CK257" s="326"/>
      <c r="CL257" s="326"/>
      <c r="CM257" s="326"/>
      <c r="CN257" s="326"/>
      <c r="CO257" s="326"/>
      <c r="CP257" s="326"/>
      <c r="CQ257" s="326"/>
      <c r="CR257" s="326"/>
      <c r="CS257" s="326"/>
      <c r="CT257" s="326"/>
      <c r="CU257" s="326"/>
      <c r="CV257" s="326"/>
      <c r="CW257" s="326"/>
      <c r="CX257" s="326"/>
      <c r="CY257" s="326"/>
      <c r="CZ257" s="326"/>
      <c r="DA257" s="326"/>
      <c r="DB257" s="326"/>
      <c r="DC257" s="326"/>
      <c r="DD257" s="326"/>
      <c r="DE257" s="326"/>
      <c r="DF257" s="326"/>
      <c r="DG257" s="326"/>
      <c r="DH257" s="326"/>
      <c r="DI257" s="326"/>
      <c r="DJ257" s="326"/>
      <c r="DK257" s="326"/>
      <c r="DL257" s="326"/>
      <c r="DM257" s="326"/>
      <c r="DN257" s="326"/>
      <c r="DO257" s="326"/>
      <c r="DP257" s="326"/>
      <c r="DQ257" s="326"/>
      <c r="DR257" s="326"/>
      <c r="DS257" s="326"/>
      <c r="DT257" s="326"/>
      <c r="DU257" s="326"/>
      <c r="DV257" s="326"/>
      <c r="DW257" s="161"/>
    </row>
    <row r="258" spans="1:127" s="6" customFormat="1" ht="14.25" customHeight="1">
      <c r="A258" s="113"/>
      <c r="B258" s="169" t="s">
        <v>309</v>
      </c>
      <c r="C258" s="414" t="s">
        <v>35</v>
      </c>
      <c r="D258" s="169"/>
      <c r="E258" s="329">
        <v>0.99999999999999978</v>
      </c>
      <c r="F258" s="169"/>
      <c r="G258" s="330">
        <v>0</v>
      </c>
      <c r="H258" s="330">
        <v>6.4363171021060265E-4</v>
      </c>
      <c r="I258" s="330">
        <v>6.7540918505803061E-4</v>
      </c>
      <c r="J258" s="330">
        <v>6.9133214496094452E-4</v>
      </c>
      <c r="K258" s="330">
        <v>6.8363059376332308E-4</v>
      </c>
      <c r="L258" s="330">
        <v>6.7867332492833421E-4</v>
      </c>
      <c r="M258" s="330">
        <v>6.7019794432382777E-4</v>
      </c>
      <c r="N258" s="330">
        <v>6.160463062326346E-4</v>
      </c>
      <c r="O258" s="330">
        <v>6.4562101183924354E-4</v>
      </c>
      <c r="P258" s="330">
        <v>6.2363547247438469E-4</v>
      </c>
      <c r="Q258" s="330">
        <v>6.4032128452290698E-4</v>
      </c>
      <c r="R258" s="330">
        <v>6.3123839403582502E-4</v>
      </c>
      <c r="S258" s="330">
        <v>4.7890286557015273E-4</v>
      </c>
      <c r="T258" s="330">
        <v>9.1120469267570573E-4</v>
      </c>
      <c r="U258" s="330">
        <v>9.1668614751376054E-4</v>
      </c>
      <c r="V258" s="330">
        <v>9.3513512311135382E-4</v>
      </c>
      <c r="W258" s="330">
        <v>9.2782600476909655E-4</v>
      </c>
      <c r="X258" s="330">
        <v>9.463419958990831E-4</v>
      </c>
      <c r="Y258" s="330">
        <v>9.3910029618682995E-4</v>
      </c>
      <c r="Z258" s="330">
        <v>9.0571641732272476E-4</v>
      </c>
      <c r="AA258" s="330">
        <v>9.5113256793699673E-4</v>
      </c>
      <c r="AB258" s="330">
        <v>9.1688647765182695E-4</v>
      </c>
      <c r="AC258" s="330">
        <v>9.3572466186167937E-4</v>
      </c>
      <c r="AD258" s="330">
        <v>9.1196990863619764E-4</v>
      </c>
      <c r="AE258" s="330">
        <v>7.8825679524681283E-4</v>
      </c>
      <c r="AF258" s="330">
        <v>3.169405448112729E-4</v>
      </c>
      <c r="AG258" s="330">
        <v>3.1912470349265465E-4</v>
      </c>
      <c r="AH258" s="330">
        <v>3.3516459632902218E-4</v>
      </c>
      <c r="AI258" s="330">
        <v>3.2363367586996095E-4</v>
      </c>
      <c r="AJ258" s="330">
        <v>3.3970464225866685E-4</v>
      </c>
      <c r="AK258" s="330">
        <v>3.2820500949990128E-4</v>
      </c>
      <c r="AL258" s="330">
        <v>2.8979432244861345E-4</v>
      </c>
      <c r="AM258" s="330">
        <v>3.345590753711168E-4</v>
      </c>
      <c r="AN258" s="330">
        <v>2.9409694602601689E-4</v>
      </c>
      <c r="AO258" s="330">
        <v>3.1037954506454141E-4</v>
      </c>
      <c r="AP258" s="330">
        <v>2.9826256258442434E-4</v>
      </c>
      <c r="AQ258" s="330">
        <v>1.3656480244506809E-4</v>
      </c>
      <c r="AR258" s="330">
        <v>5.6068536036346379E-4</v>
      </c>
      <c r="AS258" s="330">
        <v>5.6454947211098411E-4</v>
      </c>
      <c r="AT258" s="330">
        <v>5.8269611731177169E-4</v>
      </c>
      <c r="AU258" s="330">
        <v>5.7245602878930367E-4</v>
      </c>
      <c r="AV258" s="330">
        <v>5.9065716498745661E-4</v>
      </c>
      <c r="AW258" s="330">
        <v>5.80471942973178E-4</v>
      </c>
      <c r="AX258" s="330">
        <v>5.4259367271078743E-4</v>
      </c>
      <c r="AY258" s="330">
        <v>5.9038381716229518E-4</v>
      </c>
      <c r="AZ258" s="330">
        <v>5.5040186899945264E-4</v>
      </c>
      <c r="BA258" s="330">
        <v>5.6887866719458819E-4</v>
      </c>
      <c r="BB258" s="330">
        <v>5.5811565294054991E-4</v>
      </c>
      <c r="BC258" s="330">
        <v>3.9396675154205373E-4</v>
      </c>
      <c r="BD258" s="330">
        <v>7.240133260560343E-4</v>
      </c>
      <c r="BE258" s="330">
        <v>7.2907855445085185E-4</v>
      </c>
      <c r="BF258" s="330">
        <v>7.488627995428475E-4</v>
      </c>
      <c r="BG258" s="330">
        <v>7.3941830448743108E-4</v>
      </c>
      <c r="BH258" s="330">
        <v>7.5927488795433213E-4</v>
      </c>
      <c r="BI258" s="330">
        <v>7.4990323745577564E-4</v>
      </c>
      <c r="BJ258" s="330">
        <v>7.6634676965667476E-4</v>
      </c>
      <c r="BK258" s="330">
        <v>8.0195634739295559E-4</v>
      </c>
      <c r="BL258" s="330">
        <v>7.7731871863806164E-4</v>
      </c>
      <c r="BM258" s="330">
        <v>7.9788097098680978E-4</v>
      </c>
      <c r="BN258" s="330">
        <v>7.8833891172171416E-4</v>
      </c>
      <c r="BO258" s="330">
        <v>0.96267069890163681</v>
      </c>
      <c r="BP258" s="330">
        <v>0</v>
      </c>
      <c r="BQ258" s="330">
        <v>0</v>
      </c>
      <c r="BR258" s="330">
        <v>0</v>
      </c>
      <c r="BS258" s="330">
        <v>0</v>
      </c>
      <c r="BT258" s="330">
        <v>0</v>
      </c>
      <c r="BU258" s="330">
        <v>0</v>
      </c>
      <c r="BV258" s="330">
        <v>0</v>
      </c>
      <c r="BW258" s="330">
        <v>0</v>
      </c>
      <c r="BX258" s="330">
        <v>0</v>
      </c>
      <c r="BY258" s="330">
        <v>0</v>
      </c>
      <c r="BZ258" s="330">
        <v>0</v>
      </c>
      <c r="CA258" s="330">
        <v>0</v>
      </c>
      <c r="CB258" s="330">
        <v>0</v>
      </c>
      <c r="CC258" s="330">
        <v>0</v>
      </c>
      <c r="CD258" s="330">
        <v>0</v>
      </c>
      <c r="CE258" s="330">
        <v>0</v>
      </c>
      <c r="CF258" s="330">
        <v>0</v>
      </c>
      <c r="CG258" s="330">
        <v>0</v>
      </c>
      <c r="CH258" s="330">
        <v>0</v>
      </c>
      <c r="CI258" s="330">
        <v>0</v>
      </c>
      <c r="CJ258" s="330">
        <v>0</v>
      </c>
      <c r="CK258" s="330">
        <v>0</v>
      </c>
      <c r="CL258" s="330">
        <v>0</v>
      </c>
      <c r="CM258" s="330">
        <v>0</v>
      </c>
      <c r="CN258" s="330">
        <v>0</v>
      </c>
      <c r="CO258" s="330">
        <v>0</v>
      </c>
      <c r="CP258" s="330">
        <v>0</v>
      </c>
      <c r="CQ258" s="330">
        <v>0</v>
      </c>
      <c r="CR258" s="330">
        <v>0</v>
      </c>
      <c r="CS258" s="330">
        <v>0</v>
      </c>
      <c r="CT258" s="330">
        <v>0</v>
      </c>
      <c r="CU258" s="330">
        <v>0</v>
      </c>
      <c r="CV258" s="330">
        <v>0</v>
      </c>
      <c r="CW258" s="330">
        <v>0</v>
      </c>
      <c r="CX258" s="330">
        <v>0</v>
      </c>
      <c r="CY258" s="330">
        <v>0</v>
      </c>
      <c r="CZ258" s="330">
        <v>0</v>
      </c>
      <c r="DA258" s="330">
        <v>0</v>
      </c>
      <c r="DB258" s="330">
        <v>0</v>
      </c>
      <c r="DC258" s="330">
        <v>0</v>
      </c>
      <c r="DD258" s="330">
        <v>0</v>
      </c>
      <c r="DE258" s="330">
        <v>0</v>
      </c>
      <c r="DF258" s="330">
        <v>0</v>
      </c>
      <c r="DG258" s="330">
        <v>0</v>
      </c>
      <c r="DH258" s="330">
        <v>0</v>
      </c>
      <c r="DI258" s="330">
        <v>0</v>
      </c>
      <c r="DJ258" s="330">
        <v>0</v>
      </c>
      <c r="DK258" s="330">
        <v>0</v>
      </c>
      <c r="DL258" s="330">
        <v>0</v>
      </c>
      <c r="DM258" s="330">
        <v>0</v>
      </c>
      <c r="DN258" s="330">
        <v>0</v>
      </c>
      <c r="DO258" s="330">
        <v>0</v>
      </c>
      <c r="DP258" s="330">
        <v>0</v>
      </c>
      <c r="DQ258" s="330">
        <v>0</v>
      </c>
      <c r="DR258" s="330">
        <v>0</v>
      </c>
      <c r="DS258" s="330">
        <v>0</v>
      </c>
      <c r="DT258" s="330">
        <v>0</v>
      </c>
      <c r="DU258" s="330">
        <v>0</v>
      </c>
      <c r="DV258" s="330">
        <v>0</v>
      </c>
      <c r="DW258" s="495"/>
    </row>
    <row r="259" spans="1:127" s="6" customFormat="1" ht="14.25" customHeight="1">
      <c r="A259" s="113"/>
      <c r="B259" s="6" t="s">
        <v>48</v>
      </c>
      <c r="C259" s="415" t="s">
        <v>66</v>
      </c>
      <c r="E259" s="328">
        <v>4.9046316352185313</v>
      </c>
      <c r="G259" s="327">
        <v>0</v>
      </c>
      <c r="H259" s="327">
        <v>5.363597585088355E-5</v>
      </c>
      <c r="I259" s="327">
        <v>1.1256819750967177E-4</v>
      </c>
      <c r="J259" s="327">
        <v>1.7283303624023613E-4</v>
      </c>
      <c r="K259" s="327">
        <v>2.2787686458777435E-4</v>
      </c>
      <c r="L259" s="327">
        <v>2.827805520534726E-4</v>
      </c>
      <c r="M259" s="327">
        <v>3.3509897216191389E-4</v>
      </c>
      <c r="N259" s="327">
        <v>3.5936034530237022E-4</v>
      </c>
      <c r="O259" s="327">
        <v>4.2862061619327555E-4</v>
      </c>
      <c r="P259" s="327">
        <v>4.6772660435578852E-4</v>
      </c>
      <c r="Q259" s="327">
        <v>5.3360107043575584E-4</v>
      </c>
      <c r="R259" s="327">
        <v>5.7863519453283958E-4</v>
      </c>
      <c r="S259" s="327">
        <v>4.7890286557015273E-4</v>
      </c>
      <c r="T259" s="327">
        <v>9.8713841706534779E-4</v>
      </c>
      <c r="U259" s="327">
        <v>1.0694671720993874E-3</v>
      </c>
      <c r="V259" s="327">
        <v>1.1689189038891924E-3</v>
      </c>
      <c r="W259" s="327">
        <v>1.2371013396921286E-3</v>
      </c>
      <c r="X259" s="327">
        <v>1.3406511608570345E-3</v>
      </c>
      <c r="Y259" s="327">
        <v>1.408650444280245E-3</v>
      </c>
      <c r="Z259" s="327">
        <v>1.4340509940943141E-3</v>
      </c>
      <c r="AA259" s="327">
        <v>1.5799368767397892E-3</v>
      </c>
      <c r="AB259" s="327">
        <v>1.6045513358906973E-3</v>
      </c>
      <c r="AC259" s="327">
        <v>1.7154952134130787E-3</v>
      </c>
      <c r="AD259" s="327">
        <v>1.7479423248860455E-3</v>
      </c>
      <c r="AE259" s="327">
        <v>1.5765135904936257E-3</v>
      </c>
      <c r="AF259" s="327">
        <v>6.6029280169015191E-4</v>
      </c>
      <c r="AG259" s="327">
        <v>6.9143685756741836E-4</v>
      </c>
      <c r="AH259" s="327">
        <v>7.5412034174029995E-4</v>
      </c>
      <c r="AI259" s="327">
        <v>7.5514524369657554E-4</v>
      </c>
      <c r="AJ259" s="327">
        <v>8.2095288545844486E-4</v>
      </c>
      <c r="AK259" s="327">
        <v>8.2051252374975322E-4</v>
      </c>
      <c r="AL259" s="327">
        <v>7.4863533299225149E-4</v>
      </c>
      <c r="AM259" s="327">
        <v>8.9029887279313852E-4</v>
      </c>
      <c r="AN259" s="327">
        <v>8.0876660157154642E-4</v>
      </c>
      <c r="AO259" s="327">
        <v>8.794087110162007E-4</v>
      </c>
      <c r="AP259" s="327">
        <v>8.6993247420457092E-4</v>
      </c>
      <c r="AQ259" s="327">
        <v>4.0969440733520425E-4</v>
      </c>
      <c r="AR259" s="327">
        <v>1.7287798611206801E-3</v>
      </c>
      <c r="AS259" s="327">
        <v>1.7877399950181163E-3</v>
      </c>
      <c r="AT259" s="327">
        <v>1.893762381263258E-3</v>
      </c>
      <c r="AU259" s="327">
        <v>1.9081867626310122E-3</v>
      </c>
      <c r="AV259" s="327">
        <v>2.0180786470404767E-3</v>
      </c>
      <c r="AW259" s="327">
        <v>2.0316518004061231E-3</v>
      </c>
      <c r="AX259" s="327">
        <v>1.9442939938803217E-3</v>
      </c>
      <c r="AY259" s="327">
        <v>2.1614607528330694E-3</v>
      </c>
      <c r="AZ259" s="327">
        <v>2.0640070087479473E-3</v>
      </c>
      <c r="BA259" s="327">
        <v>2.1807015575792546E-3</v>
      </c>
      <c r="BB259" s="327">
        <v>2.1859529740171539E-3</v>
      </c>
      <c r="BC259" s="327">
        <v>1.5758670061682149E-3</v>
      </c>
      <c r="BD259" s="327">
        <v>2.95638774806214E-3</v>
      </c>
      <c r="BE259" s="327">
        <v>3.037827310211883E-3</v>
      </c>
      <c r="BF259" s="327">
        <v>3.182666898057102E-3</v>
      </c>
      <c r="BG259" s="327">
        <v>3.2041459861122013E-3</v>
      </c>
      <c r="BH259" s="327">
        <v>3.3534640884649671E-3</v>
      </c>
      <c r="BI259" s="327">
        <v>3.3745645685509902E-3</v>
      </c>
      <c r="BJ259" s="327">
        <v>3.5124226942597589E-3</v>
      </c>
      <c r="BK259" s="327">
        <v>3.7402352979799235E-3</v>
      </c>
      <c r="BL259" s="327">
        <v>3.692263913530793E-3</v>
      </c>
      <c r="BM259" s="327">
        <v>3.8564246931029138E-3</v>
      </c>
      <c r="BN259" s="327">
        <v>3.8759996492984282E-3</v>
      </c>
      <c r="BO259" s="327">
        <v>4.8133534945081839</v>
      </c>
      <c r="BP259" s="327">
        <v>0</v>
      </c>
      <c r="BQ259" s="327">
        <v>0</v>
      </c>
      <c r="BR259" s="327">
        <v>0</v>
      </c>
      <c r="BS259" s="327">
        <v>0</v>
      </c>
      <c r="BT259" s="327">
        <v>0</v>
      </c>
      <c r="BU259" s="327">
        <v>0</v>
      </c>
      <c r="BV259" s="327">
        <v>0</v>
      </c>
      <c r="BW259" s="327">
        <v>0</v>
      </c>
      <c r="BX259" s="327">
        <v>0</v>
      </c>
      <c r="BY259" s="327">
        <v>0</v>
      </c>
      <c r="BZ259" s="327">
        <v>0</v>
      </c>
      <c r="CA259" s="327">
        <v>0</v>
      </c>
      <c r="CB259" s="327">
        <v>0</v>
      </c>
      <c r="CC259" s="327">
        <v>0</v>
      </c>
      <c r="CD259" s="327">
        <v>0</v>
      </c>
      <c r="CE259" s="327">
        <v>0</v>
      </c>
      <c r="CF259" s="327">
        <v>0</v>
      </c>
      <c r="CG259" s="327">
        <v>0</v>
      </c>
      <c r="CH259" s="327">
        <v>0</v>
      </c>
      <c r="CI259" s="327">
        <v>0</v>
      </c>
      <c r="CJ259" s="327">
        <v>0</v>
      </c>
      <c r="CK259" s="327">
        <v>0</v>
      </c>
      <c r="CL259" s="327">
        <v>0</v>
      </c>
      <c r="CM259" s="327">
        <v>0</v>
      </c>
      <c r="CN259" s="327">
        <v>0</v>
      </c>
      <c r="CO259" s="327">
        <v>0</v>
      </c>
      <c r="CP259" s="327">
        <v>0</v>
      </c>
      <c r="CQ259" s="327">
        <v>0</v>
      </c>
      <c r="CR259" s="327">
        <v>0</v>
      </c>
      <c r="CS259" s="327">
        <v>0</v>
      </c>
      <c r="CT259" s="327">
        <v>0</v>
      </c>
      <c r="CU259" s="327">
        <v>0</v>
      </c>
      <c r="CV259" s="327">
        <v>0</v>
      </c>
      <c r="CW259" s="327">
        <v>0</v>
      </c>
      <c r="CX259" s="327">
        <v>0</v>
      </c>
      <c r="CY259" s="327">
        <v>0</v>
      </c>
      <c r="CZ259" s="327">
        <v>0</v>
      </c>
      <c r="DA259" s="327">
        <v>0</v>
      </c>
      <c r="DB259" s="327">
        <v>0</v>
      </c>
      <c r="DC259" s="327">
        <v>0</v>
      </c>
      <c r="DD259" s="327">
        <v>0</v>
      </c>
      <c r="DE259" s="327">
        <v>0</v>
      </c>
      <c r="DF259" s="327">
        <v>0</v>
      </c>
      <c r="DG259" s="327">
        <v>0</v>
      </c>
      <c r="DH259" s="327">
        <v>0</v>
      </c>
      <c r="DI259" s="327">
        <v>0</v>
      </c>
      <c r="DJ259" s="327">
        <v>0</v>
      </c>
      <c r="DK259" s="327">
        <v>0</v>
      </c>
      <c r="DL259" s="327">
        <v>0</v>
      </c>
      <c r="DM259" s="327">
        <v>0</v>
      </c>
      <c r="DN259" s="327">
        <v>0</v>
      </c>
      <c r="DO259" s="327">
        <v>0</v>
      </c>
      <c r="DP259" s="327">
        <v>0</v>
      </c>
      <c r="DQ259" s="327">
        <v>0</v>
      </c>
      <c r="DR259" s="327">
        <v>0</v>
      </c>
      <c r="DS259" s="327">
        <v>0</v>
      </c>
      <c r="DT259" s="327">
        <v>0</v>
      </c>
      <c r="DU259" s="327">
        <v>0</v>
      </c>
      <c r="DV259" s="327">
        <v>0</v>
      </c>
      <c r="DW259" s="178"/>
    </row>
    <row r="260" spans="1:127" s="6" customFormat="1" ht="14.25" customHeight="1">
      <c r="A260" s="113"/>
      <c r="C260" s="415"/>
    </row>
    <row r="261" spans="1:127" s="6" customFormat="1" ht="14.25" customHeight="1">
      <c r="A261" s="113"/>
      <c r="B261" s="292" t="s">
        <v>311</v>
      </c>
      <c r="C261" s="414" t="s">
        <v>35</v>
      </c>
      <c r="D261" s="292"/>
      <c r="E261" s="329">
        <v>0.99999999999999978</v>
      </c>
      <c r="F261" s="292"/>
      <c r="G261" s="330">
        <v>0</v>
      </c>
      <c r="H261" s="330">
        <v>6.4363171021060265E-4</v>
      </c>
      <c r="I261" s="330">
        <v>6.7540918505803061E-4</v>
      </c>
      <c r="J261" s="330">
        <v>6.9133214496094452E-4</v>
      </c>
      <c r="K261" s="330">
        <v>6.8363059376332308E-4</v>
      </c>
      <c r="L261" s="330">
        <v>6.7867332492833421E-4</v>
      </c>
      <c r="M261" s="330">
        <v>6.7019794432382777E-4</v>
      </c>
      <c r="N261" s="330">
        <v>6.160463062326346E-4</v>
      </c>
      <c r="O261" s="330">
        <v>6.4562101183924354E-4</v>
      </c>
      <c r="P261" s="330">
        <v>6.2363547247438469E-4</v>
      </c>
      <c r="Q261" s="330">
        <v>6.4032128452290698E-4</v>
      </c>
      <c r="R261" s="330">
        <v>6.3123839403582502E-4</v>
      </c>
      <c r="S261" s="330">
        <v>4.7890286557015273E-4</v>
      </c>
      <c r="T261" s="330">
        <v>9.1120469267570573E-4</v>
      </c>
      <c r="U261" s="330">
        <v>9.1668614751376054E-4</v>
      </c>
      <c r="V261" s="330">
        <v>9.3513512311135382E-4</v>
      </c>
      <c r="W261" s="330">
        <v>9.2782600476909655E-4</v>
      </c>
      <c r="X261" s="330">
        <v>9.463419958990831E-4</v>
      </c>
      <c r="Y261" s="330">
        <v>9.3910029618682995E-4</v>
      </c>
      <c r="Z261" s="330">
        <v>9.0571641732272476E-4</v>
      </c>
      <c r="AA261" s="330">
        <v>9.5113256793699673E-4</v>
      </c>
      <c r="AB261" s="330">
        <v>9.1688647765182695E-4</v>
      </c>
      <c r="AC261" s="330">
        <v>9.3572466186167937E-4</v>
      </c>
      <c r="AD261" s="330">
        <v>9.1196990863619764E-4</v>
      </c>
      <c r="AE261" s="330">
        <v>7.8825679524681283E-4</v>
      </c>
      <c r="AF261" s="330">
        <v>3.169405448112729E-4</v>
      </c>
      <c r="AG261" s="330">
        <v>3.1912470349265465E-4</v>
      </c>
      <c r="AH261" s="330">
        <v>3.3516459632902218E-4</v>
      </c>
      <c r="AI261" s="330">
        <v>3.2363367586996095E-4</v>
      </c>
      <c r="AJ261" s="330">
        <v>3.3970464225866685E-4</v>
      </c>
      <c r="AK261" s="330">
        <v>3.2820500949990128E-4</v>
      </c>
      <c r="AL261" s="330">
        <v>2.8979432244861345E-4</v>
      </c>
      <c r="AM261" s="330">
        <v>3.345590753711168E-4</v>
      </c>
      <c r="AN261" s="330">
        <v>2.9409694602601689E-4</v>
      </c>
      <c r="AO261" s="330">
        <v>3.1037954506454141E-4</v>
      </c>
      <c r="AP261" s="330">
        <v>2.9826256258442434E-4</v>
      </c>
      <c r="AQ261" s="330">
        <v>1.3656480244506809E-4</v>
      </c>
      <c r="AR261" s="330">
        <v>3.3714144842655548E-3</v>
      </c>
      <c r="AS261" s="330">
        <v>3.3946516112893545E-3</v>
      </c>
      <c r="AT261" s="330">
        <v>3.4379794166883903E-3</v>
      </c>
      <c r="AU261" s="330">
        <v>3.4417504783307712E-3</v>
      </c>
      <c r="AV261" s="330">
        <v>3.4854055701881059E-3</v>
      </c>
      <c r="AW261" s="330">
        <v>3.4895061990203829E-3</v>
      </c>
      <c r="AX261" s="330">
        <v>3.4695557878296006E-3</v>
      </c>
      <c r="AY261" s="330">
        <v>4.0084309684361892E-3</v>
      </c>
      <c r="AZ261" s="330">
        <v>3.2944991824175908E-3</v>
      </c>
      <c r="BA261" s="330">
        <v>3.5637753527168053E-3</v>
      </c>
      <c r="BB261" s="330">
        <v>3.5684193373073281E-3</v>
      </c>
      <c r="BC261" s="330">
        <v>3.4265180916424236E-3</v>
      </c>
      <c r="BD261" s="330">
        <v>3.865976608987228E-3</v>
      </c>
      <c r="BE261" s="330">
        <v>3.8930594435746036E-3</v>
      </c>
      <c r="BF261" s="330">
        <v>3.9408505083263455E-3</v>
      </c>
      <c r="BG261" s="330">
        <v>3.9479451128841547E-3</v>
      </c>
      <c r="BH261" s="330">
        <v>3.996123484722898E-3</v>
      </c>
      <c r="BI261" s="330">
        <v>4.00360813623584E-3</v>
      </c>
      <c r="BJ261" s="330">
        <v>3.9863557950948593E-3</v>
      </c>
      <c r="BK261" s="330">
        <v>4.2756945901863651E-3</v>
      </c>
      <c r="BL261" s="330">
        <v>3.8249028605332833E-3</v>
      </c>
      <c r="BM261" s="330">
        <v>4.0915698834343411E-3</v>
      </c>
      <c r="BN261" s="330">
        <v>4.099726907388709E-3</v>
      </c>
      <c r="BO261" s="330">
        <v>0.89183122843556506</v>
      </c>
      <c r="BP261" s="330">
        <v>0</v>
      </c>
      <c r="BQ261" s="330">
        <v>0</v>
      </c>
      <c r="BR261" s="330">
        <v>0</v>
      </c>
      <c r="BS261" s="330">
        <v>0</v>
      </c>
      <c r="BT261" s="330">
        <v>0</v>
      </c>
      <c r="BU261" s="330">
        <v>0</v>
      </c>
      <c r="BV261" s="330">
        <v>0</v>
      </c>
      <c r="BW261" s="330">
        <v>0</v>
      </c>
      <c r="BX261" s="330">
        <v>0</v>
      </c>
      <c r="BY261" s="330">
        <v>0</v>
      </c>
      <c r="BZ261" s="330">
        <v>0</v>
      </c>
      <c r="CA261" s="330">
        <v>0</v>
      </c>
      <c r="CB261" s="330">
        <v>0</v>
      </c>
      <c r="CC261" s="330">
        <v>0</v>
      </c>
      <c r="CD261" s="330">
        <v>0</v>
      </c>
      <c r="CE261" s="330">
        <v>0</v>
      </c>
      <c r="CF261" s="330">
        <v>0</v>
      </c>
      <c r="CG261" s="330">
        <v>0</v>
      </c>
      <c r="CH261" s="330">
        <v>0</v>
      </c>
      <c r="CI261" s="330">
        <v>0</v>
      </c>
      <c r="CJ261" s="330">
        <v>0</v>
      </c>
      <c r="CK261" s="330">
        <v>0</v>
      </c>
      <c r="CL261" s="330">
        <v>0</v>
      </c>
      <c r="CM261" s="330">
        <v>0</v>
      </c>
      <c r="CN261" s="330">
        <v>0</v>
      </c>
      <c r="CO261" s="330">
        <v>0</v>
      </c>
      <c r="CP261" s="330">
        <v>0</v>
      </c>
      <c r="CQ261" s="330">
        <v>0</v>
      </c>
      <c r="CR261" s="330">
        <v>0</v>
      </c>
      <c r="CS261" s="330">
        <v>0</v>
      </c>
      <c r="CT261" s="330">
        <v>0</v>
      </c>
      <c r="CU261" s="330">
        <v>0</v>
      </c>
      <c r="CV261" s="330">
        <v>0</v>
      </c>
      <c r="CW261" s="330">
        <v>0</v>
      </c>
      <c r="CX261" s="330">
        <v>0</v>
      </c>
      <c r="CY261" s="330">
        <v>0</v>
      </c>
      <c r="CZ261" s="330">
        <v>0</v>
      </c>
      <c r="DA261" s="330">
        <v>0</v>
      </c>
      <c r="DB261" s="330">
        <v>0</v>
      </c>
      <c r="DC261" s="330">
        <v>0</v>
      </c>
      <c r="DD261" s="330">
        <v>0</v>
      </c>
      <c r="DE261" s="330">
        <v>0</v>
      </c>
      <c r="DF261" s="330">
        <v>0</v>
      </c>
      <c r="DG261" s="330">
        <v>0</v>
      </c>
      <c r="DH261" s="330">
        <v>0</v>
      </c>
      <c r="DI261" s="330">
        <v>0</v>
      </c>
      <c r="DJ261" s="330">
        <v>0</v>
      </c>
      <c r="DK261" s="330">
        <v>0</v>
      </c>
      <c r="DL261" s="330">
        <v>0</v>
      </c>
      <c r="DM261" s="330">
        <v>0</v>
      </c>
      <c r="DN261" s="330">
        <v>0</v>
      </c>
      <c r="DO261" s="330">
        <v>0</v>
      </c>
      <c r="DP261" s="330">
        <v>0</v>
      </c>
      <c r="DQ261" s="330">
        <v>0</v>
      </c>
      <c r="DR261" s="330">
        <v>0</v>
      </c>
      <c r="DS261" s="330">
        <v>0</v>
      </c>
      <c r="DT261" s="330">
        <v>0</v>
      </c>
      <c r="DU261" s="330">
        <v>0</v>
      </c>
      <c r="DV261" s="330">
        <v>0</v>
      </c>
      <c r="DW261" s="495"/>
    </row>
    <row r="262" spans="1:127" s="6" customFormat="1" ht="14.25" customHeight="1">
      <c r="A262" s="113"/>
      <c r="B262" s="6" t="s">
        <v>47</v>
      </c>
      <c r="C262" s="415" t="s">
        <v>66</v>
      </c>
      <c r="E262" s="328">
        <v>4.83572844896851</v>
      </c>
      <c r="G262" s="327">
        <v>0</v>
      </c>
      <c r="H262" s="327">
        <v>5.363597585088355E-5</v>
      </c>
      <c r="I262" s="327">
        <v>1.1256819750967177E-4</v>
      </c>
      <c r="J262" s="327">
        <v>1.7283303624023613E-4</v>
      </c>
      <c r="K262" s="327">
        <v>2.2787686458777435E-4</v>
      </c>
      <c r="L262" s="327">
        <v>2.827805520534726E-4</v>
      </c>
      <c r="M262" s="327">
        <v>3.3509897216191389E-4</v>
      </c>
      <c r="N262" s="327">
        <v>3.5936034530237022E-4</v>
      </c>
      <c r="O262" s="327">
        <v>4.2862061619327555E-4</v>
      </c>
      <c r="P262" s="327">
        <v>4.6772660435578852E-4</v>
      </c>
      <c r="Q262" s="327">
        <v>5.3360107043575584E-4</v>
      </c>
      <c r="R262" s="327">
        <v>5.7863519453283958E-4</v>
      </c>
      <c r="S262" s="327">
        <v>4.7890286557015273E-4</v>
      </c>
      <c r="T262" s="327">
        <v>9.8713841706534779E-4</v>
      </c>
      <c r="U262" s="327">
        <v>1.0694671720993874E-3</v>
      </c>
      <c r="V262" s="327">
        <v>1.1689189038891924E-3</v>
      </c>
      <c r="W262" s="327">
        <v>1.2371013396921286E-3</v>
      </c>
      <c r="X262" s="327">
        <v>1.3406511608570345E-3</v>
      </c>
      <c r="Y262" s="327">
        <v>1.408650444280245E-3</v>
      </c>
      <c r="Z262" s="327">
        <v>1.4340509940943141E-3</v>
      </c>
      <c r="AA262" s="327">
        <v>1.5799368767397892E-3</v>
      </c>
      <c r="AB262" s="327">
        <v>1.6045513358906973E-3</v>
      </c>
      <c r="AC262" s="327">
        <v>1.7154952134130787E-3</v>
      </c>
      <c r="AD262" s="327">
        <v>1.7479423248860455E-3</v>
      </c>
      <c r="AE262" s="327">
        <v>1.5765135904936257E-3</v>
      </c>
      <c r="AF262" s="327">
        <v>6.6029280169015191E-4</v>
      </c>
      <c r="AG262" s="327">
        <v>6.9143685756741836E-4</v>
      </c>
      <c r="AH262" s="327">
        <v>7.5412034174029995E-4</v>
      </c>
      <c r="AI262" s="327">
        <v>7.5514524369657554E-4</v>
      </c>
      <c r="AJ262" s="327">
        <v>8.2095288545844486E-4</v>
      </c>
      <c r="AK262" s="327">
        <v>8.2051252374975322E-4</v>
      </c>
      <c r="AL262" s="327">
        <v>7.4863533299225149E-4</v>
      </c>
      <c r="AM262" s="327">
        <v>8.9029887279313852E-4</v>
      </c>
      <c r="AN262" s="327">
        <v>8.0876660157154642E-4</v>
      </c>
      <c r="AO262" s="327">
        <v>8.794087110162007E-4</v>
      </c>
      <c r="AP262" s="327">
        <v>8.6993247420457092E-4</v>
      </c>
      <c r="AQ262" s="327">
        <v>4.0969440733520425E-4</v>
      </c>
      <c r="AR262" s="327">
        <v>1.0395194659818795E-2</v>
      </c>
      <c r="AS262" s="327">
        <v>1.0749730102416288E-2</v>
      </c>
      <c r="AT262" s="327">
        <v>1.1173433104237268E-2</v>
      </c>
      <c r="AU262" s="327">
        <v>1.1472501594435905E-2</v>
      </c>
      <c r="AV262" s="327">
        <v>1.1908469031476028E-2</v>
      </c>
      <c r="AW262" s="327">
        <v>1.221327169657134E-2</v>
      </c>
      <c r="AX262" s="327">
        <v>1.2432574906389403E-2</v>
      </c>
      <c r="AY262" s="327">
        <v>1.4675311156663604E-2</v>
      </c>
      <c r="AZ262" s="327">
        <v>1.2354371934065966E-2</v>
      </c>
      <c r="BA262" s="327">
        <v>1.3661138852081088E-2</v>
      </c>
      <c r="BB262" s="327">
        <v>1.3976309071120368E-2</v>
      </c>
      <c r="BC262" s="327">
        <v>1.3706072366569694E-2</v>
      </c>
      <c r="BD262" s="327">
        <v>1.5786071153364514E-2</v>
      </c>
      <c r="BE262" s="327">
        <v>1.6221081014894181E-2</v>
      </c>
      <c r="BF262" s="327">
        <v>1.6748614660386969E-2</v>
      </c>
      <c r="BG262" s="327">
        <v>1.7107762155831336E-2</v>
      </c>
      <c r="BH262" s="327">
        <v>1.7649545390859469E-2</v>
      </c>
      <c r="BI262" s="327">
        <v>1.801623661306128E-2</v>
      </c>
      <c r="BJ262" s="327">
        <v>1.827079739418477E-2</v>
      </c>
      <c r="BK262" s="327">
        <v>1.9941364491452517E-2</v>
      </c>
      <c r="BL262" s="327">
        <v>1.8168288587533096E-2</v>
      </c>
      <c r="BM262" s="327">
        <v>1.9775921103265981E-2</v>
      </c>
      <c r="BN262" s="327">
        <v>2.0156990627994486E-2</v>
      </c>
      <c r="BO262" s="327">
        <v>4.4591561421778252</v>
      </c>
      <c r="BP262" s="327">
        <v>0</v>
      </c>
      <c r="BQ262" s="327">
        <v>0</v>
      </c>
      <c r="BR262" s="327">
        <v>0</v>
      </c>
      <c r="BS262" s="327">
        <v>0</v>
      </c>
      <c r="BT262" s="327">
        <v>0</v>
      </c>
      <c r="BU262" s="327">
        <v>0</v>
      </c>
      <c r="BV262" s="327">
        <v>0</v>
      </c>
      <c r="BW262" s="327">
        <v>0</v>
      </c>
      <c r="BX262" s="327">
        <v>0</v>
      </c>
      <c r="BY262" s="327">
        <v>0</v>
      </c>
      <c r="BZ262" s="327">
        <v>0</v>
      </c>
      <c r="CA262" s="327">
        <v>0</v>
      </c>
      <c r="CB262" s="327">
        <v>0</v>
      </c>
      <c r="CC262" s="327">
        <v>0</v>
      </c>
      <c r="CD262" s="327">
        <v>0</v>
      </c>
      <c r="CE262" s="327">
        <v>0</v>
      </c>
      <c r="CF262" s="327">
        <v>0</v>
      </c>
      <c r="CG262" s="327">
        <v>0</v>
      </c>
      <c r="CH262" s="327">
        <v>0</v>
      </c>
      <c r="CI262" s="327">
        <v>0</v>
      </c>
      <c r="CJ262" s="327">
        <v>0</v>
      </c>
      <c r="CK262" s="327">
        <v>0</v>
      </c>
      <c r="CL262" s="327">
        <v>0</v>
      </c>
      <c r="CM262" s="327">
        <v>0</v>
      </c>
      <c r="CN262" s="327">
        <v>0</v>
      </c>
      <c r="CO262" s="327">
        <v>0</v>
      </c>
      <c r="CP262" s="327">
        <v>0</v>
      </c>
      <c r="CQ262" s="327">
        <v>0</v>
      </c>
      <c r="CR262" s="327">
        <v>0</v>
      </c>
      <c r="CS262" s="327">
        <v>0</v>
      </c>
      <c r="CT262" s="327">
        <v>0</v>
      </c>
      <c r="CU262" s="327">
        <v>0</v>
      </c>
      <c r="CV262" s="327">
        <v>0</v>
      </c>
      <c r="CW262" s="327">
        <v>0</v>
      </c>
      <c r="CX262" s="327">
        <v>0</v>
      </c>
      <c r="CY262" s="327">
        <v>0</v>
      </c>
      <c r="CZ262" s="327">
        <v>0</v>
      </c>
      <c r="DA262" s="327">
        <v>0</v>
      </c>
      <c r="DB262" s="327">
        <v>0</v>
      </c>
      <c r="DC262" s="327">
        <v>0</v>
      </c>
      <c r="DD262" s="327">
        <v>0</v>
      </c>
      <c r="DE262" s="327">
        <v>0</v>
      </c>
      <c r="DF262" s="327">
        <v>0</v>
      </c>
      <c r="DG262" s="327">
        <v>0</v>
      </c>
      <c r="DH262" s="327">
        <v>0</v>
      </c>
      <c r="DI262" s="327">
        <v>0</v>
      </c>
      <c r="DJ262" s="327">
        <v>0</v>
      </c>
      <c r="DK262" s="327">
        <v>0</v>
      </c>
      <c r="DL262" s="327">
        <v>0</v>
      </c>
      <c r="DM262" s="327">
        <v>0</v>
      </c>
      <c r="DN262" s="327">
        <v>0</v>
      </c>
      <c r="DO262" s="327">
        <v>0</v>
      </c>
      <c r="DP262" s="327">
        <v>0</v>
      </c>
      <c r="DQ262" s="327">
        <v>0</v>
      </c>
      <c r="DR262" s="327">
        <v>0</v>
      </c>
      <c r="DS262" s="327">
        <v>0</v>
      </c>
      <c r="DT262" s="327">
        <v>0</v>
      </c>
      <c r="DU262" s="327">
        <v>0</v>
      </c>
      <c r="DV262" s="327">
        <v>0</v>
      </c>
      <c r="DW262" s="178"/>
    </row>
    <row r="263" spans="1:127" s="6" customFormat="1" ht="14.25" customHeight="1">
      <c r="A263" s="113"/>
      <c r="C263" s="415"/>
    </row>
    <row r="264" spans="1:127" s="224" customFormat="1" ht="14.25" customHeight="1">
      <c r="A264" s="322" t="s">
        <v>202</v>
      </c>
      <c r="C264" s="232"/>
    </row>
    <row r="265" spans="1:127" s="224" customFormat="1" ht="14.25" customHeight="1">
      <c r="A265" s="322"/>
      <c r="C265" s="232"/>
    </row>
    <row r="266" spans="1:127" s="224" customFormat="1" ht="14.25" customHeight="1">
      <c r="A266" s="322"/>
      <c r="B266" s="297" t="s">
        <v>201</v>
      </c>
      <c r="C266" s="413" t="s">
        <v>199</v>
      </c>
      <c r="D266" s="297"/>
      <c r="E266" s="297"/>
      <c r="F266" s="297"/>
      <c r="G266" s="122">
        <v>0</v>
      </c>
      <c r="H266" s="122">
        <v>0</v>
      </c>
      <c r="I266" s="122">
        <v>0</v>
      </c>
      <c r="J266" s="122">
        <v>0</v>
      </c>
      <c r="K266" s="122">
        <v>0</v>
      </c>
      <c r="L266" s="122">
        <v>0</v>
      </c>
      <c r="M266" s="122">
        <v>0</v>
      </c>
      <c r="N266" s="122">
        <v>0</v>
      </c>
      <c r="O266" s="122">
        <v>0</v>
      </c>
      <c r="P266" s="122">
        <v>0</v>
      </c>
      <c r="Q266" s="122">
        <v>0</v>
      </c>
      <c r="R266" s="122">
        <v>0</v>
      </c>
      <c r="S266" s="122">
        <v>0</v>
      </c>
      <c r="T266" s="122">
        <v>0</v>
      </c>
      <c r="U266" s="122">
        <v>0</v>
      </c>
      <c r="V266" s="122">
        <v>0</v>
      </c>
      <c r="W266" s="122">
        <v>0</v>
      </c>
      <c r="X266" s="122">
        <v>0</v>
      </c>
      <c r="Y266" s="122">
        <v>0</v>
      </c>
      <c r="Z266" s="122">
        <v>0</v>
      </c>
      <c r="AA266" s="122">
        <v>0</v>
      </c>
      <c r="AB266" s="122">
        <v>0</v>
      </c>
      <c r="AC266" s="122">
        <v>0</v>
      </c>
      <c r="AD266" s="122">
        <v>0</v>
      </c>
      <c r="AE266" s="122">
        <v>0</v>
      </c>
      <c r="AF266" s="122">
        <v>0</v>
      </c>
      <c r="AG266" s="122">
        <v>0</v>
      </c>
      <c r="AH266" s="122">
        <v>0</v>
      </c>
      <c r="AI266" s="122">
        <v>0</v>
      </c>
      <c r="AJ266" s="122">
        <v>0</v>
      </c>
      <c r="AK266" s="122">
        <v>0</v>
      </c>
      <c r="AL266" s="122">
        <v>0</v>
      </c>
      <c r="AM266" s="122">
        <v>0</v>
      </c>
      <c r="AN266" s="122">
        <v>0</v>
      </c>
      <c r="AO266" s="122">
        <v>0</v>
      </c>
      <c r="AP266" s="122">
        <v>0</v>
      </c>
      <c r="AQ266" s="122">
        <v>0</v>
      </c>
      <c r="AR266" s="122">
        <v>0</v>
      </c>
      <c r="AS266" s="122">
        <v>0</v>
      </c>
      <c r="AT266" s="122">
        <v>0</v>
      </c>
      <c r="AU266" s="122">
        <v>0</v>
      </c>
      <c r="AV266" s="122">
        <v>0</v>
      </c>
      <c r="AW266" s="122">
        <v>0</v>
      </c>
      <c r="AX266" s="122">
        <v>0</v>
      </c>
      <c r="AY266" s="122">
        <v>0</v>
      </c>
      <c r="AZ266" s="122">
        <v>0</v>
      </c>
      <c r="BA266" s="122">
        <v>0</v>
      </c>
      <c r="BB266" s="122">
        <v>0</v>
      </c>
      <c r="BC266" s="122">
        <v>0</v>
      </c>
      <c r="BD266" s="122">
        <v>0</v>
      </c>
      <c r="BE266" s="122">
        <v>0</v>
      </c>
      <c r="BF266" s="122">
        <v>0</v>
      </c>
      <c r="BG266" s="122">
        <v>0</v>
      </c>
      <c r="BH266" s="122">
        <v>0</v>
      </c>
      <c r="BI266" s="122">
        <v>0</v>
      </c>
      <c r="BJ266" s="122">
        <v>0</v>
      </c>
      <c r="BK266" s="122">
        <v>0</v>
      </c>
      <c r="BL266" s="122">
        <v>0</v>
      </c>
      <c r="BM266" s="122">
        <v>0</v>
      </c>
      <c r="BN266" s="122">
        <v>0</v>
      </c>
      <c r="BO266" s="122">
        <v>0</v>
      </c>
      <c r="BP266" s="122">
        <v>1</v>
      </c>
      <c r="BQ266" s="122">
        <v>1</v>
      </c>
      <c r="BR266" s="122">
        <v>1</v>
      </c>
      <c r="BS266" s="122">
        <v>1</v>
      </c>
      <c r="BT266" s="122">
        <v>1</v>
      </c>
      <c r="BU266" s="122">
        <v>1</v>
      </c>
      <c r="BV266" s="122">
        <v>1</v>
      </c>
      <c r="BW266" s="122">
        <v>1</v>
      </c>
      <c r="BX266" s="122">
        <v>1</v>
      </c>
      <c r="BY266" s="122">
        <v>1</v>
      </c>
      <c r="BZ266" s="122">
        <v>1</v>
      </c>
      <c r="CA266" s="122">
        <v>1</v>
      </c>
      <c r="CB266" s="122">
        <v>1</v>
      </c>
      <c r="CC266" s="122">
        <v>1</v>
      </c>
      <c r="CD266" s="122">
        <v>1</v>
      </c>
      <c r="CE266" s="122">
        <v>1</v>
      </c>
      <c r="CF266" s="122">
        <v>1</v>
      </c>
      <c r="CG266" s="122">
        <v>1</v>
      </c>
      <c r="CH266" s="122">
        <v>1</v>
      </c>
      <c r="CI266" s="122">
        <v>1</v>
      </c>
      <c r="CJ266" s="122">
        <v>1</v>
      </c>
      <c r="CK266" s="122">
        <v>1</v>
      </c>
      <c r="CL266" s="122">
        <v>1</v>
      </c>
      <c r="CM266" s="122">
        <v>1</v>
      </c>
      <c r="CN266" s="122">
        <v>1</v>
      </c>
      <c r="CO266" s="122">
        <v>1</v>
      </c>
      <c r="CP266" s="122">
        <v>1</v>
      </c>
      <c r="CQ266" s="122">
        <v>1</v>
      </c>
      <c r="CR266" s="122">
        <v>1</v>
      </c>
      <c r="CS266" s="122">
        <v>1</v>
      </c>
      <c r="CT266" s="122">
        <v>1</v>
      </c>
      <c r="CU266" s="122">
        <v>1</v>
      </c>
      <c r="CV266" s="122">
        <v>1</v>
      </c>
      <c r="CW266" s="122">
        <v>1</v>
      </c>
      <c r="CX266" s="122">
        <v>1</v>
      </c>
      <c r="CY266" s="122">
        <v>1</v>
      </c>
      <c r="CZ266" s="122">
        <v>1</v>
      </c>
      <c r="DA266" s="122">
        <v>1</v>
      </c>
      <c r="DB266" s="122">
        <v>1</v>
      </c>
      <c r="DC266" s="122">
        <v>1</v>
      </c>
      <c r="DD266" s="122">
        <v>1</v>
      </c>
      <c r="DE266" s="122">
        <v>1</v>
      </c>
      <c r="DF266" s="122">
        <v>1</v>
      </c>
      <c r="DG266" s="122">
        <v>1</v>
      </c>
      <c r="DH266" s="122">
        <v>1</v>
      </c>
      <c r="DI266" s="122">
        <v>1</v>
      </c>
      <c r="DJ266" s="122">
        <v>1</v>
      </c>
      <c r="DK266" s="122">
        <v>1</v>
      </c>
      <c r="DL266" s="122">
        <v>1</v>
      </c>
      <c r="DM266" s="122">
        <v>1</v>
      </c>
      <c r="DN266" s="122">
        <v>1</v>
      </c>
      <c r="DO266" s="122">
        <v>1</v>
      </c>
      <c r="DP266" s="122">
        <v>1</v>
      </c>
      <c r="DQ266" s="122">
        <v>1</v>
      </c>
      <c r="DR266" s="122">
        <v>1</v>
      </c>
      <c r="DS266" s="122">
        <v>1</v>
      </c>
      <c r="DT266" s="122">
        <v>1</v>
      </c>
      <c r="DU266" s="122">
        <v>1</v>
      </c>
      <c r="DV266" s="122">
        <v>1</v>
      </c>
      <c r="DW266" s="174"/>
    </row>
    <row r="267" spans="1:127" s="224" customFormat="1" ht="14.25" customHeight="1">
      <c r="A267" s="322"/>
      <c r="B267" s="297" t="s">
        <v>567</v>
      </c>
      <c r="C267" s="413" t="s">
        <v>77</v>
      </c>
      <c r="D267" s="632">
        <v>0</v>
      </c>
      <c r="E267" s="297"/>
      <c r="F267" s="297"/>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c r="AU267" s="122"/>
      <c r="AV267" s="122"/>
      <c r="AW267" s="122"/>
      <c r="AX267" s="122"/>
      <c r="AY267" s="122"/>
      <c r="AZ267" s="122"/>
      <c r="BA267" s="122"/>
      <c r="BB267" s="122"/>
      <c r="BC267" s="122"/>
      <c r="BD267" s="122"/>
      <c r="BE267" s="122"/>
      <c r="BF267" s="122"/>
      <c r="BG267" s="122"/>
      <c r="BH267" s="122"/>
      <c r="BI267" s="122"/>
      <c r="BJ267" s="122"/>
      <c r="BK267" s="122"/>
      <c r="BL267" s="122"/>
      <c r="BM267" s="122"/>
      <c r="BN267" s="122"/>
      <c r="BO267" s="122"/>
      <c r="BP267" s="122"/>
      <c r="BQ267" s="122"/>
      <c r="BR267" s="122"/>
      <c r="BS267" s="122"/>
      <c r="BT267" s="122"/>
      <c r="BU267" s="122"/>
      <c r="BV267" s="122"/>
      <c r="BW267" s="122"/>
      <c r="BX267" s="122"/>
      <c r="BY267" s="122"/>
      <c r="BZ267" s="122"/>
      <c r="CA267" s="122"/>
      <c r="CB267" s="122"/>
      <c r="CC267" s="122"/>
      <c r="CD267" s="122"/>
      <c r="CE267" s="122"/>
      <c r="CF267" s="122"/>
      <c r="CG267" s="122"/>
      <c r="CH267" s="122"/>
      <c r="CI267" s="122"/>
      <c r="CJ267" s="122"/>
      <c r="CK267" s="122"/>
      <c r="CL267" s="122"/>
      <c r="CM267" s="122"/>
      <c r="CN267" s="122"/>
      <c r="CO267" s="122"/>
      <c r="CP267" s="122"/>
      <c r="CQ267" s="122"/>
      <c r="CR267" s="122"/>
      <c r="CS267" s="122"/>
      <c r="CT267" s="122"/>
      <c r="CU267" s="122"/>
      <c r="CV267" s="122"/>
      <c r="CW267" s="122"/>
      <c r="CX267" s="122"/>
      <c r="CY267" s="122"/>
      <c r="CZ267" s="122"/>
      <c r="DA267" s="122"/>
      <c r="DB267" s="122"/>
      <c r="DC267" s="122"/>
      <c r="DD267" s="122"/>
      <c r="DE267" s="122"/>
      <c r="DF267" s="122"/>
      <c r="DG267" s="122"/>
      <c r="DH267" s="122"/>
      <c r="DI267" s="122"/>
      <c r="DJ267" s="122"/>
      <c r="DK267" s="122"/>
      <c r="DL267" s="122"/>
      <c r="DM267" s="122"/>
      <c r="DN267" s="122"/>
      <c r="DO267" s="122"/>
      <c r="DP267" s="122"/>
      <c r="DQ267" s="122"/>
      <c r="DR267" s="122"/>
      <c r="DS267" s="122"/>
      <c r="DT267" s="122"/>
      <c r="DU267" s="122"/>
      <c r="DV267" s="122"/>
      <c r="DW267" s="174"/>
    </row>
    <row r="268" spans="1:127" s="224" customFormat="1" ht="14.25" customHeight="1">
      <c r="A268" s="322"/>
      <c r="C268" s="232"/>
    </row>
    <row r="269" spans="1:127" s="6" customFormat="1" ht="14.25" customHeight="1">
      <c r="A269" s="113"/>
      <c r="B269" s="292" t="s">
        <v>309</v>
      </c>
      <c r="C269" s="414" t="s">
        <v>35</v>
      </c>
      <c r="D269" s="292"/>
      <c r="E269" s="329">
        <v>0.99999999999999967</v>
      </c>
      <c r="F269" s="292"/>
      <c r="G269" s="330">
        <v>0</v>
      </c>
      <c r="H269" s="330">
        <v>0</v>
      </c>
      <c r="I269" s="330">
        <v>0</v>
      </c>
      <c r="J269" s="330">
        <v>0</v>
      </c>
      <c r="K269" s="330">
        <v>0</v>
      </c>
      <c r="L269" s="330">
        <v>0</v>
      </c>
      <c r="M269" s="330">
        <v>0</v>
      </c>
      <c r="N269" s="330">
        <v>0</v>
      </c>
      <c r="O269" s="330">
        <v>0</v>
      </c>
      <c r="P269" s="330">
        <v>0</v>
      </c>
      <c r="Q269" s="330">
        <v>0</v>
      </c>
      <c r="R269" s="330">
        <v>0</v>
      </c>
      <c r="S269" s="330">
        <v>0</v>
      </c>
      <c r="T269" s="330">
        <v>0</v>
      </c>
      <c r="U269" s="330">
        <v>0</v>
      </c>
      <c r="V269" s="330">
        <v>0</v>
      </c>
      <c r="W269" s="330">
        <v>0</v>
      </c>
      <c r="X269" s="330">
        <v>0</v>
      </c>
      <c r="Y269" s="330">
        <v>0</v>
      </c>
      <c r="Z269" s="330">
        <v>0</v>
      </c>
      <c r="AA269" s="330">
        <v>0</v>
      </c>
      <c r="AB269" s="330">
        <v>0</v>
      </c>
      <c r="AC269" s="330">
        <v>0</v>
      </c>
      <c r="AD269" s="330">
        <v>0</v>
      </c>
      <c r="AE269" s="330">
        <v>0</v>
      </c>
      <c r="AF269" s="330">
        <v>0</v>
      </c>
      <c r="AG269" s="330">
        <v>0</v>
      </c>
      <c r="AH269" s="330">
        <v>0</v>
      </c>
      <c r="AI269" s="330">
        <v>0</v>
      </c>
      <c r="AJ269" s="330">
        <v>0</v>
      </c>
      <c r="AK269" s="330">
        <v>0</v>
      </c>
      <c r="AL269" s="330">
        <v>0</v>
      </c>
      <c r="AM269" s="330">
        <v>0</v>
      </c>
      <c r="AN269" s="330">
        <v>0</v>
      </c>
      <c r="AO269" s="330">
        <v>0</v>
      </c>
      <c r="AP269" s="330">
        <v>0</v>
      </c>
      <c r="AQ269" s="330">
        <v>0</v>
      </c>
      <c r="AR269" s="330">
        <v>0</v>
      </c>
      <c r="AS269" s="330">
        <v>0</v>
      </c>
      <c r="AT269" s="330">
        <v>0</v>
      </c>
      <c r="AU269" s="330">
        <v>0</v>
      </c>
      <c r="AV269" s="330">
        <v>0</v>
      </c>
      <c r="AW269" s="330">
        <v>0</v>
      </c>
      <c r="AX269" s="330">
        <v>0</v>
      </c>
      <c r="AY269" s="330">
        <v>0</v>
      </c>
      <c r="AZ269" s="330">
        <v>0</v>
      </c>
      <c r="BA269" s="330">
        <v>0</v>
      </c>
      <c r="BB269" s="330">
        <v>0</v>
      </c>
      <c r="BC269" s="330">
        <v>0</v>
      </c>
      <c r="BD269" s="330">
        <v>0</v>
      </c>
      <c r="BE269" s="330">
        <v>0</v>
      </c>
      <c r="BF269" s="330">
        <v>0</v>
      </c>
      <c r="BG269" s="330">
        <v>0</v>
      </c>
      <c r="BH269" s="330">
        <v>0</v>
      </c>
      <c r="BI269" s="330">
        <v>0</v>
      </c>
      <c r="BJ269" s="330">
        <v>0</v>
      </c>
      <c r="BK269" s="330">
        <v>0</v>
      </c>
      <c r="BL269" s="330">
        <v>0</v>
      </c>
      <c r="BM269" s="330">
        <v>0</v>
      </c>
      <c r="BN269" s="330">
        <v>0</v>
      </c>
      <c r="BO269" s="330">
        <v>0</v>
      </c>
      <c r="BP269" s="330">
        <v>3.0533998775234619E-3</v>
      </c>
      <c r="BQ269" s="330">
        <v>3.0721655642707412E-3</v>
      </c>
      <c r="BR269" s="330">
        <v>3.0910465818011546E-3</v>
      </c>
      <c r="BS269" s="330">
        <v>3.1100436389184748E-3</v>
      </c>
      <c r="BT269" s="330">
        <v>3.1291574487826612E-3</v>
      </c>
      <c r="BU269" s="330">
        <v>3.1483887289366378E-3</v>
      </c>
      <c r="BV269" s="330">
        <v>3.1677382013332272E-3</v>
      </c>
      <c r="BW269" s="330">
        <v>3.1872065923622562E-3</v>
      </c>
      <c r="BX269" s="330">
        <v>3.2067946328778146E-3</v>
      </c>
      <c r="BY269" s="330">
        <v>3.2265030582257093E-3</v>
      </c>
      <c r="BZ269" s="330">
        <v>3.2463326082710553E-3</v>
      </c>
      <c r="CA269" s="330">
        <v>3.266284027426054E-3</v>
      </c>
      <c r="CB269" s="330">
        <v>3.2863580646779441E-3</v>
      </c>
      <c r="CC269" s="330">
        <v>3.3065554736171096E-3</v>
      </c>
      <c r="CD269" s="330">
        <v>3.3268770124653822E-3</v>
      </c>
      <c r="CE269" s="330">
        <v>3.3473234441044925E-3</v>
      </c>
      <c r="CF269" s="330">
        <v>3.3678955361047171E-3</v>
      </c>
      <c r="CG269" s="330">
        <v>3.3885940607536937E-3</v>
      </c>
      <c r="CH269" s="330">
        <v>3.4094197950854093E-3</v>
      </c>
      <c r="CI269" s="330">
        <v>3.4303735209093729E-3</v>
      </c>
      <c r="CJ269" s="330">
        <v>3.4514560248399611E-3</v>
      </c>
      <c r="CK269" s="330">
        <v>3.4726680983259563E-3</v>
      </c>
      <c r="CL269" s="330">
        <v>3.494010537680252E-3</v>
      </c>
      <c r="CM269" s="330">
        <v>3.5154841441097455E-3</v>
      </c>
      <c r="CN269" s="330">
        <v>3.5370897237454193E-3</v>
      </c>
      <c r="CO269" s="330">
        <v>3.5588280876726048E-3</v>
      </c>
      <c r="CP269" s="330">
        <v>3.5807000519614265E-3</v>
      </c>
      <c r="CQ269" s="330">
        <v>3.6027064376974388E-3</v>
      </c>
      <c r="CR269" s="330">
        <v>3.6248480710124546E-3</v>
      </c>
      <c r="CS269" s="330">
        <v>3.6471257831155513E-3</v>
      </c>
      <c r="CT269" s="330">
        <v>3.6695404103242826E-3</v>
      </c>
      <c r="CU269" s="330">
        <v>3.6920927940960672E-3</v>
      </c>
      <c r="CV269" s="330">
        <v>3.7147837810597825E-3</v>
      </c>
      <c r="CW269" s="330">
        <v>3.7376142230475464E-3</v>
      </c>
      <c r="CX269" s="330">
        <v>3.7605849771266925E-3</v>
      </c>
      <c r="CY269" s="330">
        <v>3.7836969056319505E-3</v>
      </c>
      <c r="CZ269" s="330">
        <v>3.8069508761978139E-3</v>
      </c>
      <c r="DA269" s="330">
        <v>3.8303477617911128E-3</v>
      </c>
      <c r="DB269" s="330">
        <v>3.8538884407437871E-3</v>
      </c>
      <c r="DC269" s="330">
        <v>3.8775737967858583E-3</v>
      </c>
      <c r="DD269" s="330">
        <v>3.9014047190786046E-3</v>
      </c>
      <c r="DE269" s="330">
        <v>3.9253821022479417E-3</v>
      </c>
      <c r="DF269" s="330">
        <v>3.9495068464180071E-3</v>
      </c>
      <c r="DG269" s="330">
        <v>3.9737798572449514E-3</v>
      </c>
      <c r="DH269" s="330">
        <v>3.9982020459509359E-3</v>
      </c>
      <c r="DI269" s="330">
        <v>4.0227743293583433E-3</v>
      </c>
      <c r="DJ269" s="330">
        <v>4.0474976299241907E-3</v>
      </c>
      <c r="DK269" s="330">
        <v>4.0723728757747664E-3</v>
      </c>
      <c r="DL269" s="330">
        <v>4.0974010007404655E-3</v>
      </c>
      <c r="DM269" s="330">
        <v>4.1225829443908499E-3</v>
      </c>
      <c r="DN269" s="330">
        <v>4.1479196520699188E-3</v>
      </c>
      <c r="DO269" s="330">
        <v>4.1734120749315979E-3</v>
      </c>
      <c r="DP269" s="330">
        <v>4.1990611699754482E-3</v>
      </c>
      <c r="DQ269" s="330">
        <v>4.2248679000825903E-3</v>
      </c>
      <c r="DR269" s="330">
        <v>4.2508332340518472E-3</v>
      </c>
      <c r="DS269" s="330">
        <v>4.2769581466361242E-3</v>
      </c>
      <c r="DT269" s="330">
        <v>4.3032436185789918E-3</v>
      </c>
      <c r="DU269" s="330">
        <v>4.3296906366515082E-3</v>
      </c>
      <c r="DV269" s="330">
        <v>4.356300193689263E-3</v>
      </c>
      <c r="DW269" s="495"/>
    </row>
    <row r="270" spans="1:127" s="6" customFormat="1" ht="14.25" customHeight="1">
      <c r="A270" s="113"/>
      <c r="B270" s="6" t="s">
        <v>48</v>
      </c>
      <c r="C270" s="415" t="s">
        <v>66</v>
      </c>
      <c r="E270" s="328">
        <v>13.892622363613192</v>
      </c>
      <c r="G270" s="327">
        <v>0</v>
      </c>
      <c r="H270" s="327">
        <v>0</v>
      </c>
      <c r="I270" s="327">
        <v>0</v>
      </c>
      <c r="J270" s="327">
        <v>0</v>
      </c>
      <c r="K270" s="327">
        <v>0</v>
      </c>
      <c r="L270" s="327">
        <v>0</v>
      </c>
      <c r="M270" s="327">
        <v>0</v>
      </c>
      <c r="N270" s="327">
        <v>0</v>
      </c>
      <c r="O270" s="327">
        <v>0</v>
      </c>
      <c r="P270" s="327">
        <v>0</v>
      </c>
      <c r="Q270" s="327">
        <v>0</v>
      </c>
      <c r="R270" s="327">
        <v>0</v>
      </c>
      <c r="S270" s="327">
        <v>0</v>
      </c>
      <c r="T270" s="327">
        <v>0</v>
      </c>
      <c r="U270" s="327">
        <v>0</v>
      </c>
      <c r="V270" s="327">
        <v>0</v>
      </c>
      <c r="W270" s="327">
        <v>0</v>
      </c>
      <c r="X270" s="327">
        <v>0</v>
      </c>
      <c r="Y270" s="327">
        <v>0</v>
      </c>
      <c r="Z270" s="327">
        <v>0</v>
      </c>
      <c r="AA270" s="327">
        <v>0</v>
      </c>
      <c r="AB270" s="327">
        <v>0</v>
      </c>
      <c r="AC270" s="327">
        <v>0</v>
      </c>
      <c r="AD270" s="327">
        <v>0</v>
      </c>
      <c r="AE270" s="327">
        <v>0</v>
      </c>
      <c r="AF270" s="327">
        <v>0</v>
      </c>
      <c r="AG270" s="327">
        <v>0</v>
      </c>
      <c r="AH270" s="327">
        <v>0</v>
      </c>
      <c r="AI270" s="327">
        <v>0</v>
      </c>
      <c r="AJ270" s="327">
        <v>0</v>
      </c>
      <c r="AK270" s="327">
        <v>0</v>
      </c>
      <c r="AL270" s="327">
        <v>0</v>
      </c>
      <c r="AM270" s="327">
        <v>0</v>
      </c>
      <c r="AN270" s="327">
        <v>0</v>
      </c>
      <c r="AO270" s="327">
        <v>0</v>
      </c>
      <c r="AP270" s="327">
        <v>0</v>
      </c>
      <c r="AQ270" s="327">
        <v>0</v>
      </c>
      <c r="AR270" s="327">
        <v>0</v>
      </c>
      <c r="AS270" s="327">
        <v>0</v>
      </c>
      <c r="AT270" s="327">
        <v>0</v>
      </c>
      <c r="AU270" s="327">
        <v>0</v>
      </c>
      <c r="AV270" s="327">
        <v>0</v>
      </c>
      <c r="AW270" s="327">
        <v>0</v>
      </c>
      <c r="AX270" s="327">
        <v>0</v>
      </c>
      <c r="AY270" s="327">
        <v>0</v>
      </c>
      <c r="AZ270" s="327">
        <v>0</v>
      </c>
      <c r="BA270" s="327">
        <v>0</v>
      </c>
      <c r="BB270" s="327">
        <v>0</v>
      </c>
      <c r="BC270" s="327">
        <v>0</v>
      </c>
      <c r="BD270" s="327">
        <v>0</v>
      </c>
      <c r="BE270" s="327">
        <v>0</v>
      </c>
      <c r="BF270" s="327">
        <v>0</v>
      </c>
      <c r="BG270" s="327">
        <v>0</v>
      </c>
      <c r="BH270" s="327">
        <v>0</v>
      </c>
      <c r="BI270" s="327">
        <v>0</v>
      </c>
      <c r="BJ270" s="327">
        <v>0</v>
      </c>
      <c r="BK270" s="327">
        <v>0</v>
      </c>
      <c r="BL270" s="327">
        <v>0</v>
      </c>
      <c r="BM270" s="327">
        <v>0</v>
      </c>
      <c r="BN270" s="327">
        <v>0</v>
      </c>
      <c r="BO270" s="327">
        <v>0</v>
      </c>
      <c r="BP270" s="327">
        <v>1.552144937741093E-2</v>
      </c>
      <c r="BQ270" s="327">
        <v>1.5872855415398832E-2</v>
      </c>
      <c r="BR270" s="327">
        <v>1.6227994554456063E-2</v>
      </c>
      <c r="BS270" s="327">
        <v>1.6586899407565199E-2</v>
      </c>
      <c r="BT270" s="327">
        <v>1.6949602847572749E-2</v>
      </c>
      <c r="BU270" s="327">
        <v>1.7316138009151508E-2</v>
      </c>
      <c r="BV270" s="327">
        <v>1.7686538290777185E-2</v>
      </c>
      <c r="BW270" s="327">
        <v>1.8043130653428552E-2</v>
      </c>
      <c r="BX270" s="327">
        <v>1.8439069139047436E-2</v>
      </c>
      <c r="BY270" s="327">
        <v>1.882126783964997E-2</v>
      </c>
      <c r="BZ270" s="327">
        <v>1.9207467932270413E-2</v>
      </c>
      <c r="CA270" s="327">
        <v>1.9597704164556324E-2</v>
      </c>
      <c r="CB270" s="327">
        <v>1.9992011560124159E-2</v>
      </c>
      <c r="CC270" s="327">
        <v>2.0390425420638843E-2</v>
      </c>
      <c r="CD270" s="327">
        <v>2.079298132790864E-2</v>
      </c>
      <c r="CE270" s="327">
        <v>2.119971514599512E-2</v>
      </c>
      <c r="CF270" s="327">
        <v>2.1610663023338604E-2</v>
      </c>
      <c r="CG270" s="327">
        <v>2.202586139489901E-2</v>
      </c>
      <c r="CH270" s="327">
        <v>2.2445346984312275E-2</v>
      </c>
      <c r="CI270" s="327">
        <v>2.285009917539077E-2</v>
      </c>
      <c r="CJ270" s="327">
        <v>2.3297328167669738E-2</v>
      </c>
      <c r="CK270" s="327">
        <v>2.3729898671894033E-2</v>
      </c>
      <c r="CL270" s="327">
        <v>2.4166906218955078E-2</v>
      </c>
      <c r="CM270" s="327">
        <v>2.460838900876822E-2</v>
      </c>
      <c r="CN270" s="327">
        <v>2.5054385543196719E-2</v>
      </c>
      <c r="CO270" s="327">
        <v>2.5504934628320337E-2</v>
      </c>
      <c r="CP270" s="327">
        <v>2.5960075376720342E-2</v>
      </c>
      <c r="CQ270" s="327">
        <v>2.6419847209781216E-2</v>
      </c>
      <c r="CR270" s="327">
        <v>2.6884289860009038E-2</v>
      </c>
      <c r="CS270" s="327">
        <v>2.7353443373366634E-2</v>
      </c>
      <c r="CT270" s="327">
        <v>2.7827348111625808E-2</v>
      </c>
      <c r="CU270" s="327">
        <v>2.8285533128102648E-2</v>
      </c>
      <c r="CV270" s="327">
        <v>2.8789574303213314E-2</v>
      </c>
      <c r="CW270" s="327">
        <v>2.9277978080539113E-2</v>
      </c>
      <c r="CX270" s="327">
        <v>2.9771297735586316E-2</v>
      </c>
      <c r="CY270" s="327">
        <v>3.0269575245055604E-2</v>
      </c>
      <c r="CZ270" s="327">
        <v>3.077285291593233E-2</v>
      </c>
      <c r="DA270" s="327">
        <v>3.1281173387960749E-2</v>
      </c>
      <c r="DB270" s="327">
        <v>3.1794579636136244E-2</v>
      </c>
      <c r="DC270" s="327">
        <v>3.2313114973215484E-2</v>
      </c>
      <c r="DD270" s="327">
        <v>3.2836823052244918E-2</v>
      </c>
      <c r="DE270" s="327">
        <v>3.3365747869107502E-2</v>
      </c>
      <c r="DF270" s="327">
        <v>3.3899933765087896E-2</v>
      </c>
      <c r="DG270" s="327">
        <v>3.442838715207501E-2</v>
      </c>
      <c r="DH270" s="327">
        <v>3.4984267902070688E-2</v>
      </c>
      <c r="DI270" s="327">
        <v>3.5534506575998701E-2</v>
      </c>
      <c r="DJ270" s="327">
        <v>3.6090187200157366E-2</v>
      </c>
      <c r="DK270" s="327">
        <v>3.6651355881972894E-2</v>
      </c>
      <c r="DL270" s="327">
        <v>3.7218059090059229E-2</v>
      </c>
      <c r="DM270" s="327">
        <v>3.7790343656916123E-2</v>
      </c>
      <c r="DN270" s="327">
        <v>3.8368256781646751E-2</v>
      </c>
      <c r="DO270" s="327">
        <v>3.8951846032694915E-2</v>
      </c>
      <c r="DP270" s="327">
        <v>3.9541159350602137E-2</v>
      </c>
      <c r="DQ270" s="327">
        <v>4.0136245050784607E-2</v>
      </c>
      <c r="DR270" s="327">
        <v>4.0737151826330205E-2</v>
      </c>
      <c r="DS270" s="327">
        <v>4.1320167872223444E-2</v>
      </c>
      <c r="DT270" s="327">
        <v>4.1956625281145174E-2</v>
      </c>
      <c r="DU270" s="327">
        <v>4.2575291260406496E-2</v>
      </c>
      <c r="DV270" s="327">
        <v>4.3199976920751858E-2</v>
      </c>
      <c r="DW270" s="178"/>
    </row>
    <row r="271" spans="1:127" s="224" customFormat="1" ht="14.25" customHeight="1">
      <c r="A271" s="322"/>
      <c r="B271" s="6"/>
      <c r="C271" s="415"/>
      <c r="D271" s="6"/>
      <c r="E271" s="6"/>
    </row>
    <row r="272" spans="1:127" s="6" customFormat="1" ht="14.25" customHeight="1">
      <c r="A272" s="113"/>
      <c r="B272" s="292" t="s">
        <v>311</v>
      </c>
      <c r="C272" s="414" t="s">
        <v>35</v>
      </c>
      <c r="D272" s="292"/>
      <c r="E272" s="329">
        <v>0.99999999999999967</v>
      </c>
      <c r="F272" s="292"/>
      <c r="G272" s="330">
        <v>0</v>
      </c>
      <c r="H272" s="330">
        <v>0</v>
      </c>
      <c r="I272" s="330">
        <v>0</v>
      </c>
      <c r="J272" s="330">
        <v>0</v>
      </c>
      <c r="K272" s="330">
        <v>0</v>
      </c>
      <c r="L272" s="330">
        <v>0</v>
      </c>
      <c r="M272" s="330">
        <v>0</v>
      </c>
      <c r="N272" s="330">
        <v>0</v>
      </c>
      <c r="O272" s="330">
        <v>0</v>
      </c>
      <c r="P272" s="330">
        <v>0</v>
      </c>
      <c r="Q272" s="330">
        <v>0</v>
      </c>
      <c r="R272" s="330">
        <v>0</v>
      </c>
      <c r="S272" s="330">
        <v>0</v>
      </c>
      <c r="T272" s="330">
        <v>0</v>
      </c>
      <c r="U272" s="330">
        <v>0</v>
      </c>
      <c r="V272" s="330">
        <v>0</v>
      </c>
      <c r="W272" s="330">
        <v>0</v>
      </c>
      <c r="X272" s="330">
        <v>0</v>
      </c>
      <c r="Y272" s="330">
        <v>0</v>
      </c>
      <c r="Z272" s="330">
        <v>0</v>
      </c>
      <c r="AA272" s="330">
        <v>0</v>
      </c>
      <c r="AB272" s="330">
        <v>0</v>
      </c>
      <c r="AC272" s="330">
        <v>0</v>
      </c>
      <c r="AD272" s="330">
        <v>0</v>
      </c>
      <c r="AE272" s="330">
        <v>0</v>
      </c>
      <c r="AF272" s="330">
        <v>0</v>
      </c>
      <c r="AG272" s="330">
        <v>0</v>
      </c>
      <c r="AH272" s="330">
        <v>0</v>
      </c>
      <c r="AI272" s="330">
        <v>0</v>
      </c>
      <c r="AJ272" s="330">
        <v>0</v>
      </c>
      <c r="AK272" s="330">
        <v>0</v>
      </c>
      <c r="AL272" s="330">
        <v>0</v>
      </c>
      <c r="AM272" s="330">
        <v>0</v>
      </c>
      <c r="AN272" s="330">
        <v>0</v>
      </c>
      <c r="AO272" s="330">
        <v>0</v>
      </c>
      <c r="AP272" s="330">
        <v>0</v>
      </c>
      <c r="AQ272" s="330">
        <v>0</v>
      </c>
      <c r="AR272" s="330">
        <v>0</v>
      </c>
      <c r="AS272" s="330">
        <v>0</v>
      </c>
      <c r="AT272" s="330">
        <v>0</v>
      </c>
      <c r="AU272" s="330">
        <v>0</v>
      </c>
      <c r="AV272" s="330">
        <v>0</v>
      </c>
      <c r="AW272" s="330">
        <v>0</v>
      </c>
      <c r="AX272" s="330">
        <v>0</v>
      </c>
      <c r="AY272" s="330">
        <v>0</v>
      </c>
      <c r="AZ272" s="330">
        <v>0</v>
      </c>
      <c r="BA272" s="330">
        <v>0</v>
      </c>
      <c r="BB272" s="330">
        <v>0</v>
      </c>
      <c r="BC272" s="330">
        <v>0</v>
      </c>
      <c r="BD272" s="330">
        <v>0</v>
      </c>
      <c r="BE272" s="330">
        <v>0</v>
      </c>
      <c r="BF272" s="330">
        <v>0</v>
      </c>
      <c r="BG272" s="330">
        <v>0</v>
      </c>
      <c r="BH272" s="330">
        <v>0</v>
      </c>
      <c r="BI272" s="330">
        <v>0</v>
      </c>
      <c r="BJ272" s="330">
        <v>0</v>
      </c>
      <c r="BK272" s="330">
        <v>0</v>
      </c>
      <c r="BL272" s="330">
        <v>0</v>
      </c>
      <c r="BM272" s="330">
        <v>0</v>
      </c>
      <c r="BN272" s="330">
        <v>0</v>
      </c>
      <c r="BO272" s="330">
        <v>0</v>
      </c>
      <c r="BP272" s="330">
        <v>3.0533998775234619E-3</v>
      </c>
      <c r="BQ272" s="330">
        <v>3.0721655642707412E-3</v>
      </c>
      <c r="BR272" s="330">
        <v>3.0910465818011546E-3</v>
      </c>
      <c r="BS272" s="330">
        <v>3.1100436389184748E-3</v>
      </c>
      <c r="BT272" s="330">
        <v>3.1291574487826612E-3</v>
      </c>
      <c r="BU272" s="330">
        <v>3.1483887289366378E-3</v>
      </c>
      <c r="BV272" s="330">
        <v>3.1677382013332272E-3</v>
      </c>
      <c r="BW272" s="330">
        <v>3.1872065923622562E-3</v>
      </c>
      <c r="BX272" s="330">
        <v>3.2067946328778146E-3</v>
      </c>
      <c r="BY272" s="330">
        <v>3.2265030582257093E-3</v>
      </c>
      <c r="BZ272" s="330">
        <v>3.2463326082710553E-3</v>
      </c>
      <c r="CA272" s="330">
        <v>3.266284027426054E-3</v>
      </c>
      <c r="CB272" s="330">
        <v>3.2863580646779441E-3</v>
      </c>
      <c r="CC272" s="330">
        <v>3.3065554736171096E-3</v>
      </c>
      <c r="CD272" s="330">
        <v>3.3268770124653822E-3</v>
      </c>
      <c r="CE272" s="330">
        <v>3.3473234441044925E-3</v>
      </c>
      <c r="CF272" s="330">
        <v>3.3678955361047171E-3</v>
      </c>
      <c r="CG272" s="330">
        <v>3.3885940607536937E-3</v>
      </c>
      <c r="CH272" s="330">
        <v>3.4094197950854093E-3</v>
      </c>
      <c r="CI272" s="330">
        <v>3.4303735209093729E-3</v>
      </c>
      <c r="CJ272" s="330">
        <v>3.4514560248399611E-3</v>
      </c>
      <c r="CK272" s="330">
        <v>3.4726680983259563E-3</v>
      </c>
      <c r="CL272" s="330">
        <v>3.494010537680252E-3</v>
      </c>
      <c r="CM272" s="330">
        <v>3.5154841441097455E-3</v>
      </c>
      <c r="CN272" s="330">
        <v>3.5370897237454193E-3</v>
      </c>
      <c r="CO272" s="330">
        <v>3.5588280876726048E-3</v>
      </c>
      <c r="CP272" s="330">
        <v>3.5807000519614265E-3</v>
      </c>
      <c r="CQ272" s="330">
        <v>3.6027064376974388E-3</v>
      </c>
      <c r="CR272" s="330">
        <v>3.6248480710124546E-3</v>
      </c>
      <c r="CS272" s="330">
        <v>3.6471257831155513E-3</v>
      </c>
      <c r="CT272" s="330">
        <v>3.6695404103242826E-3</v>
      </c>
      <c r="CU272" s="330">
        <v>3.6920927940960672E-3</v>
      </c>
      <c r="CV272" s="330">
        <v>3.7147837810597825E-3</v>
      </c>
      <c r="CW272" s="330">
        <v>3.7376142230475464E-3</v>
      </c>
      <c r="CX272" s="330">
        <v>3.7605849771266925E-3</v>
      </c>
      <c r="CY272" s="330">
        <v>3.7836969056319505E-3</v>
      </c>
      <c r="CZ272" s="330">
        <v>3.8069508761978139E-3</v>
      </c>
      <c r="DA272" s="330">
        <v>3.8303477617911128E-3</v>
      </c>
      <c r="DB272" s="330">
        <v>3.8538884407437871E-3</v>
      </c>
      <c r="DC272" s="330">
        <v>3.8775737967858583E-3</v>
      </c>
      <c r="DD272" s="330">
        <v>3.9014047190786046E-3</v>
      </c>
      <c r="DE272" s="330">
        <v>3.9253821022479417E-3</v>
      </c>
      <c r="DF272" s="330">
        <v>3.9495068464180071E-3</v>
      </c>
      <c r="DG272" s="330">
        <v>3.9737798572449514E-3</v>
      </c>
      <c r="DH272" s="330">
        <v>3.9982020459509359E-3</v>
      </c>
      <c r="DI272" s="330">
        <v>4.0227743293583433E-3</v>
      </c>
      <c r="DJ272" s="330">
        <v>4.0474976299241907E-3</v>
      </c>
      <c r="DK272" s="330">
        <v>4.0723728757747664E-3</v>
      </c>
      <c r="DL272" s="330">
        <v>4.0974010007404655E-3</v>
      </c>
      <c r="DM272" s="330">
        <v>4.1225829443908499E-3</v>
      </c>
      <c r="DN272" s="330">
        <v>4.1479196520699188E-3</v>
      </c>
      <c r="DO272" s="330">
        <v>4.1734120749315979E-3</v>
      </c>
      <c r="DP272" s="330">
        <v>4.1990611699754482E-3</v>
      </c>
      <c r="DQ272" s="330">
        <v>4.2248679000825903E-3</v>
      </c>
      <c r="DR272" s="330">
        <v>4.2508332340518472E-3</v>
      </c>
      <c r="DS272" s="330">
        <v>4.2769581466361242E-3</v>
      </c>
      <c r="DT272" s="330">
        <v>4.3032436185789918E-3</v>
      </c>
      <c r="DU272" s="330">
        <v>4.3296906366515082E-3</v>
      </c>
      <c r="DV272" s="330">
        <v>4.356300193689263E-3</v>
      </c>
      <c r="DW272" s="495"/>
    </row>
    <row r="273" spans="1:127" s="6" customFormat="1" ht="14.25" customHeight="1">
      <c r="A273" s="113"/>
      <c r="B273" s="6" t="s">
        <v>47</v>
      </c>
      <c r="C273" s="415" t="s">
        <v>66</v>
      </c>
      <c r="E273" s="328">
        <v>13.892622363613192</v>
      </c>
      <c r="G273" s="327">
        <v>0</v>
      </c>
      <c r="H273" s="327">
        <v>0</v>
      </c>
      <c r="I273" s="327">
        <v>0</v>
      </c>
      <c r="J273" s="327">
        <v>0</v>
      </c>
      <c r="K273" s="327">
        <v>0</v>
      </c>
      <c r="L273" s="327">
        <v>0</v>
      </c>
      <c r="M273" s="327">
        <v>0</v>
      </c>
      <c r="N273" s="327">
        <v>0</v>
      </c>
      <c r="O273" s="327">
        <v>0</v>
      </c>
      <c r="P273" s="327">
        <v>0</v>
      </c>
      <c r="Q273" s="327">
        <v>0</v>
      </c>
      <c r="R273" s="327">
        <v>0</v>
      </c>
      <c r="S273" s="327">
        <v>0</v>
      </c>
      <c r="T273" s="327">
        <v>0</v>
      </c>
      <c r="U273" s="327">
        <v>0</v>
      </c>
      <c r="V273" s="327">
        <v>0</v>
      </c>
      <c r="W273" s="327">
        <v>0</v>
      </c>
      <c r="X273" s="327">
        <v>0</v>
      </c>
      <c r="Y273" s="327">
        <v>0</v>
      </c>
      <c r="Z273" s="327">
        <v>0</v>
      </c>
      <c r="AA273" s="327">
        <v>0</v>
      </c>
      <c r="AB273" s="327">
        <v>0</v>
      </c>
      <c r="AC273" s="327">
        <v>0</v>
      </c>
      <c r="AD273" s="327">
        <v>0</v>
      </c>
      <c r="AE273" s="327">
        <v>0</v>
      </c>
      <c r="AF273" s="327">
        <v>0</v>
      </c>
      <c r="AG273" s="327">
        <v>0</v>
      </c>
      <c r="AH273" s="327">
        <v>0</v>
      </c>
      <c r="AI273" s="327">
        <v>0</v>
      </c>
      <c r="AJ273" s="327">
        <v>0</v>
      </c>
      <c r="AK273" s="327">
        <v>0</v>
      </c>
      <c r="AL273" s="327">
        <v>0</v>
      </c>
      <c r="AM273" s="327">
        <v>0</v>
      </c>
      <c r="AN273" s="327">
        <v>0</v>
      </c>
      <c r="AO273" s="327">
        <v>0</v>
      </c>
      <c r="AP273" s="327">
        <v>0</v>
      </c>
      <c r="AQ273" s="327">
        <v>0</v>
      </c>
      <c r="AR273" s="327">
        <v>0</v>
      </c>
      <c r="AS273" s="327">
        <v>0</v>
      </c>
      <c r="AT273" s="327">
        <v>0</v>
      </c>
      <c r="AU273" s="327">
        <v>0</v>
      </c>
      <c r="AV273" s="327">
        <v>0</v>
      </c>
      <c r="AW273" s="327">
        <v>0</v>
      </c>
      <c r="AX273" s="327">
        <v>0</v>
      </c>
      <c r="AY273" s="327">
        <v>0</v>
      </c>
      <c r="AZ273" s="327">
        <v>0</v>
      </c>
      <c r="BA273" s="327">
        <v>0</v>
      </c>
      <c r="BB273" s="327">
        <v>0</v>
      </c>
      <c r="BC273" s="327">
        <v>0</v>
      </c>
      <c r="BD273" s="327">
        <v>0</v>
      </c>
      <c r="BE273" s="327">
        <v>0</v>
      </c>
      <c r="BF273" s="327">
        <v>0</v>
      </c>
      <c r="BG273" s="327">
        <v>0</v>
      </c>
      <c r="BH273" s="327">
        <v>0</v>
      </c>
      <c r="BI273" s="327">
        <v>0</v>
      </c>
      <c r="BJ273" s="327">
        <v>0</v>
      </c>
      <c r="BK273" s="327">
        <v>0</v>
      </c>
      <c r="BL273" s="327">
        <v>0</v>
      </c>
      <c r="BM273" s="327">
        <v>0</v>
      </c>
      <c r="BN273" s="327">
        <v>0</v>
      </c>
      <c r="BO273" s="327">
        <v>0</v>
      </c>
      <c r="BP273" s="327">
        <v>1.552144937741093E-2</v>
      </c>
      <c r="BQ273" s="327">
        <v>1.5872855415398832E-2</v>
      </c>
      <c r="BR273" s="327">
        <v>1.6227994554456063E-2</v>
      </c>
      <c r="BS273" s="327">
        <v>1.6586899407565199E-2</v>
      </c>
      <c r="BT273" s="327">
        <v>1.6949602847572749E-2</v>
      </c>
      <c r="BU273" s="327">
        <v>1.7316138009151508E-2</v>
      </c>
      <c r="BV273" s="327">
        <v>1.7686538290777185E-2</v>
      </c>
      <c r="BW273" s="327">
        <v>1.8043130653428552E-2</v>
      </c>
      <c r="BX273" s="327">
        <v>1.8439069139047436E-2</v>
      </c>
      <c r="BY273" s="327">
        <v>1.882126783964997E-2</v>
      </c>
      <c r="BZ273" s="327">
        <v>1.9207467932270413E-2</v>
      </c>
      <c r="CA273" s="327">
        <v>1.9597704164556324E-2</v>
      </c>
      <c r="CB273" s="327">
        <v>1.9992011560124159E-2</v>
      </c>
      <c r="CC273" s="327">
        <v>2.0390425420638843E-2</v>
      </c>
      <c r="CD273" s="327">
        <v>2.079298132790864E-2</v>
      </c>
      <c r="CE273" s="327">
        <v>2.119971514599512E-2</v>
      </c>
      <c r="CF273" s="327">
        <v>2.1610663023338604E-2</v>
      </c>
      <c r="CG273" s="327">
        <v>2.202586139489901E-2</v>
      </c>
      <c r="CH273" s="327">
        <v>2.2445346984312275E-2</v>
      </c>
      <c r="CI273" s="327">
        <v>2.285009917539077E-2</v>
      </c>
      <c r="CJ273" s="327">
        <v>2.3297328167669738E-2</v>
      </c>
      <c r="CK273" s="327">
        <v>2.3729898671894033E-2</v>
      </c>
      <c r="CL273" s="327">
        <v>2.4166906218955078E-2</v>
      </c>
      <c r="CM273" s="327">
        <v>2.460838900876822E-2</v>
      </c>
      <c r="CN273" s="327">
        <v>2.5054385543196719E-2</v>
      </c>
      <c r="CO273" s="327">
        <v>2.5504934628320337E-2</v>
      </c>
      <c r="CP273" s="327">
        <v>2.5960075376720342E-2</v>
      </c>
      <c r="CQ273" s="327">
        <v>2.6419847209781216E-2</v>
      </c>
      <c r="CR273" s="327">
        <v>2.6884289860009038E-2</v>
      </c>
      <c r="CS273" s="327">
        <v>2.7353443373366634E-2</v>
      </c>
      <c r="CT273" s="327">
        <v>2.7827348111625808E-2</v>
      </c>
      <c r="CU273" s="327">
        <v>2.8285533128102648E-2</v>
      </c>
      <c r="CV273" s="327">
        <v>2.8789574303213314E-2</v>
      </c>
      <c r="CW273" s="327">
        <v>2.9277978080539113E-2</v>
      </c>
      <c r="CX273" s="327">
        <v>2.9771297735586316E-2</v>
      </c>
      <c r="CY273" s="327">
        <v>3.0269575245055604E-2</v>
      </c>
      <c r="CZ273" s="327">
        <v>3.077285291593233E-2</v>
      </c>
      <c r="DA273" s="327">
        <v>3.1281173387960749E-2</v>
      </c>
      <c r="DB273" s="327">
        <v>3.1794579636136244E-2</v>
      </c>
      <c r="DC273" s="327">
        <v>3.2313114973215484E-2</v>
      </c>
      <c r="DD273" s="327">
        <v>3.2836823052244918E-2</v>
      </c>
      <c r="DE273" s="327">
        <v>3.3365747869107502E-2</v>
      </c>
      <c r="DF273" s="327">
        <v>3.3899933765087896E-2</v>
      </c>
      <c r="DG273" s="327">
        <v>3.442838715207501E-2</v>
      </c>
      <c r="DH273" s="327">
        <v>3.4984267902070688E-2</v>
      </c>
      <c r="DI273" s="327">
        <v>3.5534506575998701E-2</v>
      </c>
      <c r="DJ273" s="327">
        <v>3.6090187200157366E-2</v>
      </c>
      <c r="DK273" s="327">
        <v>3.6651355881972894E-2</v>
      </c>
      <c r="DL273" s="327">
        <v>3.7218059090059229E-2</v>
      </c>
      <c r="DM273" s="327">
        <v>3.7790343656916123E-2</v>
      </c>
      <c r="DN273" s="327">
        <v>3.8368256781646751E-2</v>
      </c>
      <c r="DO273" s="327">
        <v>3.8951846032694915E-2</v>
      </c>
      <c r="DP273" s="327">
        <v>3.9541159350602137E-2</v>
      </c>
      <c r="DQ273" s="327">
        <v>4.0136245050784607E-2</v>
      </c>
      <c r="DR273" s="327">
        <v>4.0737151826330205E-2</v>
      </c>
      <c r="DS273" s="327">
        <v>4.1320167872223444E-2</v>
      </c>
      <c r="DT273" s="327">
        <v>4.1956625281145174E-2</v>
      </c>
      <c r="DU273" s="327">
        <v>4.2575291260406496E-2</v>
      </c>
      <c r="DV273" s="327">
        <v>4.3199976920751858E-2</v>
      </c>
      <c r="DW273" s="178"/>
    </row>
    <row r="274" spans="1:127" s="224" customFormat="1" ht="14.25" customHeight="1">
      <c r="A274" s="322"/>
      <c r="C274" s="232"/>
    </row>
    <row r="275" spans="1:127" s="224" customFormat="1" ht="14.25" customHeight="1">
      <c r="A275" s="322"/>
      <c r="C275" s="232"/>
    </row>
    <row r="276" spans="1:127" s="224" customFormat="1" ht="14.25" customHeight="1">
      <c r="A276" s="322"/>
      <c r="C276" s="232"/>
    </row>
    <row r="277" spans="1:127" ht="14.25" customHeight="1">
      <c r="DW277" s="25"/>
    </row>
    <row r="278" spans="1:127" ht="14.25" customHeight="1">
      <c r="DW278" s="25"/>
    </row>
  </sheetData>
  <printOptions gridLines="1"/>
  <pageMargins left="0.2" right="0.2" top="0.5" bottom="0.5" header="0.3" footer="0.3"/>
  <pageSetup paperSize="5" scale="65" orientation="landscape" r:id="rId1"/>
  <headerFooter>
    <oddHeader>&amp;L&amp;"Arial,Bold"NYSERDA NY PRIZE MICROGRID PROGRAM RFP No. 3044, ATTACHMENT D: ALL INFORMATION CONTAINED HEREIN is for INDICATIVE PURPOSES.</oddHeader>
    <oddFooter>&amp;L&amp;F&amp;C&amp;A, P. &amp;P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98"/>
  <sheetViews>
    <sheetView workbookViewId="0">
      <selection activeCell="A38" sqref="A38:XFD39"/>
    </sheetView>
  </sheetViews>
  <sheetFormatPr defaultColWidth="0" defaultRowHeight="12.75"/>
  <cols>
    <col min="1" max="1" width="3.28515625" style="25" customWidth="1"/>
    <col min="2" max="2" width="48.7109375" style="25" customWidth="1"/>
    <col min="3" max="4" width="9.140625" style="25" customWidth="1"/>
    <col min="5" max="6" width="12.85546875" style="25" customWidth="1"/>
    <col min="7" max="7" width="10.140625" style="25" customWidth="1"/>
    <col min="8" max="8" width="10" style="25" customWidth="1"/>
    <col min="9" max="9" width="12.5703125" style="25" bestFit="1" customWidth="1"/>
    <col min="10" max="10" width="12" style="25" bestFit="1" customWidth="1"/>
    <col min="11" max="13" width="12.28515625" style="25" bestFit="1" customWidth="1"/>
    <col min="14" max="14" width="12.7109375" style="25" bestFit="1" customWidth="1"/>
    <col min="15" max="15" width="12.28515625" style="25" bestFit="1" customWidth="1"/>
    <col min="16" max="17" width="12.7109375" style="25" bestFit="1" customWidth="1"/>
    <col min="18" max="247" width="0" style="25" hidden="1" customWidth="1"/>
    <col min="248" max="16384" width="9.140625" style="25" hidden="1"/>
  </cols>
  <sheetData>
    <row r="1" spans="1:236" ht="14.25" customHeight="1" thickBot="1">
      <c r="A1" s="295" t="s">
        <v>493</v>
      </c>
      <c r="B1" s="1"/>
      <c r="C1" s="476">
        <f>Checks!E21</f>
        <v>0</v>
      </c>
    </row>
    <row r="2" spans="1:236" ht="14.25" customHeight="1">
      <c r="A2" s="295" t="s">
        <v>497</v>
      </c>
      <c r="B2" s="1"/>
      <c r="D2" s="294"/>
      <c r="E2" s="294" t="s">
        <v>42</v>
      </c>
      <c r="F2" s="294"/>
      <c r="G2" s="614">
        <v>43830</v>
      </c>
      <c r="H2" s="614">
        <v>44196</v>
      </c>
      <c r="I2" s="614">
        <v>44561</v>
      </c>
      <c r="J2" s="614">
        <v>44926</v>
      </c>
      <c r="K2" s="614">
        <v>45291</v>
      </c>
      <c r="L2" s="614">
        <v>45657</v>
      </c>
      <c r="M2" s="614">
        <v>46022</v>
      </c>
      <c r="N2" s="614">
        <v>46387</v>
      </c>
      <c r="O2" s="614">
        <v>46752</v>
      </c>
      <c r="P2" s="614">
        <v>47118</v>
      </c>
      <c r="Q2" s="642">
        <v>47119</v>
      </c>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row>
    <row r="3" spans="1:236" ht="14.25" customHeight="1" thickBot="1">
      <c r="A3" s="1" t="str">
        <f ca="1">MID(CELL("filename",B1),FIND("]",CELL("filename"),1)+1,255)&amp;" Worksheet"</f>
        <v>Annual Summary Worksheet</v>
      </c>
      <c r="B3" s="1"/>
      <c r="C3" s="25" t="s">
        <v>93</v>
      </c>
      <c r="D3" s="312" t="s">
        <v>304</v>
      </c>
      <c r="E3" s="249" t="s">
        <v>251</v>
      </c>
      <c r="F3" s="249">
        <v>0</v>
      </c>
      <c r="G3" s="174">
        <v>1</v>
      </c>
      <c r="H3" s="174">
        <v>2</v>
      </c>
      <c r="I3" s="174">
        <f t="shared" ref="I3:P3" si="0">H3+1</f>
        <v>3</v>
      </c>
      <c r="J3" s="174">
        <f t="shared" si="0"/>
        <v>4</v>
      </c>
      <c r="K3" s="174">
        <f t="shared" si="0"/>
        <v>5</v>
      </c>
      <c r="L3" s="174">
        <f t="shared" si="0"/>
        <v>6</v>
      </c>
      <c r="M3" s="174">
        <f t="shared" si="0"/>
        <v>7</v>
      </c>
      <c r="N3" s="174">
        <f t="shared" si="0"/>
        <v>8</v>
      </c>
      <c r="O3" s="174">
        <f t="shared" si="0"/>
        <v>9</v>
      </c>
      <c r="P3" s="174">
        <f t="shared" si="0"/>
        <v>10</v>
      </c>
      <c r="Q3" s="643" t="s">
        <v>568</v>
      </c>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c r="EW3" s="174"/>
      <c r="EX3" s="174"/>
      <c r="EY3" s="174"/>
      <c r="EZ3" s="174"/>
      <c r="FA3" s="174"/>
      <c r="FB3" s="174"/>
      <c r="FC3" s="174"/>
      <c r="FD3" s="174"/>
      <c r="FE3" s="174"/>
      <c r="FF3" s="174"/>
      <c r="FG3" s="174"/>
      <c r="FH3" s="174"/>
      <c r="FI3" s="174"/>
      <c r="FJ3" s="174"/>
      <c r="FK3" s="174"/>
      <c r="FL3" s="174"/>
      <c r="FM3" s="174"/>
      <c r="FN3" s="174"/>
      <c r="FO3" s="174"/>
      <c r="FP3" s="174"/>
      <c r="FQ3" s="174"/>
      <c r="FR3" s="174"/>
      <c r="FS3" s="174"/>
      <c r="FT3" s="174"/>
      <c r="FU3" s="174"/>
      <c r="FV3" s="174"/>
      <c r="FW3" s="174"/>
      <c r="FX3" s="174"/>
      <c r="FY3" s="174"/>
      <c r="FZ3" s="174"/>
      <c r="GA3" s="174"/>
      <c r="GB3" s="174"/>
      <c r="GC3" s="174"/>
      <c r="GD3" s="174"/>
      <c r="GE3" s="174"/>
      <c r="GF3" s="174"/>
      <c r="GG3" s="174"/>
      <c r="GH3" s="174"/>
      <c r="GI3" s="174"/>
      <c r="GJ3" s="174"/>
      <c r="GK3" s="174"/>
      <c r="GL3" s="174"/>
      <c r="GM3" s="174"/>
      <c r="GN3" s="174"/>
      <c r="GO3" s="174"/>
      <c r="GP3" s="174"/>
      <c r="GQ3" s="174"/>
      <c r="GR3" s="174"/>
      <c r="GS3" s="174"/>
      <c r="GT3" s="174"/>
      <c r="GU3" s="174"/>
      <c r="GV3" s="174"/>
      <c r="GW3" s="174"/>
      <c r="GX3" s="174"/>
      <c r="GY3" s="174"/>
      <c r="GZ3" s="174"/>
      <c r="HA3" s="174"/>
      <c r="HB3" s="174"/>
      <c r="HC3" s="174"/>
      <c r="HD3" s="174"/>
      <c r="HE3" s="174"/>
      <c r="HF3" s="174"/>
      <c r="HG3" s="174"/>
      <c r="HH3" s="174"/>
      <c r="HI3" s="174"/>
      <c r="HJ3" s="174"/>
      <c r="HK3" s="174"/>
      <c r="HL3" s="174"/>
      <c r="HM3" s="174"/>
      <c r="HN3" s="174"/>
      <c r="HO3" s="174"/>
      <c r="HP3" s="174"/>
      <c r="HQ3" s="174"/>
      <c r="HR3" s="174"/>
      <c r="HS3" s="174"/>
      <c r="HT3" s="174"/>
      <c r="HU3" s="174"/>
      <c r="HV3" s="174"/>
      <c r="HW3" s="174"/>
      <c r="HX3" s="174"/>
      <c r="HY3" s="174"/>
      <c r="HZ3" s="174"/>
      <c r="IA3" s="174"/>
      <c r="IB3" s="174"/>
    </row>
    <row r="4" spans="1:236" s="157" customFormat="1" ht="14.25" customHeight="1">
      <c r="A4" s="347"/>
      <c r="B4" s="171" t="s">
        <v>382</v>
      </c>
      <c r="C4" s="457" t="s">
        <v>112</v>
      </c>
      <c r="D4" s="171"/>
      <c r="E4" s="171"/>
      <c r="F4" s="171"/>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c r="GV4" s="282"/>
      <c r="GW4" s="282"/>
      <c r="GX4" s="282"/>
      <c r="GY4" s="282"/>
      <c r="GZ4" s="282"/>
      <c r="HA4" s="282"/>
      <c r="HB4" s="282"/>
      <c r="HC4" s="282"/>
      <c r="HD4" s="282"/>
      <c r="HE4" s="282"/>
      <c r="HF4" s="282"/>
      <c r="HG4" s="282"/>
      <c r="HH4" s="282"/>
      <c r="HI4" s="282"/>
      <c r="HJ4" s="282"/>
      <c r="HK4" s="282"/>
      <c r="HL4" s="282"/>
      <c r="HM4" s="282"/>
      <c r="HN4" s="282"/>
      <c r="HO4" s="282"/>
      <c r="HP4" s="282"/>
      <c r="HQ4" s="282"/>
      <c r="HR4" s="282"/>
      <c r="HS4" s="282"/>
      <c r="HT4" s="282"/>
      <c r="HU4" s="282"/>
      <c r="HV4" s="282"/>
      <c r="HW4" s="282"/>
      <c r="HX4" s="282"/>
      <c r="HY4" s="282"/>
      <c r="HZ4" s="282"/>
      <c r="IA4" s="282"/>
      <c r="IB4" s="282"/>
    </row>
    <row r="5" spans="1:236" ht="14.25" customHeight="1">
      <c r="A5" s="41"/>
      <c r="B5" s="41"/>
      <c r="D5" s="312"/>
      <c r="E5" s="537"/>
      <c r="F5" s="537"/>
      <c r="G5" s="645"/>
      <c r="H5" s="226"/>
      <c r="I5" s="226"/>
      <c r="J5" s="226"/>
      <c r="K5" s="226"/>
      <c r="L5" s="226"/>
      <c r="M5" s="226"/>
      <c r="N5" s="226"/>
      <c r="O5" s="226"/>
      <c r="P5" s="226"/>
      <c r="Q5" s="226"/>
    </row>
    <row r="6" spans="1:236" s="227" customFormat="1" ht="14.25" customHeight="1">
      <c r="A6" s="416" t="s">
        <v>31</v>
      </c>
      <c r="B6" s="353"/>
    </row>
    <row r="7" spans="1:236" ht="14.25" customHeight="1">
      <c r="A7" s="538"/>
      <c r="B7" s="8" t="s">
        <v>533</v>
      </c>
      <c r="C7" s="170" t="str">
        <f>'[2]Monthly Ops'!C26</f>
        <v>000 $</v>
      </c>
      <c r="G7" s="645">
        <v>0</v>
      </c>
      <c r="H7" s="645">
        <v>0</v>
      </c>
      <c r="I7" s="645">
        <v>0</v>
      </c>
      <c r="J7" s="645">
        <v>0</v>
      </c>
      <c r="K7" s="645">
        <v>0</v>
      </c>
      <c r="L7" s="645">
        <v>0</v>
      </c>
      <c r="M7" s="645">
        <v>0</v>
      </c>
      <c r="N7" s="645">
        <v>0</v>
      </c>
      <c r="O7" s="645">
        <v>0</v>
      </c>
      <c r="P7" s="645">
        <v>0</v>
      </c>
      <c r="Q7" s="645">
        <v>0</v>
      </c>
    </row>
    <row r="8" spans="1:236" ht="14.25" customHeight="1">
      <c r="A8" s="538"/>
      <c r="B8" s="8" t="s">
        <v>534</v>
      </c>
      <c r="C8" s="170" t="str">
        <f>'[2]Monthly Ops'!C27</f>
        <v>000 $</v>
      </c>
      <c r="G8" s="645">
        <v>0</v>
      </c>
      <c r="H8" s="645">
        <v>0</v>
      </c>
      <c r="I8" s="645">
        <v>0</v>
      </c>
      <c r="J8" s="645">
        <v>0</v>
      </c>
      <c r="K8" s="645">
        <v>0</v>
      </c>
      <c r="L8" s="645">
        <v>0</v>
      </c>
      <c r="M8" s="645">
        <v>0</v>
      </c>
      <c r="N8" s="645">
        <v>0</v>
      </c>
      <c r="O8" s="645">
        <v>0</v>
      </c>
      <c r="P8" s="645">
        <v>0</v>
      </c>
      <c r="Q8" s="645">
        <v>0</v>
      </c>
    </row>
    <row r="9" spans="1:236" ht="14.25" customHeight="1">
      <c r="A9" s="538"/>
      <c r="B9" s="8" t="s">
        <v>536</v>
      </c>
      <c r="C9" s="170" t="str">
        <f>'[2]Monthly Ops'!C28</f>
        <v>000 $</v>
      </c>
      <c r="G9" s="645">
        <v>0</v>
      </c>
      <c r="H9" s="645">
        <v>0</v>
      </c>
      <c r="I9" s="645">
        <v>0</v>
      </c>
      <c r="J9" s="645">
        <v>0</v>
      </c>
      <c r="K9" s="645">
        <v>0</v>
      </c>
      <c r="L9" s="645">
        <v>0</v>
      </c>
      <c r="M9" s="645">
        <v>0</v>
      </c>
      <c r="N9" s="645">
        <v>0</v>
      </c>
      <c r="O9" s="645">
        <v>0</v>
      </c>
      <c r="P9" s="645">
        <v>0</v>
      </c>
      <c r="Q9" s="645">
        <v>0</v>
      </c>
    </row>
    <row r="10" spans="1:236" ht="14.25" customHeight="1">
      <c r="A10" s="538"/>
      <c r="B10" s="8" t="s">
        <v>535</v>
      </c>
      <c r="C10" s="170" t="str">
        <f>'[2]Monthly Ops'!C29</f>
        <v>000 $</v>
      </c>
      <c r="G10" s="645">
        <v>0</v>
      </c>
      <c r="H10" s="645">
        <v>0</v>
      </c>
      <c r="I10" s="645">
        <v>0</v>
      </c>
      <c r="J10" s="645">
        <v>0</v>
      </c>
      <c r="K10" s="645">
        <v>0</v>
      </c>
      <c r="L10" s="645">
        <v>0</v>
      </c>
      <c r="M10" s="645">
        <v>0</v>
      </c>
      <c r="N10" s="645">
        <v>0</v>
      </c>
      <c r="O10" s="645">
        <v>0</v>
      </c>
      <c r="P10" s="645">
        <v>0</v>
      </c>
      <c r="Q10" s="645">
        <v>0</v>
      </c>
    </row>
    <row r="11" spans="1:236" ht="14.25" customHeight="1">
      <c r="A11" s="538"/>
      <c r="B11" s="8" t="s">
        <v>532</v>
      </c>
      <c r="C11" s="170" t="str">
        <f>'[2]Monthly Ops'!C30</f>
        <v>000 $</v>
      </c>
      <c r="G11" s="645">
        <v>0</v>
      </c>
      <c r="H11" s="645">
        <v>0</v>
      </c>
      <c r="I11" s="645">
        <v>0</v>
      </c>
      <c r="J11" s="645">
        <v>0</v>
      </c>
      <c r="K11" s="645">
        <v>0</v>
      </c>
      <c r="L11" s="645">
        <v>0</v>
      </c>
      <c r="M11" s="645">
        <v>0</v>
      </c>
      <c r="N11" s="645">
        <v>0</v>
      </c>
      <c r="O11" s="645">
        <v>0</v>
      </c>
      <c r="P11" s="645">
        <v>0</v>
      </c>
      <c r="Q11" s="645">
        <v>0</v>
      </c>
    </row>
    <row r="12" spans="1:236" ht="14.25" customHeight="1">
      <c r="A12" s="538"/>
      <c r="B12" s="8" t="s">
        <v>538</v>
      </c>
      <c r="C12" s="170" t="str">
        <f>'[2]Monthly Ops'!C31</f>
        <v>000 $</v>
      </c>
      <c r="G12" s="645">
        <v>0</v>
      </c>
      <c r="H12" s="645">
        <v>0</v>
      </c>
      <c r="I12" s="645">
        <v>0</v>
      </c>
      <c r="J12" s="645">
        <v>0</v>
      </c>
      <c r="K12" s="645">
        <v>0</v>
      </c>
      <c r="L12" s="645">
        <v>0</v>
      </c>
      <c r="M12" s="645">
        <v>0</v>
      </c>
      <c r="N12" s="645">
        <v>0</v>
      </c>
      <c r="O12" s="645">
        <v>0</v>
      </c>
      <c r="P12" s="645">
        <v>0</v>
      </c>
      <c r="Q12" s="645">
        <v>0</v>
      </c>
    </row>
    <row r="13" spans="1:236" ht="14.25" customHeight="1">
      <c r="A13" s="538"/>
      <c r="B13" s="8" t="s">
        <v>539</v>
      </c>
      <c r="C13" s="170" t="str">
        <f>'[2]Monthly Ops'!C32</f>
        <v>000 $</v>
      </c>
      <c r="G13" s="645">
        <v>0</v>
      </c>
      <c r="H13" s="645">
        <v>0</v>
      </c>
      <c r="I13" s="645">
        <v>0</v>
      </c>
      <c r="J13" s="645">
        <v>0</v>
      </c>
      <c r="K13" s="645">
        <v>0</v>
      </c>
      <c r="L13" s="645">
        <v>0</v>
      </c>
      <c r="M13" s="645">
        <v>0</v>
      </c>
      <c r="N13" s="645">
        <v>0</v>
      </c>
      <c r="O13" s="645">
        <v>0</v>
      </c>
      <c r="P13" s="645">
        <v>0</v>
      </c>
      <c r="Q13" s="645">
        <v>0</v>
      </c>
    </row>
    <row r="14" spans="1:236" ht="14.25" customHeight="1">
      <c r="A14" s="538"/>
      <c r="B14" s="644" t="s">
        <v>549</v>
      </c>
      <c r="C14" s="170" t="str">
        <f>'[2]Monthly Ops'!C33</f>
        <v>000 $</v>
      </c>
      <c r="G14" s="646">
        <v>0</v>
      </c>
      <c r="H14" s="646">
        <v>0</v>
      </c>
      <c r="I14" s="646">
        <v>0</v>
      </c>
      <c r="J14" s="646">
        <v>0</v>
      </c>
      <c r="K14" s="646">
        <v>0</v>
      </c>
      <c r="L14" s="646">
        <v>0</v>
      </c>
      <c r="M14" s="646">
        <v>0</v>
      </c>
      <c r="N14" s="646">
        <v>0</v>
      </c>
      <c r="O14" s="646">
        <v>0</v>
      </c>
      <c r="P14" s="646">
        <v>0</v>
      </c>
      <c r="Q14" s="646">
        <v>0</v>
      </c>
    </row>
    <row r="15" spans="1:236" s="226" customFormat="1">
      <c r="A15" s="539"/>
      <c r="B15" s="594" t="s">
        <v>491</v>
      </c>
      <c r="C15" s="540" t="s">
        <v>77</v>
      </c>
      <c r="D15" s="228"/>
      <c r="E15" s="228"/>
      <c r="F15" s="228"/>
      <c r="G15" s="645">
        <v>0</v>
      </c>
      <c r="H15" s="645">
        <v>0</v>
      </c>
      <c r="I15" s="645">
        <v>0</v>
      </c>
      <c r="J15" s="645">
        <v>0</v>
      </c>
      <c r="K15" s="645">
        <v>0</v>
      </c>
      <c r="L15" s="645">
        <v>0</v>
      </c>
      <c r="M15" s="645">
        <v>0</v>
      </c>
      <c r="N15" s="645">
        <v>0</v>
      </c>
      <c r="O15" s="645">
        <v>0</v>
      </c>
      <c r="P15" s="645">
        <v>0</v>
      </c>
      <c r="Q15" s="645">
        <v>0</v>
      </c>
      <c r="R15" s="541"/>
    </row>
    <row r="16" spans="1:236" s="6" customFormat="1">
      <c r="A16" s="542"/>
      <c r="B16" s="542"/>
      <c r="C16" s="543"/>
      <c r="D16" s="543"/>
      <c r="E16" s="543"/>
      <c r="F16" s="543"/>
      <c r="G16" s="544"/>
      <c r="H16" s="544"/>
      <c r="I16" s="544"/>
      <c r="J16" s="544"/>
      <c r="K16" s="544"/>
      <c r="L16" s="544"/>
      <c r="M16" s="544"/>
      <c r="N16" s="544"/>
      <c r="O16" s="544"/>
      <c r="P16" s="544"/>
      <c r="Q16" s="544"/>
      <c r="R16" s="517"/>
    </row>
    <row r="17" spans="1:17" s="227" customFormat="1">
      <c r="A17" s="416" t="s">
        <v>353</v>
      </c>
      <c r="B17" s="353"/>
      <c r="G17" s="545"/>
      <c r="H17" s="545"/>
      <c r="I17" s="545"/>
      <c r="J17" s="545"/>
      <c r="K17" s="545"/>
      <c r="L17" s="545"/>
      <c r="M17" s="545"/>
      <c r="N17" s="545"/>
      <c r="O17" s="545"/>
      <c r="P17" s="545"/>
      <c r="Q17" s="545"/>
    </row>
    <row r="18" spans="1:17">
      <c r="A18" s="538"/>
      <c r="B18" s="647" t="s">
        <v>23</v>
      </c>
      <c r="C18" s="41" t="str">
        <f>'[2]Monthly Ops'!C45</f>
        <v>000 $</v>
      </c>
      <c r="G18" s="645">
        <v>0</v>
      </c>
      <c r="H18" s="645">
        <v>0</v>
      </c>
      <c r="I18" s="645">
        <v>0</v>
      </c>
      <c r="J18" s="645">
        <v>0</v>
      </c>
      <c r="K18" s="645">
        <v>0</v>
      </c>
      <c r="L18" s="645">
        <v>0</v>
      </c>
      <c r="M18" s="645">
        <v>0</v>
      </c>
      <c r="N18" s="645">
        <v>0</v>
      </c>
      <c r="O18" s="645">
        <v>0</v>
      </c>
      <c r="P18" s="645">
        <v>0</v>
      </c>
      <c r="Q18" s="645">
        <v>0</v>
      </c>
    </row>
    <row r="19" spans="1:17">
      <c r="A19" s="538"/>
      <c r="B19" s="647" t="s">
        <v>24</v>
      </c>
      <c r="C19" s="41" t="str">
        <f>'[2]Monthly Ops'!C46</f>
        <v>000 $</v>
      </c>
      <c r="G19" s="645">
        <v>0</v>
      </c>
      <c r="H19" s="645">
        <v>0</v>
      </c>
      <c r="I19" s="645">
        <v>0</v>
      </c>
      <c r="J19" s="645">
        <v>0</v>
      </c>
      <c r="K19" s="645">
        <v>0</v>
      </c>
      <c r="L19" s="645">
        <v>0</v>
      </c>
      <c r="M19" s="645">
        <v>0</v>
      </c>
      <c r="N19" s="645">
        <v>0</v>
      </c>
      <c r="O19" s="645">
        <v>0</v>
      </c>
      <c r="P19" s="645">
        <v>0</v>
      </c>
      <c r="Q19" s="645">
        <v>0</v>
      </c>
    </row>
    <row r="20" spans="1:17">
      <c r="A20" s="538"/>
      <c r="B20" s="647" t="s">
        <v>25</v>
      </c>
      <c r="C20" s="41" t="str">
        <f>'[2]Monthly Ops'!C47</f>
        <v>000 $</v>
      </c>
      <c r="G20" s="645">
        <v>0</v>
      </c>
      <c r="H20" s="645">
        <v>0</v>
      </c>
      <c r="I20" s="645">
        <v>0</v>
      </c>
      <c r="J20" s="645">
        <v>0</v>
      </c>
      <c r="K20" s="645">
        <v>0</v>
      </c>
      <c r="L20" s="645">
        <v>0</v>
      </c>
      <c r="M20" s="645">
        <v>0</v>
      </c>
      <c r="N20" s="645">
        <v>0</v>
      </c>
      <c r="O20" s="645">
        <v>0</v>
      </c>
      <c r="P20" s="645">
        <v>0</v>
      </c>
      <c r="Q20" s="645">
        <v>0</v>
      </c>
    </row>
    <row r="21" spans="1:17">
      <c r="A21" s="538"/>
      <c r="B21" s="647" t="s">
        <v>26</v>
      </c>
      <c r="C21" s="41" t="str">
        <f>'[2]Monthly Ops'!C48</f>
        <v>000 $</v>
      </c>
      <c r="G21" s="645">
        <v>0</v>
      </c>
      <c r="H21" s="645">
        <v>0</v>
      </c>
      <c r="I21" s="645">
        <v>0</v>
      </c>
      <c r="J21" s="645">
        <v>0</v>
      </c>
      <c r="K21" s="645">
        <v>0</v>
      </c>
      <c r="L21" s="645">
        <v>0</v>
      </c>
      <c r="M21" s="645">
        <v>0</v>
      </c>
      <c r="N21" s="645">
        <v>0</v>
      </c>
      <c r="O21" s="645">
        <v>0</v>
      </c>
      <c r="P21" s="645">
        <v>0</v>
      </c>
      <c r="Q21" s="645">
        <v>0</v>
      </c>
    </row>
    <row r="22" spans="1:17">
      <c r="A22" s="538"/>
      <c r="B22" s="492" t="s">
        <v>533</v>
      </c>
      <c r="C22" s="41" t="str">
        <f>'[2]Monthly Ops'!C49</f>
        <v>000 $</v>
      </c>
      <c r="G22" s="645">
        <v>0</v>
      </c>
      <c r="H22" s="645">
        <v>0</v>
      </c>
      <c r="I22" s="645">
        <v>0</v>
      </c>
      <c r="J22" s="645">
        <v>0</v>
      </c>
      <c r="K22" s="645">
        <v>0</v>
      </c>
      <c r="L22" s="645">
        <v>0</v>
      </c>
      <c r="M22" s="645">
        <v>0</v>
      </c>
      <c r="N22" s="645">
        <v>0</v>
      </c>
      <c r="O22" s="645">
        <v>0</v>
      </c>
      <c r="P22" s="645">
        <v>0</v>
      </c>
      <c r="Q22" s="645">
        <v>0</v>
      </c>
    </row>
    <row r="23" spans="1:17">
      <c r="A23" s="538"/>
      <c r="B23" s="492" t="s">
        <v>534</v>
      </c>
      <c r="C23" s="41" t="str">
        <f>'[2]Monthly Ops'!C50</f>
        <v>000 $</v>
      </c>
      <c r="G23" s="645">
        <v>0</v>
      </c>
      <c r="H23" s="645">
        <v>0</v>
      </c>
      <c r="I23" s="645">
        <v>0</v>
      </c>
      <c r="J23" s="645">
        <v>0</v>
      </c>
      <c r="K23" s="645">
        <v>0</v>
      </c>
      <c r="L23" s="645">
        <v>0</v>
      </c>
      <c r="M23" s="645">
        <v>0</v>
      </c>
      <c r="N23" s="645">
        <v>0</v>
      </c>
      <c r="O23" s="645">
        <v>0</v>
      </c>
      <c r="P23" s="645">
        <v>0</v>
      </c>
      <c r="Q23" s="645">
        <v>0</v>
      </c>
    </row>
    <row r="24" spans="1:17">
      <c r="A24" s="538"/>
      <c r="B24" s="492" t="s">
        <v>536</v>
      </c>
      <c r="C24" s="41"/>
      <c r="G24" s="645">
        <v>0</v>
      </c>
      <c r="H24" s="645">
        <v>0</v>
      </c>
      <c r="I24" s="645">
        <v>0</v>
      </c>
      <c r="J24" s="645">
        <v>0</v>
      </c>
      <c r="K24" s="645">
        <v>0</v>
      </c>
      <c r="L24" s="645">
        <v>0</v>
      </c>
      <c r="M24" s="645">
        <v>0</v>
      </c>
      <c r="N24" s="645">
        <v>0</v>
      </c>
      <c r="O24" s="645">
        <v>0</v>
      </c>
      <c r="P24" s="645">
        <v>0</v>
      </c>
      <c r="Q24" s="645">
        <v>0</v>
      </c>
    </row>
    <row r="25" spans="1:17">
      <c r="A25" s="538"/>
      <c r="B25" s="492" t="s">
        <v>535</v>
      </c>
      <c r="C25" s="41" t="str">
        <f>'[2]Monthly Ops'!C51</f>
        <v>000 $</v>
      </c>
      <c r="G25" s="645">
        <v>0</v>
      </c>
      <c r="H25" s="645">
        <v>0</v>
      </c>
      <c r="I25" s="645">
        <v>0</v>
      </c>
      <c r="J25" s="645">
        <v>0</v>
      </c>
      <c r="K25" s="645">
        <v>0</v>
      </c>
      <c r="L25" s="645">
        <v>0</v>
      </c>
      <c r="M25" s="645">
        <v>0</v>
      </c>
      <c r="N25" s="645">
        <v>0</v>
      </c>
      <c r="O25" s="645">
        <v>0</v>
      </c>
      <c r="P25" s="645">
        <v>0</v>
      </c>
      <c r="Q25" s="645">
        <v>0</v>
      </c>
    </row>
    <row r="26" spans="1:17">
      <c r="A26" s="538"/>
      <c r="B26" s="492" t="s">
        <v>532</v>
      </c>
      <c r="C26" s="41" t="str">
        <f>'[2]Monthly Ops'!C52</f>
        <v>000 $</v>
      </c>
      <c r="G26" s="645">
        <v>0</v>
      </c>
      <c r="H26" s="645">
        <v>0</v>
      </c>
      <c r="I26" s="645">
        <v>0</v>
      </c>
      <c r="J26" s="645">
        <v>0</v>
      </c>
      <c r="K26" s="645">
        <v>0</v>
      </c>
      <c r="L26" s="645">
        <v>0</v>
      </c>
      <c r="M26" s="645">
        <v>0</v>
      </c>
      <c r="N26" s="645">
        <v>0</v>
      </c>
      <c r="O26" s="645">
        <v>0</v>
      </c>
      <c r="P26" s="645">
        <v>0</v>
      </c>
      <c r="Q26" s="645">
        <v>0</v>
      </c>
    </row>
    <row r="27" spans="1:17">
      <c r="A27" s="538"/>
      <c r="B27" s="492" t="s">
        <v>538</v>
      </c>
      <c r="C27" s="41" t="str">
        <f>'[2]Monthly Ops'!C53</f>
        <v>000 $</v>
      </c>
      <c r="G27" s="645">
        <v>0</v>
      </c>
      <c r="H27" s="645">
        <v>0</v>
      </c>
      <c r="I27" s="645">
        <v>0</v>
      </c>
      <c r="J27" s="645">
        <v>0</v>
      </c>
      <c r="K27" s="645">
        <v>0</v>
      </c>
      <c r="L27" s="645">
        <v>0</v>
      </c>
      <c r="M27" s="645">
        <v>0</v>
      </c>
      <c r="N27" s="645">
        <v>0</v>
      </c>
      <c r="O27" s="645">
        <v>0</v>
      </c>
      <c r="P27" s="645">
        <v>0</v>
      </c>
      <c r="Q27" s="645">
        <v>0</v>
      </c>
    </row>
    <row r="28" spans="1:17">
      <c r="A28" s="538"/>
      <c r="B28" s="492" t="s">
        <v>539</v>
      </c>
      <c r="C28" s="41" t="str">
        <f>'[2]Monthly Ops'!C54</f>
        <v>000 $</v>
      </c>
      <c r="G28" s="645">
        <v>0</v>
      </c>
      <c r="H28" s="645">
        <v>0</v>
      </c>
      <c r="I28" s="645">
        <v>0</v>
      </c>
      <c r="J28" s="645">
        <v>0</v>
      </c>
      <c r="K28" s="645">
        <v>0</v>
      </c>
      <c r="L28" s="645">
        <v>0</v>
      </c>
      <c r="M28" s="645">
        <v>0</v>
      </c>
      <c r="N28" s="645">
        <v>0</v>
      </c>
      <c r="O28" s="645">
        <v>0</v>
      </c>
      <c r="P28" s="645">
        <v>0</v>
      </c>
      <c r="Q28" s="645">
        <v>0</v>
      </c>
    </row>
    <row r="29" spans="1:17">
      <c r="A29" s="538"/>
      <c r="B29" s="492" t="s">
        <v>549</v>
      </c>
      <c r="C29" s="41"/>
      <c r="G29" s="645">
        <v>0</v>
      </c>
      <c r="H29" s="645">
        <v>0</v>
      </c>
      <c r="I29" s="645">
        <v>0</v>
      </c>
      <c r="J29" s="645">
        <v>0</v>
      </c>
      <c r="K29" s="645">
        <v>0</v>
      </c>
      <c r="L29" s="645">
        <v>0</v>
      </c>
      <c r="M29" s="645">
        <v>0</v>
      </c>
      <c r="N29" s="645">
        <v>0</v>
      </c>
      <c r="O29" s="645">
        <v>0</v>
      </c>
      <c r="P29" s="645">
        <v>0</v>
      </c>
      <c r="Q29" s="645">
        <v>0</v>
      </c>
    </row>
    <row r="30" spans="1:17">
      <c r="A30" s="538"/>
      <c r="B30" s="647" t="s">
        <v>27</v>
      </c>
      <c r="C30" s="41" t="str">
        <f>'[2]Monthly Ops'!C55</f>
        <v>000 $</v>
      </c>
      <c r="G30" s="645">
        <v>0</v>
      </c>
      <c r="H30" s="645">
        <v>0</v>
      </c>
      <c r="I30" s="645">
        <v>0</v>
      </c>
      <c r="J30" s="645">
        <v>0</v>
      </c>
      <c r="K30" s="645">
        <v>0</v>
      </c>
      <c r="L30" s="645">
        <v>0</v>
      </c>
      <c r="M30" s="645">
        <v>0</v>
      </c>
      <c r="N30" s="645">
        <v>0</v>
      </c>
      <c r="O30" s="645">
        <v>0</v>
      </c>
      <c r="P30" s="645">
        <v>0</v>
      </c>
      <c r="Q30" s="645">
        <v>0</v>
      </c>
    </row>
    <row r="31" spans="1:17">
      <c r="A31" s="538"/>
      <c r="B31" s="647" t="s">
        <v>28</v>
      </c>
      <c r="C31" s="41" t="str">
        <f>'[2]Monthly Ops'!C56</f>
        <v>000 $</v>
      </c>
      <c r="G31" s="645">
        <v>0</v>
      </c>
      <c r="H31" s="645">
        <v>0</v>
      </c>
      <c r="I31" s="645">
        <v>0</v>
      </c>
      <c r="J31" s="645">
        <v>0</v>
      </c>
      <c r="K31" s="645">
        <v>0</v>
      </c>
      <c r="L31" s="645">
        <v>0</v>
      </c>
      <c r="M31" s="645">
        <v>0</v>
      </c>
      <c r="N31" s="645">
        <v>0</v>
      </c>
      <c r="O31" s="645">
        <v>0</v>
      </c>
      <c r="P31" s="645">
        <v>0</v>
      </c>
      <c r="Q31" s="645">
        <v>0</v>
      </c>
    </row>
    <row r="32" spans="1:17">
      <c r="A32" s="538"/>
      <c r="B32" s="647" t="s">
        <v>1</v>
      </c>
      <c r="C32" s="41"/>
      <c r="G32" s="645">
        <v>0</v>
      </c>
      <c r="H32" s="645">
        <v>0</v>
      </c>
      <c r="I32" s="645">
        <v>0</v>
      </c>
      <c r="J32" s="645">
        <v>0</v>
      </c>
      <c r="K32" s="645">
        <v>0</v>
      </c>
      <c r="L32" s="645">
        <v>0</v>
      </c>
      <c r="M32" s="645">
        <v>0</v>
      </c>
      <c r="N32" s="645">
        <v>0</v>
      </c>
      <c r="O32" s="645">
        <v>0</v>
      </c>
      <c r="P32" s="645">
        <v>0</v>
      </c>
      <c r="Q32" s="645">
        <v>0</v>
      </c>
    </row>
    <row r="33" spans="1:17">
      <c r="A33" s="538"/>
      <c r="B33" s="647" t="s">
        <v>29</v>
      </c>
      <c r="C33" s="41" t="str">
        <f>'[2]Monthly Ops'!C57</f>
        <v>000 $</v>
      </c>
      <c r="G33" s="645">
        <v>0</v>
      </c>
      <c r="H33" s="645">
        <v>0</v>
      </c>
      <c r="I33" s="645">
        <v>0</v>
      </c>
      <c r="J33" s="645">
        <v>0</v>
      </c>
      <c r="K33" s="645">
        <v>0</v>
      </c>
      <c r="L33" s="645">
        <v>0</v>
      </c>
      <c r="M33" s="645">
        <v>0</v>
      </c>
      <c r="N33" s="645">
        <v>0</v>
      </c>
      <c r="O33" s="645">
        <v>0</v>
      </c>
      <c r="P33" s="645">
        <v>0</v>
      </c>
      <c r="Q33" s="645">
        <v>0</v>
      </c>
    </row>
    <row r="34" spans="1:17" s="6" customFormat="1">
      <c r="A34" s="43"/>
      <c r="B34" s="648" t="s">
        <v>30</v>
      </c>
      <c r="C34" s="41" t="str">
        <f>'[2]Monthly Ops'!C59</f>
        <v>000 $</v>
      </c>
      <c r="G34" s="646">
        <v>0</v>
      </c>
      <c r="H34" s="646">
        <v>0</v>
      </c>
      <c r="I34" s="646">
        <v>0</v>
      </c>
      <c r="J34" s="646">
        <v>0</v>
      </c>
      <c r="K34" s="646">
        <v>0</v>
      </c>
      <c r="L34" s="646">
        <v>0</v>
      </c>
      <c r="M34" s="646">
        <v>0</v>
      </c>
      <c r="N34" s="646">
        <v>0</v>
      </c>
      <c r="O34" s="646">
        <v>0</v>
      </c>
      <c r="P34" s="646">
        <v>0</v>
      </c>
      <c r="Q34" s="646">
        <v>0</v>
      </c>
    </row>
    <row r="35" spans="1:17" s="224" customFormat="1">
      <c r="A35" s="546"/>
      <c r="B35" s="510" t="s">
        <v>492</v>
      </c>
      <c r="C35" s="540" t="s">
        <v>77</v>
      </c>
      <c r="D35" s="547"/>
      <c r="E35" s="547"/>
      <c r="F35" s="547"/>
      <c r="G35" s="645">
        <v>0</v>
      </c>
      <c r="H35" s="645">
        <v>0</v>
      </c>
      <c r="I35" s="645">
        <v>0</v>
      </c>
      <c r="J35" s="645">
        <v>0</v>
      </c>
      <c r="K35" s="645">
        <v>0</v>
      </c>
      <c r="L35" s="645">
        <v>0</v>
      </c>
      <c r="M35" s="645">
        <v>0</v>
      </c>
      <c r="N35" s="645">
        <v>0</v>
      </c>
      <c r="O35" s="645">
        <v>0</v>
      </c>
      <c r="P35" s="645">
        <v>0</v>
      </c>
      <c r="Q35" s="645">
        <v>0</v>
      </c>
    </row>
    <row r="36" spans="1:17" s="6" customFormat="1">
      <c r="A36" s="542"/>
      <c r="B36" s="542"/>
      <c r="C36" s="543"/>
      <c r="D36" s="543"/>
      <c r="E36" s="543"/>
      <c r="F36" s="543"/>
      <c r="G36" s="548"/>
      <c r="H36" s="548"/>
      <c r="I36" s="548"/>
      <c r="J36" s="548"/>
      <c r="K36" s="548"/>
      <c r="L36" s="548"/>
      <c r="M36" s="548"/>
      <c r="N36" s="548"/>
      <c r="O36" s="548"/>
      <c r="P36" s="548"/>
      <c r="Q36" s="548"/>
    </row>
    <row r="37" spans="1:17" s="227" customFormat="1">
      <c r="A37" s="417" t="s">
        <v>455</v>
      </c>
      <c r="B37" s="355"/>
    </row>
    <row r="38" spans="1:17" s="227" customFormat="1">
      <c r="A38" s="736"/>
      <c r="B38" s="510" t="str">
        <f>B15</f>
        <v>Total Revenue</v>
      </c>
      <c r="C38" s="226" t="s">
        <v>77</v>
      </c>
      <c r="G38" s="645">
        <v>0</v>
      </c>
      <c r="H38" s="645">
        <v>0</v>
      </c>
      <c r="I38" s="645">
        <v>0</v>
      </c>
      <c r="J38" s="645">
        <v>0</v>
      </c>
      <c r="K38" s="645">
        <v>0</v>
      </c>
      <c r="L38" s="645">
        <v>0</v>
      </c>
      <c r="M38" s="645">
        <v>0</v>
      </c>
      <c r="N38" s="645">
        <v>0</v>
      </c>
      <c r="O38" s="645">
        <v>0</v>
      </c>
      <c r="P38" s="645">
        <v>0</v>
      </c>
      <c r="Q38" s="645">
        <v>0</v>
      </c>
    </row>
    <row r="39" spans="1:17" s="227" customFormat="1">
      <c r="A39" s="736"/>
      <c r="B39" s="510" t="str">
        <f>B35</f>
        <v>Total Operating Expenses</v>
      </c>
      <c r="C39" s="226" t="s">
        <v>77</v>
      </c>
      <c r="G39" s="646">
        <v>0</v>
      </c>
      <c r="H39" s="646">
        <v>0</v>
      </c>
      <c r="I39" s="646">
        <v>0</v>
      </c>
      <c r="J39" s="646">
        <v>0</v>
      </c>
      <c r="K39" s="646">
        <v>0</v>
      </c>
      <c r="L39" s="646">
        <v>0</v>
      </c>
      <c r="M39" s="646">
        <v>0</v>
      </c>
      <c r="N39" s="646">
        <v>0</v>
      </c>
      <c r="O39" s="646">
        <v>0</v>
      </c>
      <c r="P39" s="646">
        <v>0</v>
      </c>
      <c r="Q39" s="646">
        <v>0</v>
      </c>
    </row>
    <row r="40" spans="1:17" s="224" customFormat="1">
      <c r="B40" s="547" t="s">
        <v>216</v>
      </c>
      <c r="C40" s="540" t="s">
        <v>77</v>
      </c>
      <c r="D40" s="547"/>
      <c r="E40" s="547"/>
      <c r="F40" s="547"/>
      <c r="G40" s="645">
        <v>0</v>
      </c>
      <c r="H40" s="645">
        <v>0</v>
      </c>
      <c r="I40" s="645">
        <v>0</v>
      </c>
      <c r="J40" s="645">
        <v>0</v>
      </c>
      <c r="K40" s="645">
        <v>0</v>
      </c>
      <c r="L40" s="645">
        <v>0</v>
      </c>
      <c r="M40" s="645">
        <v>0</v>
      </c>
      <c r="N40" s="645">
        <v>0</v>
      </c>
      <c r="O40" s="645">
        <v>0</v>
      </c>
      <c r="P40" s="645">
        <v>0</v>
      </c>
      <c r="Q40" s="645">
        <v>0</v>
      </c>
    </row>
    <row r="41" spans="1:17" s="227" customFormat="1">
      <c r="A41" s="355"/>
      <c r="B41" s="355"/>
      <c r="G41" s="549"/>
      <c r="H41" s="549"/>
      <c r="I41" s="549"/>
      <c r="J41" s="549"/>
      <c r="K41" s="549"/>
      <c r="L41" s="549"/>
      <c r="M41" s="549"/>
      <c r="N41" s="549"/>
      <c r="O41" s="549"/>
      <c r="P41" s="549"/>
      <c r="Q41" s="549"/>
    </row>
    <row r="42" spans="1:17" s="227" customFormat="1">
      <c r="A42" s="417" t="s">
        <v>456</v>
      </c>
      <c r="B42" s="355"/>
    </row>
    <row r="43" spans="1:17">
      <c r="A43" s="30"/>
      <c r="B43" s="170" t="s">
        <v>457</v>
      </c>
      <c r="C43" s="25" t="s">
        <v>77</v>
      </c>
      <c r="G43" s="645">
        <v>0</v>
      </c>
      <c r="H43" s="645">
        <v>0</v>
      </c>
      <c r="I43" s="645">
        <v>0</v>
      </c>
      <c r="J43" s="645">
        <v>0</v>
      </c>
      <c r="K43" s="645">
        <v>0</v>
      </c>
      <c r="L43" s="645">
        <v>0</v>
      </c>
      <c r="M43" s="645">
        <v>0</v>
      </c>
      <c r="N43" s="645">
        <v>0</v>
      </c>
      <c r="O43" s="645">
        <v>0</v>
      </c>
      <c r="P43" s="645">
        <v>0</v>
      </c>
      <c r="Q43" s="645">
        <v>0</v>
      </c>
    </row>
    <row r="44" spans="1:17">
      <c r="A44" s="30"/>
      <c r="B44" s="170" t="s">
        <v>458</v>
      </c>
      <c r="C44" s="25" t="s">
        <v>77</v>
      </c>
      <c r="G44" s="646">
        <v>0</v>
      </c>
      <c r="H44" s="646">
        <v>0</v>
      </c>
      <c r="I44" s="646">
        <v>0</v>
      </c>
      <c r="J44" s="646">
        <v>0</v>
      </c>
      <c r="K44" s="646">
        <v>0</v>
      </c>
      <c r="L44" s="646">
        <v>0</v>
      </c>
      <c r="M44" s="646">
        <v>0</v>
      </c>
      <c r="N44" s="646">
        <v>0</v>
      </c>
      <c r="O44" s="646">
        <v>0</v>
      </c>
      <c r="P44" s="646">
        <v>0</v>
      </c>
      <c r="Q44" s="646">
        <v>0</v>
      </c>
    </row>
    <row r="45" spans="1:17" s="224" customFormat="1">
      <c r="B45" s="547" t="s">
        <v>459</v>
      </c>
      <c r="C45" s="540" t="s">
        <v>77</v>
      </c>
      <c r="D45" s="547"/>
      <c r="E45" s="547"/>
      <c r="F45" s="547"/>
      <c r="G45" s="645">
        <v>0</v>
      </c>
      <c r="H45" s="645">
        <v>0</v>
      </c>
      <c r="I45" s="645">
        <v>0</v>
      </c>
      <c r="J45" s="645">
        <v>0</v>
      </c>
      <c r="K45" s="645">
        <v>0</v>
      </c>
      <c r="L45" s="645">
        <v>0</v>
      </c>
      <c r="M45" s="645">
        <v>0</v>
      </c>
      <c r="N45" s="645">
        <v>0</v>
      </c>
      <c r="O45" s="645">
        <v>0</v>
      </c>
      <c r="P45" s="645">
        <v>0</v>
      </c>
      <c r="Q45" s="645">
        <v>0</v>
      </c>
    </row>
    <row r="46" spans="1:17" s="6" customFormat="1">
      <c r="A46" s="550"/>
      <c r="B46" s="550"/>
      <c r="C46" s="551"/>
      <c r="D46" s="551"/>
      <c r="E46" s="551"/>
      <c r="F46" s="551"/>
      <c r="G46" s="552"/>
      <c r="H46" s="552"/>
      <c r="I46" s="552"/>
      <c r="J46" s="552"/>
      <c r="K46" s="552"/>
      <c r="L46" s="552"/>
      <c r="M46" s="552"/>
      <c r="N46" s="552"/>
      <c r="O46" s="552"/>
      <c r="P46" s="552"/>
      <c r="Q46" s="552"/>
    </row>
    <row r="47" spans="1:17" s="227" customFormat="1">
      <c r="A47" s="417" t="s">
        <v>460</v>
      </c>
      <c r="B47" s="355"/>
    </row>
    <row r="48" spans="1:17">
      <c r="A48" s="30"/>
      <c r="B48" s="170" t="s">
        <v>457</v>
      </c>
      <c r="C48" s="25" t="s">
        <v>77</v>
      </c>
      <c r="G48" s="645">
        <v>0</v>
      </c>
      <c r="H48" s="645">
        <v>0</v>
      </c>
      <c r="I48" s="645">
        <v>0</v>
      </c>
      <c r="J48" s="645">
        <v>0</v>
      </c>
      <c r="K48" s="645">
        <v>0</v>
      </c>
      <c r="L48" s="645">
        <v>0</v>
      </c>
      <c r="M48" s="645">
        <v>0</v>
      </c>
      <c r="N48" s="645">
        <v>0</v>
      </c>
      <c r="O48" s="645">
        <v>0</v>
      </c>
      <c r="P48" s="645">
        <v>0</v>
      </c>
      <c r="Q48" s="645">
        <v>0</v>
      </c>
    </row>
    <row r="49" spans="1:17">
      <c r="A49" s="30"/>
      <c r="B49" s="170" t="s">
        <v>458</v>
      </c>
      <c r="C49" s="25" t="s">
        <v>77</v>
      </c>
      <c r="G49" s="646">
        <v>0</v>
      </c>
      <c r="H49" s="646">
        <v>0</v>
      </c>
      <c r="I49" s="646">
        <v>0</v>
      </c>
      <c r="J49" s="646">
        <v>0</v>
      </c>
      <c r="K49" s="646">
        <v>0</v>
      </c>
      <c r="L49" s="646">
        <v>0</v>
      </c>
      <c r="M49" s="646">
        <v>0</v>
      </c>
      <c r="N49" s="646">
        <v>0</v>
      </c>
      <c r="O49" s="646">
        <v>0</v>
      </c>
      <c r="P49" s="646">
        <v>0</v>
      </c>
      <c r="Q49" s="646">
        <v>0</v>
      </c>
    </row>
    <row r="50" spans="1:17" s="224" customFormat="1">
      <c r="B50" s="547" t="s">
        <v>461</v>
      </c>
      <c r="C50" s="547" t="s">
        <v>77</v>
      </c>
      <c r="D50" s="547"/>
      <c r="E50" s="547"/>
      <c r="F50" s="547"/>
      <c r="G50" s="645">
        <v>0</v>
      </c>
      <c r="H50" s="645">
        <v>0</v>
      </c>
      <c r="I50" s="645">
        <v>0</v>
      </c>
      <c r="J50" s="645">
        <v>0</v>
      </c>
      <c r="K50" s="645">
        <v>0</v>
      </c>
      <c r="L50" s="645">
        <v>0</v>
      </c>
      <c r="M50" s="645">
        <v>0</v>
      </c>
      <c r="N50" s="645">
        <v>0</v>
      </c>
      <c r="O50" s="645">
        <v>0</v>
      </c>
      <c r="P50" s="645">
        <v>0</v>
      </c>
      <c r="Q50" s="645">
        <v>0</v>
      </c>
    </row>
    <row r="51" spans="1:17" s="227" customFormat="1">
      <c r="A51" s="355"/>
      <c r="B51" s="355"/>
      <c r="D51" s="25"/>
      <c r="E51" s="25"/>
      <c r="F51" s="25"/>
      <c r="G51" s="549"/>
      <c r="H51" s="549"/>
      <c r="I51" s="549"/>
      <c r="J51" s="549"/>
      <c r="K51" s="549"/>
      <c r="L51" s="549"/>
      <c r="M51" s="549"/>
      <c r="N51" s="549"/>
      <c r="O51" s="549"/>
      <c r="P51" s="549"/>
      <c r="Q51" s="549"/>
    </row>
    <row r="52" spans="1:17" s="224" customFormat="1">
      <c r="A52" s="224" t="s">
        <v>462</v>
      </c>
      <c r="C52" s="25" t="s">
        <v>77</v>
      </c>
      <c r="D52" s="25"/>
      <c r="E52" s="25"/>
      <c r="F52" s="25"/>
      <c r="G52" s="645">
        <v>0</v>
      </c>
      <c r="H52" s="645">
        <v>0</v>
      </c>
      <c r="I52" s="645">
        <v>0</v>
      </c>
      <c r="J52" s="645">
        <v>0</v>
      </c>
      <c r="K52" s="645">
        <v>0</v>
      </c>
      <c r="L52" s="645">
        <v>0</v>
      </c>
      <c r="M52" s="645">
        <v>0</v>
      </c>
      <c r="N52" s="645">
        <v>0</v>
      </c>
      <c r="O52" s="645">
        <v>0</v>
      </c>
      <c r="P52" s="645">
        <v>0</v>
      </c>
      <c r="Q52" s="645">
        <v>0</v>
      </c>
    </row>
    <row r="53" spans="1:17" s="227" customFormat="1">
      <c r="C53" s="6"/>
      <c r="G53" s="545"/>
      <c r="H53" s="545"/>
      <c r="I53" s="545"/>
      <c r="J53" s="545"/>
      <c r="K53" s="545"/>
      <c r="L53" s="545"/>
      <c r="M53" s="545"/>
      <c r="N53" s="545"/>
      <c r="O53" s="545"/>
      <c r="P53" s="545"/>
      <c r="Q53" s="545"/>
    </row>
    <row r="54" spans="1:17" s="227" customFormat="1">
      <c r="A54" s="355"/>
      <c r="B54" s="355"/>
      <c r="G54" s="549"/>
      <c r="H54" s="549"/>
      <c r="I54" s="549"/>
      <c r="J54" s="549"/>
      <c r="K54" s="549"/>
      <c r="L54" s="549"/>
      <c r="M54" s="549"/>
      <c r="N54" s="549"/>
      <c r="O54" s="549"/>
      <c r="P54" s="549"/>
      <c r="Q54" s="549"/>
    </row>
    <row r="55" spans="1:17" s="227" customFormat="1">
      <c r="A55" s="417" t="s">
        <v>4</v>
      </c>
      <c r="B55" s="355"/>
    </row>
    <row r="56" spans="1:17">
      <c r="A56" s="30"/>
      <c r="B56" s="170" t="s">
        <v>235</v>
      </c>
      <c r="C56" s="25" t="s">
        <v>77</v>
      </c>
      <c r="G56" s="645">
        <v>0</v>
      </c>
      <c r="H56" s="645">
        <v>0</v>
      </c>
      <c r="I56" s="645">
        <v>0</v>
      </c>
      <c r="J56" s="645">
        <v>0</v>
      </c>
      <c r="K56" s="645">
        <v>0</v>
      </c>
      <c r="L56" s="645">
        <v>0</v>
      </c>
      <c r="M56" s="645">
        <v>0</v>
      </c>
      <c r="N56" s="645">
        <v>0</v>
      </c>
      <c r="O56" s="645">
        <v>0</v>
      </c>
      <c r="P56" s="645">
        <v>0</v>
      </c>
      <c r="Q56" s="645">
        <v>0</v>
      </c>
    </row>
    <row r="57" spans="1:17">
      <c r="A57" s="553" t="s">
        <v>463</v>
      </c>
      <c r="B57" s="170" t="s">
        <v>237</v>
      </c>
      <c r="C57" s="25" t="s">
        <v>77</v>
      </c>
      <c r="G57" s="645">
        <v>0</v>
      </c>
      <c r="H57" s="645">
        <v>0</v>
      </c>
      <c r="I57" s="645">
        <v>0</v>
      </c>
      <c r="J57" s="645">
        <v>0</v>
      </c>
      <c r="K57" s="645">
        <v>0</v>
      </c>
      <c r="L57" s="645">
        <v>0</v>
      </c>
      <c r="M57" s="645">
        <v>0</v>
      </c>
      <c r="N57" s="645">
        <v>0</v>
      </c>
      <c r="O57" s="645">
        <v>0</v>
      </c>
      <c r="P57" s="645">
        <v>0</v>
      </c>
      <c r="Q57" s="645">
        <v>0</v>
      </c>
    </row>
    <row r="58" spans="1:17">
      <c r="A58" s="553" t="s">
        <v>464</v>
      </c>
      <c r="B58" s="170" t="s">
        <v>236</v>
      </c>
      <c r="C58" s="25" t="s">
        <v>77</v>
      </c>
      <c r="G58" s="646">
        <v>0</v>
      </c>
      <c r="H58" s="646">
        <v>0</v>
      </c>
      <c r="I58" s="646">
        <v>0</v>
      </c>
      <c r="J58" s="646">
        <v>0</v>
      </c>
      <c r="K58" s="646">
        <v>0</v>
      </c>
      <c r="L58" s="646">
        <v>0</v>
      </c>
      <c r="M58" s="646">
        <v>0</v>
      </c>
      <c r="N58" s="646">
        <v>0</v>
      </c>
      <c r="O58" s="646">
        <v>0</v>
      </c>
      <c r="P58" s="646">
        <v>0</v>
      </c>
      <c r="Q58" s="646">
        <v>0</v>
      </c>
    </row>
    <row r="59" spans="1:17" s="224" customFormat="1">
      <c r="B59" s="547" t="s">
        <v>465</v>
      </c>
      <c r="C59" s="540" t="s">
        <v>77</v>
      </c>
      <c r="D59" s="547"/>
      <c r="E59" s="547"/>
      <c r="F59" s="547"/>
      <c r="G59" s="645">
        <v>0</v>
      </c>
      <c r="H59" s="645">
        <v>0</v>
      </c>
      <c r="I59" s="645">
        <v>0</v>
      </c>
      <c r="J59" s="645">
        <v>0</v>
      </c>
      <c r="K59" s="645">
        <v>0</v>
      </c>
      <c r="L59" s="645">
        <v>0</v>
      </c>
      <c r="M59" s="645">
        <v>0</v>
      </c>
      <c r="N59" s="645">
        <v>0</v>
      </c>
      <c r="O59" s="645">
        <v>0</v>
      </c>
      <c r="P59" s="645">
        <v>0</v>
      </c>
      <c r="Q59" s="645">
        <v>0</v>
      </c>
    </row>
    <row r="60" spans="1:17" s="6" customFormat="1">
      <c r="A60" s="18"/>
      <c r="B60" s="18"/>
    </row>
    <row r="61" spans="1:17" s="6" customFormat="1"/>
    <row r="62" spans="1:17" s="227" customFormat="1">
      <c r="A62" s="417" t="s">
        <v>466</v>
      </c>
      <c r="B62" s="355"/>
    </row>
    <row r="63" spans="1:17" s="227" customFormat="1">
      <c r="A63" s="417"/>
      <c r="B63" s="355"/>
    </row>
    <row r="64" spans="1:17" s="226" customFormat="1">
      <c r="A64" s="554"/>
      <c r="B64" s="555" t="s">
        <v>103</v>
      </c>
      <c r="C64" s="25" t="s">
        <v>77</v>
      </c>
      <c r="G64" s="645">
        <v>0</v>
      </c>
      <c r="H64" s="645">
        <v>0</v>
      </c>
      <c r="I64" s="645">
        <v>0</v>
      </c>
      <c r="J64" s="645">
        <v>0</v>
      </c>
      <c r="K64" s="645">
        <v>0</v>
      </c>
      <c r="L64" s="645">
        <v>0</v>
      </c>
      <c r="M64" s="645">
        <v>0</v>
      </c>
      <c r="N64" s="645">
        <v>0</v>
      </c>
      <c r="O64" s="645">
        <v>0</v>
      </c>
      <c r="P64" s="645">
        <v>0</v>
      </c>
      <c r="Q64" s="645">
        <v>0</v>
      </c>
    </row>
    <row r="65" spans="1:17" s="227" customFormat="1">
      <c r="A65" s="556"/>
      <c r="B65" s="556"/>
      <c r="C65" s="6"/>
      <c r="G65" s="545"/>
      <c r="H65" s="545"/>
      <c r="I65" s="545"/>
      <c r="J65" s="545"/>
      <c r="K65" s="545"/>
      <c r="L65" s="545"/>
      <c r="M65" s="545"/>
      <c r="N65" s="545"/>
      <c r="O65" s="545"/>
      <c r="P65" s="545"/>
      <c r="Q65" s="545"/>
    </row>
    <row r="66" spans="1:17" s="227" customFormat="1">
      <c r="A66" s="417" t="s">
        <v>467</v>
      </c>
      <c r="B66" s="355"/>
    </row>
    <row r="67" spans="1:17" s="227" customFormat="1">
      <c r="A67" s="417"/>
      <c r="B67" s="355"/>
    </row>
    <row r="68" spans="1:17" s="224" customFormat="1">
      <c r="A68" s="557"/>
      <c r="B68" s="325" t="s">
        <v>103</v>
      </c>
      <c r="C68" s="25" t="s">
        <v>77</v>
      </c>
      <c r="D68" s="25"/>
      <c r="E68" s="25"/>
      <c r="F68" s="25"/>
      <c r="G68" s="645">
        <v>0</v>
      </c>
      <c r="H68" s="645">
        <v>0</v>
      </c>
      <c r="I68" s="645">
        <v>0</v>
      </c>
      <c r="J68" s="645">
        <v>0</v>
      </c>
      <c r="K68" s="645">
        <v>0</v>
      </c>
      <c r="L68" s="645">
        <v>0</v>
      </c>
      <c r="M68" s="645">
        <v>0</v>
      </c>
      <c r="N68" s="645">
        <v>0</v>
      </c>
      <c r="O68" s="645">
        <v>0</v>
      </c>
      <c r="P68" s="645">
        <v>0</v>
      </c>
      <c r="Q68" s="645">
        <v>0</v>
      </c>
    </row>
    <row r="69" spans="1:17" s="224" customFormat="1">
      <c r="A69" s="557"/>
      <c r="B69" s="557"/>
      <c r="D69" s="25"/>
      <c r="E69" s="25"/>
      <c r="F69" s="25"/>
      <c r="G69" s="558"/>
      <c r="H69" s="558"/>
      <c r="I69" s="558"/>
      <c r="J69" s="558"/>
      <c r="K69" s="558"/>
      <c r="L69" s="558"/>
      <c r="M69" s="558"/>
      <c r="N69" s="558"/>
      <c r="O69" s="558"/>
      <c r="P69" s="558"/>
      <c r="Q69" s="558"/>
    </row>
    <row r="88" s="224" customFormat="1"/>
    <row r="89" s="224" customFormat="1"/>
    <row r="90" s="224" customFormat="1"/>
    <row r="91" s="224" customFormat="1"/>
    <row r="92" s="224" customFormat="1"/>
    <row r="93" s="224" customFormat="1"/>
    <row r="94" s="224" customFormat="1"/>
    <row r="95" s="224" customFormat="1"/>
    <row r="96" s="224" customFormat="1"/>
    <row r="97" s="224" customFormat="1"/>
    <row r="98" s="224" customFormat="1"/>
  </sheetData>
  <conditionalFormatting sqref="C1">
    <cfRule type="cellIs" dxfId="5" priority="1" operator="lessThan">
      <formula>1</formula>
    </cfRule>
    <cfRule type="cellIs" dxfId="4" priority="2" operator="greaterThan">
      <formula>0</formula>
    </cfRule>
  </conditionalFormatting>
  <printOptions gridLines="1"/>
  <pageMargins left="0.2" right="0.2" top="0.5" bottom="0.5" header="0.3" footer="0.3"/>
  <pageSetup paperSize="5" scale="75" orientation="landscape" r:id="rId1"/>
  <headerFooter>
    <oddHeader>&amp;L&amp;"Arial,Bold"NYSERDA NY PRIZE MICROGRID PROGRAM RFP No. 3044, ATTACHMENT D: ALL INFORMATION CONTAINED HEREIN is for INDICATIVE PURPOSES.</oddHeader>
    <oddFooter>&amp;L&amp;F&amp;C&amp;A, P. &amp;P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59999389629810485"/>
  </sheetPr>
  <dimension ref="A1:IN71"/>
  <sheetViews>
    <sheetView showGridLines="0" zoomScaleNormal="100" workbookViewId="0">
      <pane xSplit="5" ySplit="3" topLeftCell="F43" activePane="bottomRight" state="frozen"/>
      <selection pane="topRight"/>
      <selection pane="bottomLeft"/>
      <selection pane="bottomRight" activeCell="A35" sqref="A35:XFD35"/>
    </sheetView>
  </sheetViews>
  <sheetFormatPr defaultColWidth="0" defaultRowHeight="14.25" customHeight="1"/>
  <cols>
    <col min="1" max="1" width="2.42578125" style="57" customWidth="1"/>
    <col min="2" max="2" width="41.7109375" style="57" bestFit="1" customWidth="1"/>
    <col min="3" max="3" width="10.5703125" style="337" bestFit="1" customWidth="1"/>
    <col min="4" max="4" width="13.42578125" style="57" customWidth="1"/>
    <col min="5" max="6" width="12" style="57" customWidth="1"/>
    <col min="7" max="17" width="10" style="57" customWidth="1"/>
    <col min="18" max="26" width="9.140625" style="57" hidden="1" customWidth="1"/>
    <col min="27" max="248" width="0" style="57" hidden="1" customWidth="1"/>
    <col min="249" max="16384" width="9.140625" style="57" hidden="1"/>
  </cols>
  <sheetData>
    <row r="1" spans="1:25" s="24" customFormat="1" ht="14.25" customHeight="1">
      <c r="A1" s="295" t="s">
        <v>493</v>
      </c>
      <c r="C1" s="476">
        <v>0</v>
      </c>
    </row>
    <row r="2" spans="1:25" s="24" customFormat="1" ht="14.25" customHeight="1">
      <c r="A2" s="295" t="s">
        <v>497</v>
      </c>
      <c r="C2" s="339"/>
      <c r="D2" s="294"/>
      <c r="E2" s="294" t="s">
        <v>42</v>
      </c>
      <c r="F2" s="294"/>
      <c r="G2" s="621">
        <v>43496</v>
      </c>
      <c r="H2" s="621">
        <v>43524</v>
      </c>
      <c r="I2" s="621">
        <v>43555</v>
      </c>
      <c r="J2" s="621">
        <v>43585</v>
      </c>
      <c r="K2" s="621">
        <v>43616</v>
      </c>
      <c r="L2" s="621">
        <v>43646</v>
      </c>
      <c r="M2" s="621">
        <v>43677</v>
      </c>
      <c r="N2" s="621">
        <v>43708</v>
      </c>
      <c r="O2" s="621">
        <v>43738</v>
      </c>
      <c r="P2" s="621">
        <v>43769</v>
      </c>
      <c r="Q2" s="621">
        <v>43799</v>
      </c>
      <c r="R2" s="117"/>
      <c r="S2" s="117"/>
      <c r="T2" s="117"/>
      <c r="U2" s="117"/>
      <c r="V2" s="117"/>
      <c r="W2" s="117"/>
      <c r="X2" s="117"/>
      <c r="Y2" s="117"/>
    </row>
    <row r="3" spans="1:25" s="24" customFormat="1" ht="14.25" customHeight="1" thickBot="1">
      <c r="A3" s="1" t="s">
        <v>421</v>
      </c>
      <c r="C3" s="339" t="s">
        <v>93</v>
      </c>
      <c r="D3" s="312" t="s">
        <v>304</v>
      </c>
      <c r="E3" s="249"/>
      <c r="F3" s="249"/>
    </row>
    <row r="4" spans="1:25" s="24" customFormat="1" ht="14.25" customHeight="1" thickBot="1">
      <c r="A4" s="749" t="s">
        <v>569</v>
      </c>
      <c r="B4" s="750"/>
      <c r="C4" s="750"/>
      <c r="D4" s="750"/>
      <c r="E4" s="750"/>
      <c r="F4" s="750"/>
      <c r="G4" s="750"/>
      <c r="H4" s="750"/>
      <c r="I4" s="750"/>
      <c r="J4" s="751"/>
      <c r="K4" s="649"/>
      <c r="L4" s="649"/>
      <c r="M4" s="649"/>
      <c r="N4" s="649"/>
      <c r="O4" s="649"/>
      <c r="P4" s="649"/>
      <c r="Q4" s="649"/>
    </row>
    <row r="5" spans="1:25" s="119" customFormat="1" ht="14.25" customHeight="1">
      <c r="A5" s="361"/>
      <c r="B5" s="119" t="s">
        <v>341</v>
      </c>
      <c r="C5" s="335" t="s">
        <v>102</v>
      </c>
      <c r="G5" s="122">
        <v>1</v>
      </c>
      <c r="H5" s="122">
        <v>2</v>
      </c>
      <c r="I5" s="122">
        <v>3</v>
      </c>
      <c r="J5" s="122">
        <v>4</v>
      </c>
      <c r="K5" s="122">
        <v>5</v>
      </c>
      <c r="L5" s="122">
        <v>6</v>
      </c>
      <c r="M5" s="122">
        <v>7</v>
      </c>
      <c r="N5" s="122">
        <v>8</v>
      </c>
      <c r="O5" s="122">
        <v>9</v>
      </c>
      <c r="P5" s="122">
        <v>10</v>
      </c>
      <c r="Q5" s="122">
        <v>11</v>
      </c>
    </row>
    <row r="6" spans="1:25" s="24" customFormat="1" ht="14.25" customHeight="1">
      <c r="A6" s="748" t="s">
        <v>153</v>
      </c>
      <c r="B6" s="748"/>
      <c r="C6" s="748"/>
      <c r="D6" s="748"/>
      <c r="E6" s="748"/>
      <c r="F6" s="748"/>
      <c r="G6" s="748"/>
      <c r="H6" s="748"/>
      <c r="I6" s="748"/>
      <c r="J6" s="748"/>
      <c r="K6" s="748"/>
      <c r="L6" s="748"/>
      <c r="M6" s="748"/>
      <c r="N6" s="748"/>
      <c r="O6" s="748"/>
      <c r="P6" s="748"/>
      <c r="Q6" s="748"/>
    </row>
    <row r="7" spans="1:25" s="242" customFormat="1" ht="14.25" customHeight="1">
      <c r="A7" s="76" t="s">
        <v>314</v>
      </c>
      <c r="B7" s="57"/>
      <c r="C7" s="340"/>
      <c r="D7" s="224"/>
      <c r="E7" s="243"/>
      <c r="F7" s="243"/>
      <c r="G7" s="243"/>
      <c r="H7" s="243"/>
      <c r="I7" s="243"/>
      <c r="J7" s="243"/>
      <c r="K7" s="243"/>
      <c r="L7" s="243"/>
      <c r="M7" s="243"/>
      <c r="N7" s="243"/>
      <c r="O7" s="243"/>
      <c r="P7" s="243"/>
      <c r="Q7" s="243"/>
    </row>
    <row r="8" spans="1:25" s="242" customFormat="1" ht="14.25" customHeight="1">
      <c r="A8" s="241"/>
      <c r="B8" s="57"/>
      <c r="C8" s="340"/>
      <c r="D8" s="224"/>
      <c r="E8" s="243"/>
      <c r="F8" s="243"/>
      <c r="G8" s="57"/>
      <c r="H8" s="243"/>
      <c r="I8" s="243"/>
      <c r="J8" s="243"/>
      <c r="K8" s="243"/>
      <c r="L8" s="243"/>
      <c r="M8" s="243"/>
      <c r="N8" s="243"/>
      <c r="O8" s="243"/>
      <c r="P8" s="243"/>
      <c r="Q8" s="243"/>
    </row>
    <row r="9" spans="1:25" s="242" customFormat="1" ht="14.25" customHeight="1">
      <c r="A9" s="260"/>
      <c r="B9" s="260" t="s">
        <v>313</v>
      </c>
      <c r="C9" s="344" t="s">
        <v>77</v>
      </c>
      <c r="D9" s="650">
        <v>0</v>
      </c>
      <c r="G9" s="243"/>
      <c r="H9" s="243"/>
      <c r="I9" s="243"/>
      <c r="J9" s="243"/>
      <c r="K9" s="243"/>
      <c r="L9" s="243"/>
      <c r="M9" s="243"/>
      <c r="N9" s="243"/>
      <c r="O9" s="243"/>
      <c r="P9" s="243"/>
      <c r="Q9" s="243"/>
    </row>
    <row r="10" spans="1:25" s="242" customFormat="1" ht="14.25" customHeight="1">
      <c r="A10" s="260"/>
      <c r="B10" s="265" t="s">
        <v>258</v>
      </c>
      <c r="C10" s="358" t="s">
        <v>77</v>
      </c>
      <c r="D10" s="651">
        <v>0</v>
      </c>
      <c r="G10" s="243"/>
      <c r="H10" s="243"/>
      <c r="I10" s="243"/>
      <c r="J10" s="243"/>
      <c r="K10" s="243"/>
      <c r="L10" s="243"/>
      <c r="M10" s="243"/>
      <c r="N10" s="243"/>
      <c r="O10" s="243"/>
      <c r="P10" s="243"/>
      <c r="Q10" s="243"/>
    </row>
    <row r="11" spans="1:25" ht="14.25" customHeight="1">
      <c r="A11" s="261"/>
      <c r="B11" s="261" t="s">
        <v>257</v>
      </c>
      <c r="C11" s="341" t="s">
        <v>77</v>
      </c>
      <c r="D11" s="652">
        <v>0</v>
      </c>
    </row>
    <row r="12" spans="1:25" ht="14.25" customHeight="1">
      <c r="A12" s="236"/>
      <c r="B12" s="237"/>
    </row>
    <row r="13" spans="1:25" ht="14.25" customHeight="1">
      <c r="A13" s="76" t="s">
        <v>255</v>
      </c>
      <c r="C13" s="335"/>
      <c r="D13" s="208"/>
    </row>
    <row r="14" spans="1:25" ht="14.25" customHeight="1">
      <c r="A14" s="76"/>
      <c r="C14" s="335"/>
      <c r="D14" s="208"/>
    </row>
    <row r="15" spans="1:25" ht="14.25" customHeight="1">
      <c r="A15" s="359" t="s">
        <v>315</v>
      </c>
      <c r="C15" s="335"/>
      <c r="D15" s="208"/>
    </row>
    <row r="16" spans="1:25" ht="14.25" customHeight="1">
      <c r="B16" s="260" t="s">
        <v>322</v>
      </c>
      <c r="C16" s="344" t="s">
        <v>62</v>
      </c>
      <c r="D16" s="260">
        <v>240</v>
      </c>
    </row>
    <row r="17" spans="1:17" s="261" customFormat="1" ht="14.25" customHeight="1">
      <c r="B17" s="261" t="s">
        <v>261</v>
      </c>
      <c r="C17" s="341" t="s">
        <v>35</v>
      </c>
      <c r="D17" s="262"/>
      <c r="E17" s="363">
        <v>-0.99999999999999767</v>
      </c>
      <c r="G17" s="266">
        <v>-4.1666666666666666E-3</v>
      </c>
      <c r="H17" s="266">
        <v>-4.1666666666666666E-3</v>
      </c>
      <c r="I17" s="266">
        <v>-4.1666666666666666E-3</v>
      </c>
      <c r="J17" s="266">
        <v>-4.1666666666666666E-3</v>
      </c>
      <c r="K17" s="266">
        <v>-4.1666666666666666E-3</v>
      </c>
      <c r="L17" s="266">
        <v>-4.1666666666666666E-3</v>
      </c>
      <c r="M17" s="266">
        <v>-4.1666666666666666E-3</v>
      </c>
      <c r="N17" s="266">
        <v>-4.1666666666666666E-3</v>
      </c>
      <c r="O17" s="266">
        <v>-4.1666666666666666E-3</v>
      </c>
      <c r="P17" s="266">
        <v>-4.1666666666666666E-3</v>
      </c>
      <c r="Q17" s="266">
        <v>-4.1666666666666666E-3</v>
      </c>
    </row>
    <row r="18" spans="1:17" s="261" customFormat="1" ht="14.25" customHeight="1">
      <c r="B18" s="261" t="s">
        <v>261</v>
      </c>
      <c r="C18" s="341" t="s">
        <v>77</v>
      </c>
      <c r="D18" s="262"/>
      <c r="E18" s="652">
        <v>0</v>
      </c>
      <c r="G18" s="633">
        <v>0</v>
      </c>
      <c r="H18" s="633">
        <v>0</v>
      </c>
      <c r="I18" s="633">
        <v>0</v>
      </c>
      <c r="J18" s="633">
        <v>0</v>
      </c>
      <c r="K18" s="633">
        <v>0</v>
      </c>
      <c r="L18" s="633">
        <v>0</v>
      </c>
      <c r="M18" s="633">
        <v>0</v>
      </c>
      <c r="N18" s="633">
        <v>0</v>
      </c>
      <c r="O18" s="633">
        <v>0</v>
      </c>
      <c r="P18" s="633">
        <v>0</v>
      </c>
      <c r="Q18" s="633">
        <v>0</v>
      </c>
    </row>
    <row r="20" spans="1:17" ht="14.25" customHeight="1">
      <c r="A20" s="359" t="s">
        <v>316</v>
      </c>
    </row>
    <row r="21" spans="1:17" s="260" customFormat="1" ht="14.25" customHeight="1">
      <c r="B21" s="260" t="s">
        <v>317</v>
      </c>
      <c r="C21" s="344" t="s">
        <v>77</v>
      </c>
      <c r="E21" s="650">
        <v>0</v>
      </c>
      <c r="G21" s="122">
        <v>0</v>
      </c>
      <c r="H21" s="122">
        <v>0</v>
      </c>
      <c r="I21" s="122">
        <v>0</v>
      </c>
      <c r="J21" s="122">
        <v>0</v>
      </c>
      <c r="K21" s="122">
        <v>0</v>
      </c>
      <c r="L21" s="122">
        <v>0</v>
      </c>
      <c r="M21" s="122">
        <v>0</v>
      </c>
      <c r="N21" s="122">
        <v>0</v>
      </c>
      <c r="O21" s="122">
        <v>0</v>
      </c>
      <c r="P21" s="122">
        <v>0</v>
      </c>
      <c r="Q21" s="122">
        <v>0</v>
      </c>
    </row>
    <row r="22" spans="1:17" s="260" customFormat="1" ht="14.25" customHeight="1">
      <c r="B22" s="260" t="s">
        <v>201</v>
      </c>
      <c r="C22" s="344" t="s">
        <v>199</v>
      </c>
      <c r="G22" s="122">
        <v>0</v>
      </c>
      <c r="H22" s="122">
        <v>0</v>
      </c>
      <c r="I22" s="122">
        <v>0</v>
      </c>
      <c r="J22" s="122">
        <v>0</v>
      </c>
      <c r="K22" s="122">
        <v>0</v>
      </c>
      <c r="L22" s="122">
        <v>0</v>
      </c>
      <c r="M22" s="122">
        <v>0</v>
      </c>
      <c r="N22" s="122">
        <v>0</v>
      </c>
      <c r="O22" s="122">
        <v>0</v>
      </c>
      <c r="P22" s="122">
        <v>0</v>
      </c>
      <c r="Q22" s="122">
        <v>0</v>
      </c>
    </row>
    <row r="23" spans="1:17" s="261" customFormat="1" ht="14.25" customHeight="1">
      <c r="B23" s="261" t="s">
        <v>261</v>
      </c>
      <c r="C23" s="341" t="s">
        <v>35</v>
      </c>
      <c r="D23" s="262"/>
      <c r="E23" s="363">
        <v>-0.74999999999999856</v>
      </c>
      <c r="G23" s="266">
        <v>0</v>
      </c>
      <c r="H23" s="266">
        <v>0</v>
      </c>
      <c r="I23" s="266">
        <v>0</v>
      </c>
      <c r="J23" s="266">
        <v>0</v>
      </c>
      <c r="K23" s="266">
        <v>0</v>
      </c>
      <c r="L23" s="266">
        <v>0</v>
      </c>
      <c r="M23" s="266">
        <v>0</v>
      </c>
      <c r="N23" s="266">
        <v>0</v>
      </c>
      <c r="O23" s="266">
        <v>0</v>
      </c>
      <c r="P23" s="266">
        <v>0</v>
      </c>
      <c r="Q23" s="266">
        <v>0</v>
      </c>
    </row>
    <row r="24" spans="1:17" s="261" customFormat="1" ht="14.25" customHeight="1">
      <c r="B24" s="261" t="s">
        <v>261</v>
      </c>
      <c r="C24" s="341" t="s">
        <v>77</v>
      </c>
      <c r="D24" s="262"/>
      <c r="E24" s="652">
        <v>0</v>
      </c>
      <c r="G24" s="633">
        <v>0</v>
      </c>
      <c r="H24" s="633">
        <v>0</v>
      </c>
      <c r="I24" s="633">
        <v>0</v>
      </c>
      <c r="J24" s="633">
        <v>0</v>
      </c>
      <c r="K24" s="633">
        <v>0</v>
      </c>
      <c r="L24" s="633">
        <v>0</v>
      </c>
      <c r="M24" s="633">
        <v>0</v>
      </c>
      <c r="N24" s="633">
        <v>0</v>
      </c>
      <c r="O24" s="633">
        <v>0</v>
      </c>
      <c r="P24" s="633">
        <v>0</v>
      </c>
      <c r="Q24" s="633">
        <v>0</v>
      </c>
    </row>
    <row r="25" spans="1:17" s="261" customFormat="1" ht="14.25" customHeight="1">
      <c r="C25" s="341"/>
      <c r="D25" s="262"/>
      <c r="H25" s="263"/>
      <c r="I25" s="263"/>
      <c r="J25" s="263"/>
      <c r="K25" s="263"/>
      <c r="L25" s="263"/>
      <c r="M25" s="263"/>
      <c r="N25" s="263"/>
      <c r="O25" s="263"/>
      <c r="P25" s="263"/>
      <c r="Q25" s="263"/>
    </row>
    <row r="26" spans="1:17" ht="14.25" customHeight="1">
      <c r="A26" s="359" t="s">
        <v>319</v>
      </c>
    </row>
    <row r="27" spans="1:17" s="260" customFormat="1" ht="14.25" customHeight="1">
      <c r="B27" s="260" t="s">
        <v>318</v>
      </c>
      <c r="C27" s="335" t="s">
        <v>77</v>
      </c>
      <c r="D27" s="246"/>
      <c r="G27" s="650">
        <v>0</v>
      </c>
      <c r="H27" s="650">
        <v>0</v>
      </c>
      <c r="I27" s="650">
        <v>0</v>
      </c>
      <c r="J27" s="650">
        <v>0</v>
      </c>
      <c r="K27" s="650">
        <v>0</v>
      </c>
      <c r="L27" s="650">
        <v>0</v>
      </c>
      <c r="M27" s="650">
        <v>0</v>
      </c>
      <c r="N27" s="650">
        <v>0</v>
      </c>
      <c r="O27" s="650">
        <v>0</v>
      </c>
      <c r="P27" s="650">
        <v>0</v>
      </c>
      <c r="Q27" s="650">
        <v>0</v>
      </c>
    </row>
    <row r="28" spans="1:17" s="260" customFormat="1" ht="14.25" customHeight="1">
      <c r="B28" s="260" t="s">
        <v>346</v>
      </c>
      <c r="C28" s="344" t="s">
        <v>77</v>
      </c>
      <c r="D28" s="246"/>
      <c r="G28" s="650">
        <v>0</v>
      </c>
      <c r="H28" s="650">
        <v>0</v>
      </c>
      <c r="I28" s="650">
        <v>0</v>
      </c>
      <c r="J28" s="650">
        <v>0</v>
      </c>
      <c r="K28" s="650">
        <v>0</v>
      </c>
      <c r="L28" s="650">
        <v>0</v>
      </c>
      <c r="M28" s="650">
        <v>0</v>
      </c>
      <c r="N28" s="650">
        <v>0</v>
      </c>
      <c r="O28" s="650">
        <v>0</v>
      </c>
      <c r="P28" s="650">
        <v>0</v>
      </c>
      <c r="Q28" s="650">
        <v>0</v>
      </c>
    </row>
    <row r="29" spans="1:17" s="260" customFormat="1" ht="14.25" customHeight="1">
      <c r="B29" s="260" t="s">
        <v>347</v>
      </c>
      <c r="C29" s="344" t="s">
        <v>77</v>
      </c>
      <c r="D29" s="246"/>
      <c r="G29" s="650">
        <v>0</v>
      </c>
      <c r="H29" s="650">
        <v>0</v>
      </c>
      <c r="I29" s="650">
        <v>0</v>
      </c>
      <c r="J29" s="650">
        <v>0</v>
      </c>
      <c r="K29" s="650">
        <v>0</v>
      </c>
      <c r="L29" s="650">
        <v>0</v>
      </c>
      <c r="M29" s="650">
        <v>0</v>
      </c>
      <c r="N29" s="650">
        <v>0</v>
      </c>
      <c r="O29" s="650">
        <v>0</v>
      </c>
      <c r="P29" s="650">
        <v>0</v>
      </c>
      <c r="Q29" s="650">
        <v>0</v>
      </c>
    </row>
    <row r="30" spans="1:17" s="260" customFormat="1" ht="14.25" customHeight="1">
      <c r="B30" s="260" t="s">
        <v>348</v>
      </c>
      <c r="C30" s="344" t="s">
        <v>77</v>
      </c>
      <c r="D30" s="246"/>
      <c r="G30" s="650">
        <v>0</v>
      </c>
      <c r="H30" s="650">
        <v>0</v>
      </c>
      <c r="I30" s="650">
        <v>0</v>
      </c>
      <c r="J30" s="650">
        <v>0</v>
      </c>
      <c r="K30" s="650">
        <v>0</v>
      </c>
      <c r="L30" s="650">
        <v>0</v>
      </c>
      <c r="M30" s="650">
        <v>0</v>
      </c>
      <c r="N30" s="650">
        <v>0</v>
      </c>
      <c r="O30" s="650">
        <v>0</v>
      </c>
      <c r="P30" s="650">
        <v>0</v>
      </c>
      <c r="Q30" s="650">
        <v>0</v>
      </c>
    </row>
    <row r="31" spans="1:17" s="278" customFormat="1" ht="14.25" customHeight="1">
      <c r="A31" s="277"/>
      <c r="B31" s="278" t="s">
        <v>261</v>
      </c>
      <c r="C31" s="334" t="s">
        <v>77</v>
      </c>
      <c r="D31" s="279"/>
      <c r="G31" s="653">
        <v>0</v>
      </c>
      <c r="H31" s="653">
        <v>0</v>
      </c>
      <c r="I31" s="653">
        <v>0</v>
      </c>
      <c r="J31" s="653">
        <v>0</v>
      </c>
      <c r="K31" s="653">
        <v>0</v>
      </c>
      <c r="L31" s="653">
        <v>0</v>
      </c>
      <c r="M31" s="653">
        <v>0</v>
      </c>
      <c r="N31" s="653">
        <v>0</v>
      </c>
      <c r="O31" s="653">
        <v>0</v>
      </c>
      <c r="P31" s="653">
        <v>0</v>
      </c>
      <c r="Q31" s="653">
        <v>0</v>
      </c>
    </row>
    <row r="32" spans="1:17" s="247" customFormat="1" ht="14.25" customHeight="1">
      <c r="A32" s="57"/>
      <c r="B32" s="247" t="s">
        <v>324</v>
      </c>
      <c r="C32" s="343" t="s">
        <v>77</v>
      </c>
      <c r="D32" s="248"/>
      <c r="G32" s="654">
        <v>0</v>
      </c>
      <c r="H32" s="654">
        <v>0</v>
      </c>
      <c r="I32" s="654">
        <v>0</v>
      </c>
      <c r="J32" s="654">
        <v>0</v>
      </c>
      <c r="K32" s="654">
        <v>0</v>
      </c>
      <c r="L32" s="654">
        <v>0</v>
      </c>
      <c r="M32" s="654">
        <v>0</v>
      </c>
      <c r="N32" s="654">
        <v>0</v>
      </c>
      <c r="O32" s="654">
        <v>0</v>
      </c>
      <c r="P32" s="654">
        <v>0</v>
      </c>
      <c r="Q32" s="654">
        <v>0</v>
      </c>
    </row>
    <row r="34" spans="1:26" s="260" customFormat="1" ht="14.25" customHeight="1">
      <c r="B34" s="260" t="s">
        <v>320</v>
      </c>
      <c r="C34" s="344" t="s">
        <v>35</v>
      </c>
      <c r="D34" s="267">
        <v>0.35</v>
      </c>
    </row>
    <row r="35" spans="1:26" s="362" customFormat="1" ht="14.25" customHeight="1">
      <c r="B35" s="362" t="s">
        <v>334</v>
      </c>
      <c r="C35" s="360" t="s">
        <v>77</v>
      </c>
      <c r="D35" s="366"/>
      <c r="G35" s="655">
        <v>0</v>
      </c>
      <c r="H35" s="655">
        <v>0</v>
      </c>
      <c r="I35" s="655">
        <v>0</v>
      </c>
      <c r="J35" s="655">
        <v>0</v>
      </c>
      <c r="K35" s="655">
        <v>0</v>
      </c>
      <c r="L35" s="655">
        <v>0</v>
      </c>
      <c r="M35" s="655">
        <v>0</v>
      </c>
      <c r="N35" s="655">
        <v>0</v>
      </c>
      <c r="O35" s="655">
        <v>0</v>
      </c>
      <c r="P35" s="655">
        <v>0</v>
      </c>
      <c r="Q35" s="655">
        <v>0</v>
      </c>
    </row>
    <row r="36" spans="1:26" s="261" customFormat="1" ht="14.25" customHeight="1">
      <c r="C36" s="341"/>
      <c r="D36" s="264"/>
      <c r="G36" s="263"/>
      <c r="H36" s="263"/>
      <c r="I36" s="263"/>
      <c r="J36" s="263"/>
      <c r="K36" s="263"/>
      <c r="L36" s="263"/>
      <c r="M36" s="263"/>
      <c r="N36" s="263"/>
      <c r="O36" s="263"/>
      <c r="P36" s="263"/>
      <c r="Q36" s="263"/>
    </row>
    <row r="37" spans="1:26" s="238" customFormat="1" ht="14.25" customHeight="1">
      <c r="A37" s="76" t="s">
        <v>254</v>
      </c>
      <c r="C37" s="345"/>
      <c r="D37" s="239"/>
      <c r="E37" s="239"/>
      <c r="F37" s="239"/>
      <c r="R37" s="240"/>
      <c r="S37" s="240"/>
      <c r="T37" s="240"/>
      <c r="U37" s="240"/>
      <c r="V37" s="240"/>
      <c r="W37" s="240"/>
      <c r="X37" s="240"/>
      <c r="Y37" s="240"/>
      <c r="Z37" s="240"/>
    </row>
    <row r="38" spans="1:26" s="238" customFormat="1" ht="14.25" customHeight="1">
      <c r="A38" s="76"/>
      <c r="C38" s="345"/>
      <c r="D38" s="239"/>
      <c r="E38" s="239"/>
      <c r="F38" s="239"/>
      <c r="R38" s="240"/>
      <c r="S38" s="240"/>
      <c r="T38" s="240"/>
      <c r="U38" s="240"/>
      <c r="V38" s="240"/>
      <c r="W38" s="240"/>
      <c r="X38" s="240"/>
      <c r="Y38" s="240"/>
      <c r="Z38" s="240"/>
    </row>
    <row r="39" spans="1:26" s="238" customFormat="1" ht="14.25" customHeight="1">
      <c r="A39" s="359" t="s">
        <v>315</v>
      </c>
      <c r="C39" s="345"/>
      <c r="D39" s="239"/>
      <c r="E39" s="239"/>
      <c r="F39" s="239"/>
      <c r="R39" s="240"/>
      <c r="S39" s="240"/>
      <c r="T39" s="240"/>
      <c r="U39" s="240"/>
      <c r="V39" s="240"/>
      <c r="W39" s="240"/>
      <c r="X39" s="240"/>
      <c r="Y39" s="240"/>
      <c r="Z39" s="240"/>
    </row>
    <row r="40" spans="1:26" s="269" customFormat="1" ht="14.25" customHeight="1">
      <c r="A40" s="268"/>
      <c r="B40" s="269" t="s">
        <v>321</v>
      </c>
      <c r="C40" s="364" t="s">
        <v>62</v>
      </c>
      <c r="D40" s="270">
        <v>360</v>
      </c>
      <c r="R40" s="271"/>
      <c r="S40" s="271"/>
      <c r="T40" s="271"/>
      <c r="U40" s="271"/>
      <c r="V40" s="271"/>
      <c r="W40" s="271"/>
      <c r="X40" s="271"/>
      <c r="Y40" s="271"/>
      <c r="Z40" s="271"/>
    </row>
    <row r="41" spans="1:26" s="273" customFormat="1" ht="14.25" customHeight="1">
      <c r="A41" s="272"/>
      <c r="B41" s="273" t="s">
        <v>339</v>
      </c>
      <c r="C41" s="341" t="s">
        <v>35</v>
      </c>
      <c r="D41" s="262"/>
      <c r="E41" s="266">
        <v>-0.66666666666666485</v>
      </c>
      <c r="F41" s="274"/>
      <c r="G41" s="266">
        <v>-2.7777777777777779E-3</v>
      </c>
      <c r="H41" s="266">
        <v>-2.7777777777777779E-3</v>
      </c>
      <c r="I41" s="266">
        <v>-2.7777777777777779E-3</v>
      </c>
      <c r="J41" s="266">
        <v>-2.7777777777777779E-3</v>
      </c>
      <c r="K41" s="266">
        <v>-2.7777777777777779E-3</v>
      </c>
      <c r="L41" s="266">
        <v>-2.7777777777777779E-3</v>
      </c>
      <c r="M41" s="266">
        <v>-2.7777777777777779E-3</v>
      </c>
      <c r="N41" s="266">
        <v>-2.7777777777777779E-3</v>
      </c>
      <c r="O41" s="266">
        <v>-2.7777777777777779E-3</v>
      </c>
      <c r="P41" s="266">
        <v>-2.7777777777777779E-3</v>
      </c>
      <c r="Q41" s="266">
        <v>-2.7777777777777779E-3</v>
      </c>
      <c r="R41" s="275"/>
      <c r="S41" s="275"/>
      <c r="T41" s="275"/>
      <c r="U41" s="275"/>
      <c r="V41" s="275"/>
      <c r="W41" s="275"/>
      <c r="X41" s="275"/>
      <c r="Y41" s="275"/>
      <c r="Z41" s="275"/>
    </row>
    <row r="42" spans="1:26" s="362" customFormat="1" ht="14.25" customHeight="1">
      <c r="B42" s="368" t="s">
        <v>339</v>
      </c>
      <c r="C42" s="360" t="s">
        <v>77</v>
      </c>
      <c r="D42" s="367"/>
      <c r="E42" s="655">
        <v>0</v>
      </c>
      <c r="G42" s="655">
        <v>0</v>
      </c>
      <c r="H42" s="655">
        <v>0</v>
      </c>
      <c r="I42" s="655">
        <v>0</v>
      </c>
      <c r="J42" s="655">
        <v>0</v>
      </c>
      <c r="K42" s="655">
        <v>0</v>
      </c>
      <c r="L42" s="655">
        <v>0</v>
      </c>
      <c r="M42" s="655">
        <v>0</v>
      </c>
      <c r="N42" s="655">
        <v>0</v>
      </c>
      <c r="O42" s="655">
        <v>0</v>
      </c>
      <c r="P42" s="655">
        <v>0</v>
      </c>
      <c r="Q42" s="655">
        <v>0</v>
      </c>
    </row>
    <row r="43" spans="1:26" s="362" customFormat="1" ht="14.25" customHeight="1">
      <c r="B43" s="362" t="s">
        <v>325</v>
      </c>
      <c r="C43" s="360" t="s">
        <v>77</v>
      </c>
      <c r="D43" s="367"/>
      <c r="E43" s="655">
        <v>0</v>
      </c>
      <c r="G43" s="655">
        <v>0</v>
      </c>
      <c r="H43" s="655">
        <v>0</v>
      </c>
      <c r="I43" s="655">
        <v>0</v>
      </c>
      <c r="J43" s="655">
        <v>0</v>
      </c>
      <c r="K43" s="655">
        <v>0</v>
      </c>
      <c r="L43" s="655">
        <v>0</v>
      </c>
      <c r="M43" s="655">
        <v>0</v>
      </c>
      <c r="N43" s="655">
        <v>0</v>
      </c>
      <c r="O43" s="655">
        <v>0</v>
      </c>
      <c r="P43" s="655">
        <v>0</v>
      </c>
      <c r="Q43" s="655">
        <v>0</v>
      </c>
    </row>
    <row r="44" spans="1:26" ht="14.25" customHeight="1">
      <c r="C44" s="335"/>
      <c r="D44" s="246"/>
      <c r="H44" s="59"/>
      <c r="I44" s="59"/>
      <c r="J44" s="59"/>
      <c r="K44" s="59"/>
      <c r="L44" s="59"/>
      <c r="M44" s="59"/>
      <c r="N44" s="59"/>
      <c r="O44" s="59"/>
      <c r="P44" s="59"/>
      <c r="Q44" s="59"/>
    </row>
    <row r="45" spans="1:26" ht="14.25" customHeight="1">
      <c r="A45" s="359" t="s">
        <v>290</v>
      </c>
    </row>
    <row r="46" spans="1:26" s="260" customFormat="1" ht="14.25" customHeight="1">
      <c r="B46" s="260" t="s">
        <v>317</v>
      </c>
      <c r="C46" s="344" t="s">
        <v>77</v>
      </c>
      <c r="E46" s="650">
        <v>0</v>
      </c>
      <c r="G46" s="122">
        <v>0</v>
      </c>
      <c r="H46" s="122">
        <v>0</v>
      </c>
      <c r="I46" s="122">
        <v>0</v>
      </c>
      <c r="J46" s="122">
        <v>0</v>
      </c>
      <c r="K46" s="122">
        <v>0</v>
      </c>
      <c r="L46" s="122">
        <v>0</v>
      </c>
      <c r="M46" s="122">
        <v>0</v>
      </c>
      <c r="N46" s="122">
        <v>0</v>
      </c>
      <c r="O46" s="122">
        <v>0</v>
      </c>
      <c r="P46" s="122">
        <v>0</v>
      </c>
      <c r="Q46" s="122">
        <v>0</v>
      </c>
    </row>
    <row r="47" spans="1:26" s="260" customFormat="1" ht="14.25" customHeight="1">
      <c r="B47" s="260" t="s">
        <v>122</v>
      </c>
      <c r="C47" s="344" t="s">
        <v>199</v>
      </c>
      <c r="G47" s="122">
        <v>0</v>
      </c>
      <c r="H47" s="122">
        <v>0</v>
      </c>
      <c r="I47" s="122">
        <v>0</v>
      </c>
      <c r="J47" s="122">
        <v>0</v>
      </c>
      <c r="K47" s="122">
        <v>0</v>
      </c>
      <c r="L47" s="122">
        <v>0</v>
      </c>
      <c r="M47" s="122">
        <v>0</v>
      </c>
      <c r="N47" s="122">
        <v>0</v>
      </c>
      <c r="O47" s="122">
        <v>0</v>
      </c>
      <c r="P47" s="122">
        <v>0</v>
      </c>
      <c r="Q47" s="122">
        <v>0</v>
      </c>
    </row>
    <row r="48" spans="1:26" s="260" customFormat="1" ht="14.25" customHeight="1">
      <c r="B48" s="260" t="s">
        <v>201</v>
      </c>
      <c r="C48" s="344" t="s">
        <v>199</v>
      </c>
      <c r="G48" s="122">
        <v>0</v>
      </c>
      <c r="H48" s="122">
        <v>0</v>
      </c>
      <c r="I48" s="122">
        <v>0</v>
      </c>
      <c r="J48" s="122">
        <v>0</v>
      </c>
      <c r="K48" s="122">
        <v>0</v>
      </c>
      <c r="L48" s="122">
        <v>0</v>
      </c>
      <c r="M48" s="122">
        <v>0</v>
      </c>
      <c r="N48" s="122">
        <v>0</v>
      </c>
      <c r="O48" s="122">
        <v>0</v>
      </c>
      <c r="P48" s="122">
        <v>0</v>
      </c>
      <c r="Q48" s="122">
        <v>0</v>
      </c>
    </row>
    <row r="49" spans="1:17" s="261" customFormat="1" ht="14.25" customHeight="1">
      <c r="B49" s="261" t="s">
        <v>340</v>
      </c>
      <c r="C49" s="341" t="s">
        <v>35</v>
      </c>
      <c r="D49" s="262"/>
      <c r="E49" s="266">
        <v>-0.49999999999999872</v>
      </c>
      <c r="G49" s="266">
        <v>0</v>
      </c>
      <c r="H49" s="266">
        <v>0</v>
      </c>
      <c r="I49" s="266">
        <v>0</v>
      </c>
      <c r="J49" s="266">
        <v>0</v>
      </c>
      <c r="K49" s="266">
        <v>0</v>
      </c>
      <c r="L49" s="266">
        <v>0</v>
      </c>
      <c r="M49" s="266">
        <v>0</v>
      </c>
      <c r="N49" s="266">
        <v>0</v>
      </c>
      <c r="O49" s="266">
        <v>0</v>
      </c>
      <c r="P49" s="266">
        <v>0</v>
      </c>
      <c r="Q49" s="266">
        <v>0</v>
      </c>
    </row>
    <row r="50" spans="1:17" s="362" customFormat="1" ht="14.25" customHeight="1">
      <c r="B50" s="362" t="s">
        <v>340</v>
      </c>
      <c r="C50" s="360" t="s">
        <v>77</v>
      </c>
      <c r="D50" s="367"/>
      <c r="E50" s="655">
        <v>0</v>
      </c>
      <c r="G50" s="357">
        <v>0</v>
      </c>
      <c r="H50" s="357">
        <v>0</v>
      </c>
      <c r="I50" s="357">
        <v>0</v>
      </c>
      <c r="J50" s="357">
        <v>0</v>
      </c>
      <c r="K50" s="357">
        <v>0</v>
      </c>
      <c r="L50" s="357">
        <v>0</v>
      </c>
      <c r="M50" s="357">
        <v>0</v>
      </c>
      <c r="N50" s="357">
        <v>0</v>
      </c>
      <c r="O50" s="357">
        <v>0</v>
      </c>
      <c r="P50" s="357">
        <v>0</v>
      </c>
      <c r="Q50" s="357">
        <v>0</v>
      </c>
    </row>
    <row r="51" spans="1:17" s="362" customFormat="1" ht="14.25" customHeight="1">
      <c r="B51" s="362" t="s">
        <v>326</v>
      </c>
      <c r="C51" s="360" t="s">
        <v>77</v>
      </c>
      <c r="D51" s="367"/>
      <c r="E51" s="655">
        <v>0</v>
      </c>
      <c r="G51" s="357">
        <v>0</v>
      </c>
      <c r="H51" s="357">
        <v>0</v>
      </c>
      <c r="I51" s="357">
        <v>0</v>
      </c>
      <c r="J51" s="357">
        <v>0</v>
      </c>
      <c r="K51" s="357">
        <v>0</v>
      </c>
      <c r="L51" s="357">
        <v>0</v>
      </c>
      <c r="M51" s="357">
        <v>0</v>
      </c>
      <c r="N51" s="357">
        <v>0</v>
      </c>
      <c r="O51" s="357">
        <v>0</v>
      </c>
      <c r="P51" s="357">
        <v>0</v>
      </c>
      <c r="Q51" s="357">
        <v>0</v>
      </c>
    </row>
    <row r="52" spans="1:17" ht="14.25" customHeight="1">
      <c r="C52" s="338"/>
      <c r="D52" s="276"/>
      <c r="G52" s="59"/>
      <c r="H52" s="59"/>
      <c r="I52" s="59"/>
      <c r="J52" s="59"/>
      <c r="K52" s="59"/>
      <c r="L52" s="59"/>
      <c r="M52" s="59"/>
      <c r="N52" s="59"/>
      <c r="O52" s="59"/>
      <c r="P52" s="59"/>
      <c r="Q52" s="59"/>
    </row>
    <row r="53" spans="1:17" ht="14.25" customHeight="1">
      <c r="A53" s="58" t="s">
        <v>260</v>
      </c>
    </row>
    <row r="54" spans="1:17" s="260" customFormat="1" ht="14.25" customHeight="1">
      <c r="B54" s="260" t="s">
        <v>318</v>
      </c>
      <c r="C54" s="344" t="s">
        <v>77</v>
      </c>
      <c r="D54" s="246"/>
      <c r="G54" s="650">
        <v>0</v>
      </c>
      <c r="H54" s="650">
        <v>0</v>
      </c>
      <c r="I54" s="650">
        <v>0</v>
      </c>
      <c r="J54" s="650">
        <v>0</v>
      </c>
      <c r="K54" s="650">
        <v>0</v>
      </c>
      <c r="L54" s="650">
        <v>0</v>
      </c>
      <c r="M54" s="650">
        <v>0</v>
      </c>
      <c r="N54" s="650">
        <v>0</v>
      </c>
      <c r="O54" s="650">
        <v>0</v>
      </c>
      <c r="P54" s="650">
        <v>0</v>
      </c>
      <c r="Q54" s="650">
        <v>0</v>
      </c>
    </row>
    <row r="55" spans="1:17" s="260" customFormat="1" ht="14.25" customHeight="1">
      <c r="B55" s="259" t="s">
        <v>346</v>
      </c>
      <c r="C55" s="335" t="s">
        <v>77</v>
      </c>
      <c r="D55" s="246"/>
      <c r="G55" s="650">
        <v>0</v>
      </c>
      <c r="H55" s="650">
        <v>0</v>
      </c>
      <c r="I55" s="650">
        <v>0</v>
      </c>
      <c r="J55" s="650">
        <v>0</v>
      </c>
      <c r="K55" s="650">
        <v>0</v>
      </c>
      <c r="L55" s="650">
        <v>0</v>
      </c>
      <c r="M55" s="650">
        <v>0</v>
      </c>
      <c r="N55" s="650">
        <v>0</v>
      </c>
      <c r="O55" s="650">
        <v>0</v>
      </c>
      <c r="P55" s="650">
        <v>0</v>
      </c>
      <c r="Q55" s="650">
        <v>0</v>
      </c>
    </row>
    <row r="56" spans="1:17" s="260" customFormat="1" ht="14.25" customHeight="1">
      <c r="B56" s="260" t="s">
        <v>347</v>
      </c>
      <c r="C56" s="344" t="s">
        <v>77</v>
      </c>
      <c r="D56" s="246"/>
      <c r="G56" s="650">
        <v>0</v>
      </c>
      <c r="H56" s="650">
        <v>0</v>
      </c>
      <c r="I56" s="650">
        <v>0</v>
      </c>
      <c r="J56" s="650">
        <v>0</v>
      </c>
      <c r="K56" s="650">
        <v>0</v>
      </c>
      <c r="L56" s="650">
        <v>0</v>
      </c>
      <c r="M56" s="650">
        <v>0</v>
      </c>
      <c r="N56" s="650">
        <v>0</v>
      </c>
      <c r="O56" s="650">
        <v>0</v>
      </c>
      <c r="P56" s="650">
        <v>0</v>
      </c>
      <c r="Q56" s="650">
        <v>0</v>
      </c>
    </row>
    <row r="57" spans="1:17" s="260" customFormat="1" ht="14.25" customHeight="1">
      <c r="B57" s="260" t="s">
        <v>348</v>
      </c>
      <c r="C57" s="344" t="s">
        <v>77</v>
      </c>
      <c r="D57" s="246"/>
      <c r="G57" s="650">
        <v>0</v>
      </c>
      <c r="H57" s="650">
        <v>0</v>
      </c>
      <c r="I57" s="650">
        <v>0</v>
      </c>
      <c r="J57" s="650">
        <v>0</v>
      </c>
      <c r="K57" s="650">
        <v>0</v>
      </c>
      <c r="L57" s="650">
        <v>0</v>
      </c>
      <c r="M57" s="650">
        <v>0</v>
      </c>
      <c r="N57" s="650">
        <v>0</v>
      </c>
      <c r="O57" s="650">
        <v>0</v>
      </c>
      <c r="P57" s="650">
        <v>0</v>
      </c>
      <c r="Q57" s="650">
        <v>0</v>
      </c>
    </row>
    <row r="58" spans="1:17" s="278" customFormat="1" ht="14.25" customHeight="1">
      <c r="A58" s="280"/>
      <c r="B58" s="278" t="s">
        <v>339</v>
      </c>
      <c r="C58" s="365" t="s">
        <v>77</v>
      </c>
      <c r="D58" s="279"/>
      <c r="G58" s="653">
        <v>0</v>
      </c>
      <c r="H58" s="653">
        <v>0</v>
      </c>
      <c r="I58" s="653">
        <v>0</v>
      </c>
      <c r="J58" s="653">
        <v>0</v>
      </c>
      <c r="K58" s="653">
        <v>0</v>
      </c>
      <c r="L58" s="653">
        <v>0</v>
      </c>
      <c r="M58" s="653">
        <v>0</v>
      </c>
      <c r="N58" s="653">
        <v>0</v>
      </c>
      <c r="O58" s="653">
        <v>0</v>
      </c>
      <c r="P58" s="653">
        <v>0</v>
      </c>
      <c r="Q58" s="653">
        <v>0</v>
      </c>
    </row>
    <row r="59" spans="1:17" s="247" customFormat="1" ht="14.25" customHeight="1">
      <c r="A59" s="57"/>
      <c r="B59" s="247" t="s">
        <v>259</v>
      </c>
      <c r="C59" s="356" t="s">
        <v>77</v>
      </c>
      <c r="D59" s="248"/>
      <c r="G59" s="654">
        <v>0</v>
      </c>
      <c r="H59" s="654">
        <v>0</v>
      </c>
      <c r="I59" s="654">
        <v>0</v>
      </c>
      <c r="J59" s="654">
        <v>0</v>
      </c>
      <c r="K59" s="654">
        <v>0</v>
      </c>
      <c r="L59" s="654">
        <v>0</v>
      </c>
      <c r="M59" s="654">
        <v>0</v>
      </c>
      <c r="N59" s="654">
        <v>0</v>
      </c>
      <c r="O59" s="654">
        <v>0</v>
      </c>
      <c r="P59" s="654">
        <v>0</v>
      </c>
      <c r="Q59" s="654">
        <v>0</v>
      </c>
    </row>
    <row r="60" spans="1:17" ht="14.25" customHeight="1">
      <c r="C60" s="155"/>
      <c r="D60" s="249"/>
      <c r="G60" s="59"/>
      <c r="H60" s="59"/>
      <c r="I60" s="59"/>
      <c r="J60" s="59"/>
      <c r="K60" s="59"/>
      <c r="L60" s="59"/>
      <c r="M60" s="59"/>
      <c r="N60" s="59"/>
      <c r="O60" s="59"/>
      <c r="P60" s="59"/>
      <c r="Q60" s="59"/>
    </row>
    <row r="61" spans="1:17" s="260" customFormat="1" ht="14.25" customHeight="1">
      <c r="B61" s="260" t="s">
        <v>320</v>
      </c>
      <c r="C61" s="344" t="s">
        <v>35</v>
      </c>
      <c r="D61" s="267">
        <v>0.35</v>
      </c>
    </row>
    <row r="62" spans="1:17" s="362" customFormat="1" ht="14.25" customHeight="1">
      <c r="B62" s="362" t="s">
        <v>335</v>
      </c>
      <c r="C62" s="360" t="s">
        <v>77</v>
      </c>
      <c r="D62" s="366"/>
      <c r="G62" s="655">
        <v>0</v>
      </c>
      <c r="H62" s="655">
        <v>0</v>
      </c>
      <c r="I62" s="655">
        <v>0</v>
      </c>
      <c r="J62" s="655">
        <v>0</v>
      </c>
      <c r="K62" s="655">
        <v>0</v>
      </c>
      <c r="L62" s="655">
        <v>0</v>
      </c>
      <c r="M62" s="655">
        <v>0</v>
      </c>
      <c r="N62" s="655">
        <v>0</v>
      </c>
      <c r="O62" s="655">
        <v>0</v>
      </c>
      <c r="P62" s="655">
        <v>0</v>
      </c>
      <c r="Q62" s="655">
        <v>0</v>
      </c>
    </row>
    <row r="64" spans="1:17" ht="14.25" customHeight="1">
      <c r="A64" s="58" t="s">
        <v>262</v>
      </c>
    </row>
    <row r="65" spans="2:17" s="278" customFormat="1" ht="14.25" customHeight="1">
      <c r="B65" s="278" t="s">
        <v>334</v>
      </c>
      <c r="C65" s="334" t="s">
        <v>77</v>
      </c>
      <c r="G65" s="653">
        <v>0</v>
      </c>
      <c r="H65" s="653">
        <v>0</v>
      </c>
      <c r="I65" s="653">
        <v>0</v>
      </c>
      <c r="J65" s="653">
        <v>0</v>
      </c>
      <c r="K65" s="653">
        <v>0</v>
      </c>
      <c r="L65" s="653">
        <v>0</v>
      </c>
      <c r="M65" s="653">
        <v>0</v>
      </c>
      <c r="N65" s="653">
        <v>0</v>
      </c>
      <c r="O65" s="653">
        <v>0</v>
      </c>
      <c r="P65" s="653">
        <v>0</v>
      </c>
      <c r="Q65" s="653">
        <v>0</v>
      </c>
    </row>
    <row r="66" spans="2:17" s="261" customFormat="1" ht="14.25" customHeight="1">
      <c r="B66" s="261" t="s">
        <v>263</v>
      </c>
      <c r="C66" s="341" t="s">
        <v>77</v>
      </c>
      <c r="G66" s="652">
        <v>0</v>
      </c>
      <c r="H66" s="652">
        <v>0</v>
      </c>
      <c r="I66" s="652">
        <v>0</v>
      </c>
      <c r="J66" s="652">
        <v>0</v>
      </c>
      <c r="K66" s="652">
        <v>0</v>
      </c>
      <c r="L66" s="652">
        <v>0</v>
      </c>
      <c r="M66" s="652">
        <v>0</v>
      </c>
      <c r="N66" s="652">
        <v>0</v>
      </c>
      <c r="O66" s="652">
        <v>0</v>
      </c>
      <c r="P66" s="652">
        <v>0</v>
      </c>
      <c r="Q66" s="652">
        <v>0</v>
      </c>
    </row>
    <row r="67" spans="2:17" ht="14.25" customHeight="1">
      <c r="C67" s="335"/>
      <c r="G67" s="59"/>
      <c r="H67" s="59"/>
      <c r="I67" s="59"/>
      <c r="J67" s="59"/>
      <c r="K67" s="59"/>
      <c r="L67" s="59"/>
      <c r="M67" s="59"/>
      <c r="N67" s="59"/>
      <c r="O67" s="59"/>
      <c r="P67" s="59"/>
      <c r="Q67" s="59"/>
    </row>
    <row r="68" spans="2:17" s="278" customFormat="1" ht="14.25" customHeight="1">
      <c r="B68" s="278" t="s">
        <v>335</v>
      </c>
      <c r="C68" s="334" t="s">
        <v>77</v>
      </c>
      <c r="G68" s="653">
        <v>0</v>
      </c>
      <c r="H68" s="653">
        <v>0</v>
      </c>
      <c r="I68" s="653">
        <v>0</v>
      </c>
      <c r="J68" s="653">
        <v>0</v>
      </c>
      <c r="K68" s="653">
        <v>0</v>
      </c>
      <c r="L68" s="653">
        <v>0</v>
      </c>
      <c r="M68" s="653">
        <v>0</v>
      </c>
      <c r="N68" s="653">
        <v>0</v>
      </c>
      <c r="O68" s="653">
        <v>0</v>
      </c>
      <c r="P68" s="653">
        <v>0</v>
      </c>
      <c r="Q68" s="653">
        <v>0</v>
      </c>
    </row>
    <row r="69" spans="2:17" s="261" customFormat="1" ht="14.25" customHeight="1">
      <c r="B69" s="261" t="s">
        <v>264</v>
      </c>
      <c r="C69" s="341" t="s">
        <v>77</v>
      </c>
      <c r="G69" s="652">
        <v>0</v>
      </c>
      <c r="H69" s="652">
        <v>0</v>
      </c>
      <c r="I69" s="652">
        <v>0</v>
      </c>
      <c r="J69" s="652">
        <v>0</v>
      </c>
      <c r="K69" s="652">
        <v>0</v>
      </c>
      <c r="L69" s="652">
        <v>0</v>
      </c>
      <c r="M69" s="652">
        <v>0</v>
      </c>
      <c r="N69" s="652">
        <v>0</v>
      </c>
      <c r="O69" s="652">
        <v>0</v>
      </c>
      <c r="P69" s="652">
        <v>0</v>
      </c>
      <c r="Q69" s="652">
        <v>0</v>
      </c>
    </row>
    <row r="71" spans="2:17" s="362" customFormat="1" ht="14.25" customHeight="1">
      <c r="B71" s="362" t="s">
        <v>328</v>
      </c>
      <c r="C71" s="360" t="s">
        <v>77</v>
      </c>
      <c r="G71" s="655">
        <v>0</v>
      </c>
      <c r="H71" s="655">
        <v>0</v>
      </c>
      <c r="I71" s="655">
        <v>0</v>
      </c>
      <c r="J71" s="655">
        <v>0</v>
      </c>
      <c r="K71" s="655">
        <v>0</v>
      </c>
      <c r="L71" s="655">
        <v>0</v>
      </c>
      <c r="M71" s="655">
        <v>0</v>
      </c>
      <c r="N71" s="655">
        <v>0</v>
      </c>
      <c r="O71" s="655">
        <v>0</v>
      </c>
      <c r="P71" s="655">
        <v>0</v>
      </c>
      <c r="Q71" s="655">
        <v>0</v>
      </c>
    </row>
  </sheetData>
  <mergeCells count="2">
    <mergeCell ref="A6:Q6"/>
    <mergeCell ref="A4:J4"/>
  </mergeCells>
  <phoneticPr fontId="50" type="noConversion"/>
  <printOptions gridLines="1"/>
  <pageMargins left="0.5" right="0.5" top="1" bottom="1" header="0.5" footer="0.5"/>
  <pageSetup paperSize="5" scale="80" orientation="landscape" r:id="rId1"/>
  <headerFooter alignWithMargins="0">
    <oddHeader>&amp;L&amp;"Arial,Bold"NYSERDA NY PRIZE MICROGRID PROGRAM RFP No. 3044, ATTACHMENT D: ALL INFORMATION CONTAINED HEREIN is for INDICATIVE PURPOSES.</oddHeader>
    <oddFooter>&amp;L&amp;F&amp;C&amp;A, P. &amp;P of &amp;N&amp;R&amp;D &amp;T</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pageSetUpPr fitToPage="1"/>
  </sheetPr>
  <dimension ref="B3:E10"/>
  <sheetViews>
    <sheetView zoomScaleNormal="100" workbookViewId="0">
      <selection activeCell="E11" sqref="E11"/>
    </sheetView>
  </sheetViews>
  <sheetFormatPr defaultRowHeight="12.75"/>
  <cols>
    <col min="1" max="16384" width="9.140625" style="101"/>
  </cols>
  <sheetData>
    <row r="3" spans="2:5">
      <c r="B3" s="257" t="s">
        <v>285</v>
      </c>
    </row>
    <row r="7" spans="2:5">
      <c r="B7" s="258" t="s">
        <v>270</v>
      </c>
      <c r="E7" s="258" t="s">
        <v>271</v>
      </c>
    </row>
    <row r="8" spans="2:5">
      <c r="B8" s="513" t="s">
        <v>573</v>
      </c>
      <c r="E8" s="257" t="s">
        <v>287</v>
      </c>
    </row>
    <row r="9" spans="2:5">
      <c r="B9" s="513" t="s">
        <v>574</v>
      </c>
      <c r="E9" s="257" t="s">
        <v>286</v>
      </c>
    </row>
    <row r="10" spans="2:5">
      <c r="B10" s="513" t="s">
        <v>247</v>
      </c>
      <c r="E10" s="681" t="s">
        <v>586</v>
      </c>
    </row>
  </sheetData>
  <hyperlinks>
    <hyperlink ref="B8" location="BS!A1" display="BS"/>
    <hyperlink ref="B9" location="CF!A1" display="CF"/>
    <hyperlink ref="B10" location="IS!A1" display="IS"/>
  </hyperlinks>
  <pageMargins left="0.7" right="0.7" top="0.75" bottom="0.75" header="0.3" footer="0.3"/>
  <pageSetup scale="97" orientation="landscape" r:id="rId1"/>
  <headerFooter>
    <oddFooter>&amp;L&amp;F&amp;C&amp;A&amp;R&amp;D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59999389629810485"/>
  </sheetPr>
  <dimension ref="A1:IN69"/>
  <sheetViews>
    <sheetView zoomScaleNormal="100" workbookViewId="0">
      <pane xSplit="5" ySplit="3" topLeftCell="F22" activePane="bottomRight" state="frozen"/>
      <selection pane="topRight"/>
      <selection pane="bottomLeft"/>
      <selection pane="bottomRight" activeCell="A18" sqref="A18:XFD18"/>
    </sheetView>
  </sheetViews>
  <sheetFormatPr defaultColWidth="0" defaultRowHeight="14.25" customHeight="1" outlineLevelRow="1"/>
  <cols>
    <col min="1" max="1" width="3.5703125" style="316" customWidth="1"/>
    <col min="2" max="2" width="43" style="316" bestFit="1" customWidth="1"/>
    <col min="3" max="3" width="9.140625" style="374" customWidth="1"/>
    <col min="4" max="4" width="12" style="316" bestFit="1" customWidth="1"/>
    <col min="5" max="5" width="12.5703125" style="316" bestFit="1" customWidth="1"/>
    <col min="6" max="6" width="10" style="316" customWidth="1"/>
    <col min="7" max="7" width="10.28515625" style="316" customWidth="1"/>
    <col min="8" max="19" width="10" style="316" bestFit="1" customWidth="1"/>
    <col min="20" max="248" width="0" style="316" hidden="1" customWidth="1"/>
    <col min="249" max="16384" width="9.140625" style="316" hidden="1"/>
  </cols>
  <sheetData>
    <row r="1" spans="1:19" s="293" customFormat="1" ht="14.25" customHeight="1">
      <c r="A1" s="295" t="s">
        <v>493</v>
      </c>
      <c r="C1" s="476">
        <v>0</v>
      </c>
    </row>
    <row r="2" spans="1:19" s="293" customFormat="1" ht="14.25" customHeight="1">
      <c r="A2" s="295" t="s">
        <v>497</v>
      </c>
      <c r="C2" s="370"/>
      <c r="D2" s="313"/>
      <c r="E2" s="313" t="s">
        <v>42</v>
      </c>
      <c r="G2" s="621">
        <v>43496</v>
      </c>
      <c r="H2" s="621">
        <v>43524</v>
      </c>
      <c r="I2" s="621">
        <v>43555</v>
      </c>
      <c r="J2" s="621">
        <v>43585</v>
      </c>
      <c r="K2" s="621">
        <v>43616</v>
      </c>
      <c r="L2" s="621">
        <v>43646</v>
      </c>
      <c r="M2" s="621">
        <v>43677</v>
      </c>
      <c r="N2" s="621">
        <v>43708</v>
      </c>
      <c r="O2" s="621">
        <v>43738</v>
      </c>
      <c r="P2" s="621">
        <v>43769</v>
      </c>
      <c r="Q2" s="621">
        <v>43799</v>
      </c>
      <c r="R2" s="621">
        <v>43830</v>
      </c>
      <c r="S2" s="621">
        <v>43861</v>
      </c>
    </row>
    <row r="3" spans="1:19" s="293" customFormat="1" ht="14.25" customHeight="1" thickBot="1">
      <c r="A3" s="295" t="s">
        <v>570</v>
      </c>
      <c r="C3" s="370" t="s">
        <v>93</v>
      </c>
      <c r="D3" s="314" t="s">
        <v>304</v>
      </c>
      <c r="E3" s="315"/>
      <c r="F3" s="297"/>
      <c r="G3" s="282">
        <v>1</v>
      </c>
      <c r="H3" s="282">
        <v>2</v>
      </c>
      <c r="I3" s="282">
        <v>3</v>
      </c>
      <c r="J3" s="282">
        <v>4</v>
      </c>
      <c r="K3" s="282">
        <v>5</v>
      </c>
      <c r="L3" s="282">
        <v>6</v>
      </c>
      <c r="M3" s="282">
        <v>7</v>
      </c>
      <c r="N3" s="282">
        <v>8</v>
      </c>
      <c r="O3" s="282">
        <v>9</v>
      </c>
      <c r="P3" s="282">
        <v>10</v>
      </c>
      <c r="Q3" s="282">
        <v>11</v>
      </c>
      <c r="R3" s="282">
        <v>12</v>
      </c>
      <c r="S3" s="282">
        <v>13</v>
      </c>
    </row>
    <row r="4" spans="1:19" ht="14.25" customHeight="1" thickBot="1">
      <c r="A4" s="749" t="s">
        <v>569</v>
      </c>
      <c r="B4" s="750"/>
      <c r="C4" s="750"/>
      <c r="D4" s="750"/>
      <c r="E4" s="750"/>
      <c r="F4" s="750"/>
      <c r="G4" s="750"/>
      <c r="H4" s="750"/>
      <c r="I4" s="750"/>
      <c r="J4" s="751"/>
    </row>
    <row r="5" spans="1:19" ht="14.25" customHeight="1">
      <c r="A5" s="375" t="s">
        <v>239</v>
      </c>
    </row>
    <row r="6" spans="1:19" s="380" customFormat="1" ht="14.25" customHeight="1">
      <c r="A6" s="376"/>
      <c r="B6" s="377" t="s">
        <v>325</v>
      </c>
      <c r="C6" s="442" t="s">
        <v>77</v>
      </c>
      <c r="D6" s="379"/>
      <c r="E6" s="379"/>
      <c r="F6" s="379"/>
      <c r="G6" s="656">
        <v>0</v>
      </c>
      <c r="H6" s="656">
        <v>0</v>
      </c>
      <c r="I6" s="656">
        <v>0</v>
      </c>
      <c r="J6" s="656">
        <v>0</v>
      </c>
      <c r="K6" s="656">
        <v>0</v>
      </c>
      <c r="L6" s="656">
        <v>0</v>
      </c>
      <c r="M6" s="656">
        <v>0</v>
      </c>
      <c r="N6" s="656">
        <v>0</v>
      </c>
      <c r="O6" s="656">
        <v>0</v>
      </c>
      <c r="P6" s="656">
        <v>0</v>
      </c>
      <c r="Q6" s="656">
        <v>0</v>
      </c>
      <c r="R6" s="656">
        <v>0</v>
      </c>
      <c r="S6" s="656">
        <v>0</v>
      </c>
    </row>
    <row r="7" spans="1:19" s="380" customFormat="1" ht="14.25" customHeight="1">
      <c r="A7" s="376"/>
      <c r="B7" s="377" t="s">
        <v>326</v>
      </c>
      <c r="C7" s="442" t="s">
        <v>77</v>
      </c>
      <c r="D7" s="379"/>
      <c r="E7" s="379"/>
      <c r="F7" s="379"/>
      <c r="G7" s="656">
        <v>0</v>
      </c>
      <c r="H7" s="656">
        <v>0</v>
      </c>
      <c r="I7" s="656">
        <v>0</v>
      </c>
      <c r="J7" s="656">
        <v>0</v>
      </c>
      <c r="K7" s="656">
        <v>0</v>
      </c>
      <c r="L7" s="656">
        <v>0</v>
      </c>
      <c r="M7" s="656">
        <v>0</v>
      </c>
      <c r="N7" s="656">
        <v>0</v>
      </c>
      <c r="O7" s="656">
        <v>0</v>
      </c>
      <c r="P7" s="656">
        <v>0</v>
      </c>
      <c r="Q7" s="656">
        <v>0</v>
      </c>
      <c r="R7" s="656">
        <v>0</v>
      </c>
      <c r="S7" s="656">
        <v>0</v>
      </c>
    </row>
    <row r="8" spans="1:19" s="318" customFormat="1" ht="14.25" customHeight="1">
      <c r="A8" s="381"/>
      <c r="B8" s="382" t="s">
        <v>240</v>
      </c>
      <c r="C8" s="443" t="s">
        <v>77</v>
      </c>
      <c r="D8" s="382"/>
      <c r="E8" s="382"/>
      <c r="F8" s="382"/>
      <c r="G8" s="657">
        <v>0</v>
      </c>
      <c r="H8" s="657">
        <v>0</v>
      </c>
      <c r="I8" s="657">
        <v>0</v>
      </c>
      <c r="J8" s="657">
        <v>0</v>
      </c>
      <c r="K8" s="657">
        <v>0</v>
      </c>
      <c r="L8" s="657">
        <v>0</v>
      </c>
      <c r="M8" s="657">
        <v>0</v>
      </c>
      <c r="N8" s="657">
        <v>0</v>
      </c>
      <c r="O8" s="657">
        <v>0</v>
      </c>
      <c r="P8" s="657">
        <v>0</v>
      </c>
      <c r="Q8" s="657">
        <v>0</v>
      </c>
      <c r="R8" s="657">
        <v>0</v>
      </c>
      <c r="S8" s="657">
        <v>0</v>
      </c>
    </row>
    <row r="9" spans="1:19" s="293" customFormat="1" ht="14.25" customHeight="1">
      <c r="A9" s="384"/>
      <c r="B9" s="385"/>
      <c r="C9" s="444"/>
      <c r="D9" s="385"/>
      <c r="E9" s="385"/>
      <c r="F9" s="385"/>
      <c r="G9" s="385"/>
      <c r="H9" s="385"/>
      <c r="I9" s="385"/>
      <c r="J9" s="385"/>
      <c r="K9" s="385"/>
      <c r="L9" s="385"/>
      <c r="M9" s="385"/>
      <c r="N9" s="385"/>
      <c r="O9" s="385"/>
      <c r="P9" s="385"/>
      <c r="Q9" s="385"/>
      <c r="R9" s="385"/>
      <c r="S9" s="385"/>
    </row>
    <row r="10" spans="1:19" ht="14.25" customHeight="1">
      <c r="A10" s="387"/>
      <c r="B10" s="388"/>
      <c r="C10" s="445"/>
    </row>
    <row r="11" spans="1:19" ht="14.25" customHeight="1">
      <c r="A11" s="375" t="s">
        <v>241</v>
      </c>
      <c r="B11" s="388"/>
      <c r="C11" s="445"/>
    </row>
    <row r="12" spans="1:19" s="380" customFormat="1" ht="14.25" customHeight="1">
      <c r="A12" s="376"/>
      <c r="B12" s="377" t="s">
        <v>327</v>
      </c>
      <c r="C12" s="442" t="s">
        <v>77</v>
      </c>
      <c r="D12" s="391"/>
      <c r="E12" s="391"/>
      <c r="F12" s="391"/>
      <c r="G12" s="656">
        <v>0</v>
      </c>
      <c r="H12" s="656">
        <v>0</v>
      </c>
      <c r="I12" s="656">
        <v>0</v>
      </c>
      <c r="J12" s="656">
        <v>0</v>
      </c>
      <c r="K12" s="656">
        <v>0</v>
      </c>
      <c r="L12" s="656">
        <v>0</v>
      </c>
      <c r="M12" s="656">
        <v>0</v>
      </c>
      <c r="N12" s="656">
        <v>0</v>
      </c>
      <c r="O12" s="656">
        <v>0</v>
      </c>
      <c r="P12" s="656">
        <v>0</v>
      </c>
      <c r="Q12" s="656">
        <v>0</v>
      </c>
      <c r="R12" s="656">
        <v>0</v>
      </c>
      <c r="S12" s="656">
        <v>0</v>
      </c>
    </row>
    <row r="13" spans="1:19" s="396" customFormat="1" ht="14.25" customHeight="1">
      <c r="A13" s="392"/>
      <c r="B13" s="393" t="s">
        <v>328</v>
      </c>
      <c r="C13" s="446" t="s">
        <v>77</v>
      </c>
      <c r="D13" s="395"/>
      <c r="E13" s="395"/>
      <c r="F13" s="395"/>
      <c r="G13" s="656">
        <v>0</v>
      </c>
      <c r="H13" s="656">
        <v>0</v>
      </c>
      <c r="I13" s="656">
        <v>0</v>
      </c>
      <c r="J13" s="656">
        <v>0</v>
      </c>
      <c r="K13" s="656">
        <v>0</v>
      </c>
      <c r="L13" s="656">
        <v>0</v>
      </c>
      <c r="M13" s="656">
        <v>0</v>
      </c>
      <c r="N13" s="656">
        <v>0</v>
      </c>
      <c r="O13" s="656">
        <v>0</v>
      </c>
      <c r="P13" s="656">
        <v>0</v>
      </c>
      <c r="Q13" s="656">
        <v>0</v>
      </c>
      <c r="R13" s="656">
        <v>0</v>
      </c>
      <c r="S13" s="656">
        <v>0</v>
      </c>
    </row>
    <row r="14" spans="1:19" ht="14.25" customHeight="1">
      <c r="A14" s="387"/>
      <c r="B14" s="385" t="s">
        <v>242</v>
      </c>
      <c r="C14" s="445" t="s">
        <v>77</v>
      </c>
      <c r="D14" s="385"/>
      <c r="E14" s="385"/>
      <c r="F14" s="385"/>
      <c r="G14" s="657">
        <v>0</v>
      </c>
      <c r="H14" s="657">
        <v>0</v>
      </c>
      <c r="I14" s="657">
        <v>0</v>
      </c>
      <c r="J14" s="657">
        <v>0</v>
      </c>
      <c r="K14" s="657">
        <v>0</v>
      </c>
      <c r="L14" s="657">
        <v>0</v>
      </c>
      <c r="M14" s="657">
        <v>0</v>
      </c>
      <c r="N14" s="657">
        <v>0</v>
      </c>
      <c r="O14" s="657">
        <v>0</v>
      </c>
      <c r="P14" s="657">
        <v>0</v>
      </c>
      <c r="Q14" s="657">
        <v>0</v>
      </c>
      <c r="R14" s="657">
        <v>0</v>
      </c>
      <c r="S14" s="657">
        <v>0</v>
      </c>
    </row>
    <row r="15" spans="1:19" ht="14.25" customHeight="1">
      <c r="A15" s="387"/>
      <c r="B15" s="388"/>
      <c r="C15" s="445"/>
      <c r="D15" s="388"/>
      <c r="E15" s="388"/>
      <c r="F15" s="388"/>
      <c r="G15" s="388"/>
      <c r="H15" s="388"/>
      <c r="I15" s="388"/>
      <c r="J15" s="388"/>
      <c r="K15" s="388"/>
      <c r="L15" s="388"/>
      <c r="M15" s="388"/>
      <c r="N15" s="388"/>
      <c r="O15" s="388"/>
      <c r="P15" s="388"/>
      <c r="Q15" s="388"/>
      <c r="R15" s="388"/>
      <c r="S15" s="388"/>
    </row>
    <row r="16" spans="1:19" s="380" customFormat="1" ht="14.25" customHeight="1" outlineLevel="1">
      <c r="A16" s="376"/>
      <c r="B16" s="391" t="s">
        <v>289</v>
      </c>
      <c r="C16" s="442" t="s">
        <v>77</v>
      </c>
      <c r="D16" s="658">
        <v>0</v>
      </c>
      <c r="E16" s="391"/>
      <c r="F16" s="391"/>
      <c r="G16" s="391"/>
      <c r="H16" s="391"/>
      <c r="I16" s="391"/>
      <c r="J16" s="391"/>
      <c r="K16" s="391"/>
      <c r="L16" s="391"/>
      <c r="M16" s="391"/>
      <c r="N16" s="391"/>
      <c r="O16" s="391"/>
      <c r="P16" s="391"/>
      <c r="Q16" s="391"/>
      <c r="R16" s="391"/>
      <c r="S16" s="391"/>
    </row>
    <row r="17" spans="1:19" ht="14.25" customHeight="1">
      <c r="A17" s="397"/>
      <c r="B17" s="398" t="s">
        <v>289</v>
      </c>
      <c r="C17" s="447" t="s">
        <v>77</v>
      </c>
      <c r="D17" s="398"/>
      <c r="E17" s="398"/>
      <c r="F17" s="398"/>
      <c r="G17" s="662">
        <v>0</v>
      </c>
      <c r="H17" s="662">
        <v>0</v>
      </c>
      <c r="I17" s="662">
        <v>0</v>
      </c>
      <c r="J17" s="662">
        <v>0</v>
      </c>
      <c r="K17" s="662">
        <v>0</v>
      </c>
      <c r="L17" s="662">
        <v>0</v>
      </c>
      <c r="M17" s="662">
        <v>0</v>
      </c>
      <c r="N17" s="662">
        <v>0</v>
      </c>
      <c r="O17" s="662">
        <v>0</v>
      </c>
      <c r="P17" s="662">
        <v>0</v>
      </c>
      <c r="Q17" s="662">
        <v>0</v>
      </c>
      <c r="R17" s="662">
        <v>0</v>
      </c>
      <c r="S17" s="662">
        <v>0</v>
      </c>
    </row>
    <row r="18" spans="1:19" s="729" customFormat="1" ht="14.25" customHeight="1">
      <c r="A18" s="725"/>
      <c r="B18" s="726" t="s">
        <v>329</v>
      </c>
      <c r="C18" s="727" t="s">
        <v>77</v>
      </c>
      <c r="D18" s="726"/>
      <c r="E18" s="726"/>
      <c r="F18" s="726"/>
      <c r="G18" s="728">
        <v>0</v>
      </c>
      <c r="H18" s="728">
        <v>0</v>
      </c>
      <c r="I18" s="728">
        <v>0</v>
      </c>
      <c r="J18" s="728">
        <v>0</v>
      </c>
      <c r="K18" s="728">
        <v>0</v>
      </c>
      <c r="L18" s="728">
        <v>0</v>
      </c>
      <c r="M18" s="728">
        <v>0</v>
      </c>
      <c r="N18" s="728">
        <v>0</v>
      </c>
      <c r="O18" s="728">
        <v>0</v>
      </c>
      <c r="P18" s="728">
        <v>0</v>
      </c>
      <c r="Q18" s="728">
        <v>0</v>
      </c>
      <c r="R18" s="728">
        <v>0</v>
      </c>
      <c r="S18" s="728">
        <v>0</v>
      </c>
    </row>
    <row r="19" spans="1:19" ht="14.25" customHeight="1">
      <c r="A19" s="387"/>
      <c r="B19" s="385" t="s">
        <v>243</v>
      </c>
      <c r="C19" s="445" t="s">
        <v>77</v>
      </c>
      <c r="D19" s="385"/>
      <c r="E19" s="385"/>
      <c r="F19" s="385"/>
      <c r="G19" s="663">
        <v>0</v>
      </c>
      <c r="H19" s="663">
        <v>0</v>
      </c>
      <c r="I19" s="663">
        <v>0</v>
      </c>
      <c r="J19" s="663">
        <v>0</v>
      </c>
      <c r="K19" s="663">
        <v>0</v>
      </c>
      <c r="L19" s="663">
        <v>0</v>
      </c>
      <c r="M19" s="663">
        <v>0</v>
      </c>
      <c r="N19" s="663">
        <v>0</v>
      </c>
      <c r="O19" s="663">
        <v>0</v>
      </c>
      <c r="P19" s="663">
        <v>0</v>
      </c>
      <c r="Q19" s="663">
        <v>0</v>
      </c>
      <c r="R19" s="663">
        <v>0</v>
      </c>
      <c r="S19" s="663">
        <v>0</v>
      </c>
    </row>
    <row r="20" spans="1:19" ht="14.25" customHeight="1">
      <c r="A20" s="387"/>
      <c r="B20" s="388"/>
    </row>
    <row r="21" spans="1:19" ht="14.25" customHeight="1">
      <c r="A21" s="387"/>
      <c r="B21" s="388"/>
    </row>
    <row r="22" spans="1:19" ht="14.25" customHeight="1">
      <c r="A22" s="375" t="s">
        <v>244</v>
      </c>
      <c r="B22" s="388"/>
    </row>
    <row r="23" spans="1:19" ht="14.25" customHeight="1">
      <c r="A23" s="375"/>
      <c r="B23" s="388"/>
    </row>
    <row r="24" spans="1:19" s="380" customFormat="1" ht="14.25" customHeight="1">
      <c r="A24" s="448"/>
      <c r="B24" s="448" t="s">
        <v>150</v>
      </c>
      <c r="C24" s="449" t="s">
        <v>77</v>
      </c>
      <c r="D24" s="658">
        <v>0</v>
      </c>
      <c r="E24" s="450"/>
      <c r="F24" s="450"/>
      <c r="G24" s="450"/>
      <c r="H24" s="450"/>
      <c r="I24" s="450"/>
      <c r="J24" s="450"/>
      <c r="K24" s="450"/>
      <c r="L24" s="450"/>
      <c r="M24" s="450"/>
      <c r="N24" s="450"/>
      <c r="O24" s="450"/>
      <c r="P24" s="450"/>
      <c r="Q24" s="450"/>
      <c r="R24" s="450"/>
      <c r="S24" s="450"/>
    </row>
    <row r="25" spans="1:19" s="380" customFormat="1" ht="14.25" customHeight="1">
      <c r="A25" s="448"/>
      <c r="B25" s="448" t="s">
        <v>344</v>
      </c>
      <c r="C25" s="449" t="s">
        <v>77</v>
      </c>
      <c r="D25" s="658">
        <v>0</v>
      </c>
      <c r="E25" s="450"/>
      <c r="F25" s="450"/>
      <c r="G25" s="450"/>
      <c r="H25" s="450"/>
      <c r="I25" s="450"/>
      <c r="J25" s="450"/>
      <c r="K25" s="450"/>
      <c r="L25" s="450"/>
      <c r="M25" s="450"/>
      <c r="N25" s="450"/>
      <c r="O25" s="450"/>
      <c r="P25" s="450"/>
      <c r="Q25" s="450"/>
      <c r="R25" s="450"/>
      <c r="S25" s="450"/>
    </row>
    <row r="26" spans="1:19" s="380" customFormat="1" ht="14.25" customHeight="1">
      <c r="A26" s="448"/>
      <c r="B26" s="448" t="s">
        <v>64</v>
      </c>
      <c r="C26" s="449" t="s">
        <v>58</v>
      </c>
      <c r="D26" s="659">
        <v>43466</v>
      </c>
      <c r="E26" s="450"/>
      <c r="F26" s="450"/>
      <c r="G26" s="450"/>
      <c r="H26" s="450"/>
      <c r="I26" s="450"/>
      <c r="J26" s="450"/>
      <c r="K26" s="450"/>
      <c r="L26" s="450"/>
      <c r="M26" s="450"/>
      <c r="N26" s="450"/>
      <c r="O26" s="450"/>
      <c r="P26" s="450"/>
      <c r="Q26" s="450"/>
      <c r="R26" s="450"/>
      <c r="S26" s="450"/>
    </row>
    <row r="27" spans="1:19" ht="14.25" customHeight="1">
      <c r="A27" s="375"/>
      <c r="B27" s="388"/>
    </row>
    <row r="28" spans="1:19" ht="14.25" customHeight="1">
      <c r="A28" s="403"/>
      <c r="B28" s="403" t="s">
        <v>330</v>
      </c>
      <c r="C28" s="447" t="s">
        <v>77</v>
      </c>
      <c r="D28" s="309"/>
      <c r="E28" s="309"/>
      <c r="F28" s="309"/>
      <c r="G28" s="660">
        <v>0</v>
      </c>
      <c r="H28" s="660">
        <v>0</v>
      </c>
      <c r="I28" s="660">
        <v>0</v>
      </c>
      <c r="J28" s="660">
        <v>0</v>
      </c>
      <c r="K28" s="660">
        <v>0</v>
      </c>
      <c r="L28" s="660">
        <v>0</v>
      </c>
      <c r="M28" s="660">
        <v>0</v>
      </c>
      <c r="N28" s="660">
        <v>0</v>
      </c>
      <c r="O28" s="660">
        <v>0</v>
      </c>
      <c r="P28" s="660">
        <v>0</v>
      </c>
      <c r="Q28" s="660">
        <v>0</v>
      </c>
      <c r="R28" s="660">
        <v>0</v>
      </c>
      <c r="S28" s="660">
        <v>0</v>
      </c>
    </row>
    <row r="29" spans="1:19" s="380" customFormat="1" ht="14.25" customHeight="1">
      <c r="A29" s="376"/>
      <c r="B29" s="377" t="s">
        <v>245</v>
      </c>
      <c r="C29" s="442" t="s">
        <v>77</v>
      </c>
      <c r="D29" s="391"/>
      <c r="E29" s="391"/>
      <c r="F29" s="391"/>
      <c r="G29" s="656">
        <v>0</v>
      </c>
      <c r="H29" s="656">
        <v>0</v>
      </c>
      <c r="I29" s="656">
        <v>0</v>
      </c>
      <c r="J29" s="656">
        <v>0</v>
      </c>
      <c r="K29" s="656">
        <v>0</v>
      </c>
      <c r="L29" s="656">
        <v>0</v>
      </c>
      <c r="M29" s="656">
        <v>0</v>
      </c>
      <c r="N29" s="656">
        <v>0</v>
      </c>
      <c r="O29" s="656">
        <v>0</v>
      </c>
      <c r="P29" s="656">
        <v>0</v>
      </c>
      <c r="Q29" s="656">
        <v>0</v>
      </c>
      <c r="R29" s="656">
        <v>0</v>
      </c>
      <c r="S29" s="656">
        <v>0</v>
      </c>
    </row>
    <row r="30" spans="1:19" s="396" customFormat="1" ht="14.25" customHeight="1">
      <c r="A30" s="392"/>
      <c r="B30" s="393" t="s">
        <v>246</v>
      </c>
      <c r="C30" s="446" t="s">
        <v>77</v>
      </c>
      <c r="D30" s="402"/>
      <c r="E30" s="402"/>
      <c r="F30" s="402"/>
      <c r="G30" s="664">
        <v>0</v>
      </c>
      <c r="H30" s="664">
        <v>0</v>
      </c>
      <c r="I30" s="664">
        <v>0</v>
      </c>
      <c r="J30" s="664">
        <v>0</v>
      </c>
      <c r="K30" s="664">
        <v>0</v>
      </c>
      <c r="L30" s="664">
        <v>0</v>
      </c>
      <c r="M30" s="664">
        <v>0</v>
      </c>
      <c r="N30" s="664">
        <v>0</v>
      </c>
      <c r="O30" s="664">
        <v>0</v>
      </c>
      <c r="P30" s="664">
        <v>0</v>
      </c>
      <c r="Q30" s="664">
        <v>0</v>
      </c>
      <c r="R30" s="664">
        <v>0</v>
      </c>
      <c r="S30" s="664">
        <v>0</v>
      </c>
    </row>
    <row r="31" spans="1:19" ht="14.25" customHeight="1">
      <c r="A31" s="403"/>
      <c r="B31" s="403" t="s">
        <v>329</v>
      </c>
      <c r="C31" s="445" t="s">
        <v>77</v>
      </c>
      <c r="D31" s="309"/>
      <c r="E31" s="309"/>
      <c r="F31" s="309"/>
      <c r="G31" s="660">
        <v>0</v>
      </c>
      <c r="H31" s="660">
        <v>0</v>
      </c>
      <c r="I31" s="660">
        <v>0</v>
      </c>
      <c r="J31" s="660">
        <v>0</v>
      </c>
      <c r="K31" s="660">
        <v>0</v>
      </c>
      <c r="L31" s="660">
        <v>0</v>
      </c>
      <c r="M31" s="660">
        <v>0</v>
      </c>
      <c r="N31" s="660">
        <v>0</v>
      </c>
      <c r="O31" s="660">
        <v>0</v>
      </c>
      <c r="P31" s="660">
        <v>0</v>
      </c>
      <c r="Q31" s="660">
        <v>0</v>
      </c>
      <c r="R31" s="660">
        <v>0</v>
      </c>
      <c r="S31" s="660">
        <v>0</v>
      </c>
    </row>
    <row r="32" spans="1:19" ht="14.25" customHeight="1">
      <c r="H32" s="401"/>
    </row>
    <row r="33" spans="1:19" ht="14.25" customHeight="1">
      <c r="B33" s="316" t="s">
        <v>363</v>
      </c>
      <c r="C33" s="473" t="s">
        <v>35</v>
      </c>
      <c r="G33" s="470">
        <v>0.71966920030797399</v>
      </c>
      <c r="H33" s="470">
        <v>0.71953929036929898</v>
      </c>
      <c r="I33" s="470">
        <v>0.71940283696741103</v>
      </c>
      <c r="J33" s="470">
        <v>0.71926302905950379</v>
      </c>
      <c r="K33" s="470">
        <v>0.71912464156708378</v>
      </c>
      <c r="L33" s="470">
        <v>0.71898712255558128</v>
      </c>
      <c r="M33" s="470">
        <v>0.71885118869047893</v>
      </c>
      <c r="N33" s="470">
        <v>0.71872612215744236</v>
      </c>
      <c r="O33" s="470">
        <v>0.71859493205473557</v>
      </c>
      <c r="P33" s="470">
        <v>0.71846809316056748</v>
      </c>
      <c r="Q33" s="470">
        <v>0.71833774157508812</v>
      </c>
      <c r="R33" s="470">
        <v>0.71820912080775479</v>
      </c>
      <c r="S33" s="470">
        <v>0.71811146144492111</v>
      </c>
    </row>
    <row r="34" spans="1:19" ht="14.25" customHeight="1">
      <c r="G34" s="404"/>
      <c r="H34" s="404"/>
      <c r="I34" s="404"/>
      <c r="J34" s="404"/>
      <c r="K34" s="404"/>
      <c r="L34" s="404"/>
      <c r="M34" s="404"/>
      <c r="N34" s="404"/>
      <c r="O34" s="404"/>
      <c r="P34" s="404"/>
      <c r="Q34" s="404"/>
      <c r="R34" s="404"/>
      <c r="S34" s="404"/>
    </row>
    <row r="35" spans="1:19" ht="14.25" customHeight="1">
      <c r="A35" s="375" t="s">
        <v>331</v>
      </c>
      <c r="B35" s="388"/>
    </row>
    <row r="36" spans="1:19" ht="14.25" customHeight="1">
      <c r="A36" s="375"/>
      <c r="B36" s="388"/>
    </row>
    <row r="37" spans="1:19" ht="14.25" customHeight="1">
      <c r="A37" s="405"/>
      <c r="B37" s="406" t="s">
        <v>333</v>
      </c>
      <c r="C37" s="445"/>
      <c r="D37" s="388"/>
      <c r="E37" s="407">
        <v>0</v>
      </c>
      <c r="F37" s="388"/>
      <c r="G37" s="404">
        <v>-4.6566128730773926E-10</v>
      </c>
      <c r="H37" s="404">
        <v>0</v>
      </c>
      <c r="I37" s="404">
        <v>0</v>
      </c>
      <c r="J37" s="404">
        <v>0</v>
      </c>
      <c r="K37" s="404">
        <v>-5.2386894822120667E-10</v>
      </c>
      <c r="L37" s="404">
        <v>0</v>
      </c>
      <c r="M37" s="404">
        <v>0</v>
      </c>
      <c r="N37" s="404">
        <v>0</v>
      </c>
      <c r="O37" s="404">
        <v>0</v>
      </c>
      <c r="P37" s="404">
        <v>0</v>
      </c>
      <c r="Q37" s="404">
        <v>0</v>
      </c>
      <c r="R37" s="404">
        <v>0</v>
      </c>
      <c r="S37" s="404">
        <v>0</v>
      </c>
    </row>
    <row r="38" spans="1:19" ht="14.25" customHeight="1">
      <c r="B38" s="316" t="s">
        <v>332</v>
      </c>
      <c r="E38" s="407">
        <v>0</v>
      </c>
      <c r="G38" s="407"/>
      <c r="H38" s="407">
        <v>0</v>
      </c>
      <c r="I38" s="407">
        <v>0</v>
      </c>
      <c r="J38" s="407">
        <v>0</v>
      </c>
      <c r="K38" s="407">
        <v>0</v>
      </c>
      <c r="L38" s="407">
        <v>0</v>
      </c>
      <c r="M38" s="407">
        <v>0</v>
      </c>
      <c r="N38" s="407">
        <v>0</v>
      </c>
      <c r="O38" s="407">
        <v>0</v>
      </c>
      <c r="P38" s="407">
        <v>0</v>
      </c>
      <c r="Q38" s="407">
        <v>0</v>
      </c>
      <c r="R38" s="407">
        <v>0</v>
      </c>
      <c r="S38" s="407">
        <v>0</v>
      </c>
    </row>
    <row r="39" spans="1:19" ht="14.25" customHeight="1">
      <c r="H39" s="401"/>
    </row>
    <row r="40" spans="1:19" ht="14.25" customHeight="1">
      <c r="H40" s="317"/>
      <c r="I40" s="317"/>
      <c r="J40" s="317"/>
      <c r="K40" s="317"/>
      <c r="L40" s="317"/>
      <c r="M40" s="317"/>
      <c r="N40" s="317"/>
      <c r="O40" s="317"/>
      <c r="P40" s="317"/>
      <c r="Q40" s="317"/>
      <c r="R40" s="317"/>
      <c r="S40" s="317"/>
    </row>
    <row r="42" spans="1:19" ht="14.25" customHeight="1">
      <c r="D42" s="451"/>
      <c r="E42" s="451"/>
      <c r="G42" s="451"/>
      <c r="H42" s="451"/>
      <c r="I42" s="451"/>
      <c r="J42" s="451"/>
      <c r="K42" s="451"/>
      <c r="L42" s="451"/>
      <c r="M42" s="451"/>
      <c r="N42" s="451"/>
      <c r="O42" s="451"/>
      <c r="P42" s="451"/>
      <c r="Q42" s="451"/>
      <c r="R42" s="451"/>
      <c r="S42" s="451"/>
    </row>
    <row r="43" spans="1:19" ht="14.25" customHeight="1">
      <c r="G43" s="317"/>
      <c r="H43" s="317"/>
      <c r="I43" s="317"/>
      <c r="J43" s="317"/>
      <c r="K43" s="317"/>
      <c r="L43" s="317"/>
      <c r="M43" s="317"/>
      <c r="N43" s="317"/>
      <c r="O43" s="317"/>
      <c r="P43" s="317"/>
      <c r="Q43" s="317"/>
      <c r="R43" s="317"/>
      <c r="S43" s="317"/>
    </row>
    <row r="45" spans="1:19" ht="14.25" customHeight="1">
      <c r="A45" s="401"/>
    </row>
    <row r="46" spans="1:19" ht="14.25" customHeight="1">
      <c r="A46" s="401"/>
      <c r="B46" s="401"/>
      <c r="C46" s="409"/>
      <c r="D46" s="390"/>
      <c r="E46" s="390"/>
      <c r="F46" s="390"/>
      <c r="G46" s="390"/>
      <c r="H46" s="390"/>
      <c r="I46" s="390"/>
      <c r="J46" s="390"/>
      <c r="K46" s="390"/>
      <c r="L46" s="390"/>
      <c r="M46" s="390"/>
      <c r="N46" s="390"/>
      <c r="O46" s="390"/>
      <c r="P46" s="390"/>
      <c r="Q46" s="390"/>
      <c r="R46" s="390"/>
      <c r="S46" s="390"/>
    </row>
    <row r="47" spans="1:19" ht="14.25" customHeight="1">
      <c r="A47" s="401"/>
      <c r="B47" s="401"/>
      <c r="C47" s="409"/>
      <c r="D47" s="390"/>
      <c r="E47" s="390"/>
      <c r="F47" s="390"/>
      <c r="G47" s="390"/>
      <c r="H47" s="390"/>
      <c r="I47" s="390"/>
      <c r="J47" s="390"/>
      <c r="K47" s="390"/>
      <c r="L47" s="390"/>
      <c r="M47" s="390"/>
      <c r="N47" s="390"/>
      <c r="O47" s="390"/>
      <c r="P47" s="390"/>
      <c r="Q47" s="390"/>
      <c r="R47" s="390"/>
      <c r="S47" s="390"/>
    </row>
    <row r="48" spans="1:19" ht="14.25" customHeight="1">
      <c r="A48" s="401"/>
      <c r="B48" s="407"/>
      <c r="C48" s="409"/>
      <c r="D48" s="407"/>
      <c r="E48" s="407"/>
      <c r="F48" s="407"/>
      <c r="G48" s="407"/>
      <c r="H48" s="407"/>
      <c r="I48" s="407"/>
      <c r="J48" s="407"/>
      <c r="K48" s="407"/>
      <c r="L48" s="407"/>
      <c r="M48" s="407"/>
      <c r="N48" s="407"/>
      <c r="O48" s="407"/>
      <c r="P48" s="407"/>
      <c r="Q48" s="407"/>
      <c r="R48" s="407"/>
      <c r="S48" s="407"/>
    </row>
    <row r="49" spans="1:19" ht="14.25" customHeight="1">
      <c r="A49" s="401"/>
      <c r="B49" s="401"/>
      <c r="C49" s="409"/>
    </row>
    <row r="50" spans="1:19" ht="14.25" customHeight="1">
      <c r="A50" s="401"/>
      <c r="B50" s="401"/>
      <c r="C50" s="409"/>
      <c r="I50" s="390"/>
      <c r="J50" s="390"/>
      <c r="K50" s="390"/>
    </row>
    <row r="51" spans="1:19" ht="14.25" customHeight="1">
      <c r="A51" s="401"/>
      <c r="B51" s="401"/>
      <c r="C51" s="409"/>
      <c r="D51" s="390"/>
      <c r="E51" s="390"/>
      <c r="F51" s="390"/>
      <c r="G51" s="390"/>
      <c r="H51" s="390"/>
      <c r="I51" s="390"/>
      <c r="J51" s="390"/>
      <c r="K51" s="390"/>
      <c r="L51" s="390"/>
      <c r="M51" s="390"/>
      <c r="N51" s="390"/>
      <c r="O51" s="390"/>
      <c r="P51" s="390"/>
      <c r="Q51" s="390"/>
      <c r="R51" s="390"/>
      <c r="S51" s="390"/>
    </row>
    <row r="52" spans="1:19" ht="14.25" customHeight="1">
      <c r="A52" s="401"/>
      <c r="B52" s="401"/>
      <c r="C52" s="409"/>
      <c r="D52" s="390"/>
      <c r="E52" s="390"/>
      <c r="F52" s="390"/>
      <c r="G52" s="390"/>
      <c r="H52" s="390"/>
      <c r="I52" s="390"/>
      <c r="J52" s="390"/>
      <c r="K52" s="390"/>
      <c r="L52" s="390"/>
      <c r="M52" s="390"/>
      <c r="N52" s="390"/>
      <c r="O52" s="390"/>
      <c r="P52" s="390"/>
      <c r="Q52" s="390"/>
      <c r="R52" s="390"/>
      <c r="S52" s="390"/>
    </row>
    <row r="53" spans="1:19" ht="14.25" customHeight="1">
      <c r="A53" s="401"/>
      <c r="B53" s="407"/>
      <c r="C53" s="409"/>
      <c r="D53" s="407"/>
      <c r="E53" s="407"/>
      <c r="F53" s="407"/>
      <c r="G53" s="407"/>
      <c r="H53" s="407"/>
      <c r="I53" s="407"/>
      <c r="J53" s="407"/>
      <c r="K53" s="407"/>
      <c r="L53" s="407"/>
      <c r="M53" s="407"/>
      <c r="N53" s="407"/>
      <c r="O53" s="407"/>
      <c r="P53" s="407"/>
      <c r="Q53" s="407"/>
      <c r="R53" s="407"/>
      <c r="S53" s="407"/>
    </row>
    <row r="54" spans="1:19" ht="14.25" customHeight="1">
      <c r="A54" s="401"/>
      <c r="B54" s="401"/>
      <c r="C54" s="409"/>
      <c r="D54" s="401"/>
      <c r="E54" s="401"/>
      <c r="F54" s="401"/>
      <c r="G54" s="401"/>
      <c r="H54" s="401"/>
      <c r="I54" s="401"/>
      <c r="J54" s="401"/>
      <c r="K54" s="401"/>
      <c r="L54" s="401"/>
      <c r="M54" s="401"/>
      <c r="N54" s="401"/>
      <c r="O54" s="401"/>
      <c r="P54" s="401"/>
      <c r="Q54" s="401"/>
      <c r="R54" s="401"/>
      <c r="S54" s="401"/>
    </row>
    <row r="55" spans="1:19" ht="14.25" customHeight="1">
      <c r="A55" s="401"/>
      <c r="B55" s="401"/>
      <c r="C55" s="409"/>
      <c r="D55" s="401"/>
      <c r="E55" s="401"/>
      <c r="F55" s="401"/>
      <c r="G55" s="390"/>
      <c r="H55" s="390"/>
      <c r="I55" s="390"/>
      <c r="J55" s="390"/>
      <c r="K55" s="390"/>
      <c r="L55" s="390"/>
      <c r="M55" s="390"/>
      <c r="N55" s="390"/>
      <c r="O55" s="390"/>
      <c r="P55" s="390"/>
      <c r="Q55" s="390"/>
      <c r="R55" s="390"/>
      <c r="S55" s="390"/>
    </row>
    <row r="56" spans="1:19" ht="14.25" customHeight="1">
      <c r="A56" s="401"/>
      <c r="B56" s="401"/>
      <c r="C56" s="409"/>
      <c r="D56" s="401"/>
      <c r="E56" s="401"/>
      <c r="F56" s="401"/>
      <c r="G56" s="390"/>
      <c r="H56" s="390"/>
      <c r="I56" s="390"/>
      <c r="J56" s="390"/>
      <c r="K56" s="390"/>
      <c r="L56" s="390"/>
      <c r="M56" s="390"/>
      <c r="N56" s="390"/>
      <c r="O56" s="390"/>
      <c r="P56" s="390"/>
      <c r="Q56" s="390"/>
      <c r="R56" s="390"/>
      <c r="S56" s="390"/>
    </row>
    <row r="57" spans="1:19" ht="14.25" customHeight="1">
      <c r="A57" s="401"/>
      <c r="B57" s="407"/>
      <c r="C57" s="409"/>
      <c r="D57" s="407"/>
      <c r="E57" s="407"/>
      <c r="F57" s="407"/>
      <c r="G57" s="407"/>
      <c r="H57" s="407"/>
      <c r="I57" s="407"/>
      <c r="J57" s="407"/>
      <c r="K57" s="407"/>
      <c r="L57" s="407"/>
      <c r="M57" s="407"/>
      <c r="N57" s="407"/>
      <c r="O57" s="407"/>
      <c r="P57" s="407"/>
      <c r="Q57" s="407"/>
      <c r="R57" s="407"/>
      <c r="S57" s="407"/>
    </row>
    <row r="58" spans="1:19" ht="14.25" customHeight="1">
      <c r="A58" s="401"/>
      <c r="B58" s="401"/>
      <c r="H58" s="401"/>
    </row>
    <row r="59" spans="1:19" ht="14.25" customHeight="1">
      <c r="A59" s="401"/>
      <c r="B59" s="401"/>
    </row>
    <row r="60" spans="1:19" ht="14.25" customHeight="1">
      <c r="A60" s="401"/>
      <c r="B60" s="401"/>
    </row>
    <row r="61" spans="1:19" ht="14.25" customHeight="1">
      <c r="A61" s="401"/>
      <c r="B61" s="401"/>
      <c r="C61" s="409"/>
      <c r="D61" s="401"/>
      <c r="E61" s="401"/>
      <c r="F61" s="401"/>
      <c r="G61" s="390"/>
      <c r="H61" s="390"/>
      <c r="I61" s="390"/>
      <c r="J61" s="390"/>
      <c r="K61" s="390"/>
      <c r="L61" s="390"/>
      <c r="M61" s="390"/>
      <c r="N61" s="390"/>
      <c r="O61" s="390"/>
      <c r="P61" s="390"/>
      <c r="Q61" s="390"/>
      <c r="R61" s="390"/>
      <c r="S61" s="390"/>
    </row>
    <row r="62" spans="1:19" ht="14.25" customHeight="1">
      <c r="A62" s="401"/>
      <c r="B62" s="401"/>
      <c r="I62" s="390"/>
      <c r="J62" s="390"/>
      <c r="K62" s="390"/>
      <c r="L62" s="390"/>
      <c r="M62" s="390"/>
      <c r="N62" s="390"/>
      <c r="O62" s="390"/>
      <c r="P62" s="390"/>
      <c r="Q62" s="390"/>
      <c r="R62" s="390"/>
      <c r="S62" s="390"/>
    </row>
    <row r="63" spans="1:19" ht="14.25" customHeight="1">
      <c r="A63" s="401"/>
      <c r="B63" s="401"/>
    </row>
    <row r="64" spans="1:19" ht="14.25" customHeight="1">
      <c r="A64" s="401"/>
      <c r="B64" s="401"/>
    </row>
    <row r="65" spans="1:19" ht="14.25" customHeight="1">
      <c r="A65" s="407"/>
      <c r="B65" s="407"/>
      <c r="C65" s="409"/>
      <c r="D65" s="407"/>
      <c r="E65" s="407"/>
      <c r="F65" s="407"/>
      <c r="G65" s="407"/>
      <c r="H65" s="407"/>
      <c r="I65" s="407"/>
      <c r="J65" s="407"/>
      <c r="K65" s="407"/>
      <c r="L65" s="407"/>
      <c r="M65" s="407"/>
      <c r="N65" s="407"/>
      <c r="O65" s="407"/>
      <c r="P65" s="407"/>
      <c r="Q65" s="407"/>
      <c r="R65" s="407"/>
      <c r="S65" s="407"/>
    </row>
    <row r="66" spans="1:19" ht="14.25" customHeight="1">
      <c r="A66" s="401"/>
      <c r="B66" s="401"/>
      <c r="C66" s="409"/>
      <c r="D66" s="401"/>
      <c r="E66" s="401"/>
      <c r="F66" s="401"/>
      <c r="G66" s="390"/>
      <c r="H66" s="390"/>
      <c r="I66" s="390"/>
      <c r="J66" s="390"/>
      <c r="K66" s="390"/>
      <c r="L66" s="390"/>
      <c r="M66" s="390"/>
      <c r="N66" s="390"/>
      <c r="O66" s="390"/>
      <c r="P66" s="390"/>
      <c r="Q66" s="390"/>
      <c r="R66" s="390"/>
      <c r="S66" s="390"/>
    </row>
    <row r="67" spans="1:19" ht="14.25" customHeight="1">
      <c r="A67" s="401"/>
      <c r="B67" s="401"/>
      <c r="C67" s="409"/>
      <c r="D67" s="401"/>
      <c r="E67" s="401"/>
      <c r="F67" s="401"/>
      <c r="G67" s="390"/>
      <c r="H67" s="390"/>
      <c r="I67" s="390"/>
      <c r="J67" s="390"/>
      <c r="K67" s="390"/>
      <c r="L67" s="390"/>
      <c r="M67" s="390"/>
      <c r="N67" s="390"/>
      <c r="O67" s="390"/>
      <c r="P67" s="390"/>
      <c r="Q67" s="390"/>
      <c r="R67" s="390"/>
      <c r="S67" s="390"/>
    </row>
    <row r="68" spans="1:19" ht="14.25" customHeight="1">
      <c r="A68" s="407"/>
      <c r="B68" s="407"/>
      <c r="C68" s="409"/>
      <c r="D68" s="407"/>
      <c r="E68" s="407"/>
      <c r="F68" s="407"/>
      <c r="G68" s="407"/>
      <c r="H68" s="407"/>
      <c r="I68" s="407"/>
      <c r="J68" s="407"/>
      <c r="K68" s="407"/>
      <c r="L68" s="407"/>
      <c r="M68" s="407"/>
      <c r="N68" s="407"/>
      <c r="O68" s="407"/>
      <c r="P68" s="407"/>
      <c r="Q68" s="407"/>
      <c r="R68" s="407"/>
      <c r="S68" s="407"/>
    </row>
    <row r="69" spans="1:19" ht="14.25" customHeight="1">
      <c r="H69" s="401"/>
    </row>
  </sheetData>
  <mergeCells count="1">
    <mergeCell ref="A4:J4"/>
  </mergeCells>
  <printOptions gridLines="1"/>
  <pageMargins left="0.2" right="0.2" top="0.75" bottom="0.5" header="0.3" footer="0.3"/>
  <pageSetup paperSize="5" scale="80" orientation="landscape" r:id="rId1"/>
  <headerFooter>
    <oddHeader>&amp;L&amp;"Arial,Bold"NYSERDA NY PRIZE MICROGRID PROGRAM RFP No. 3044, ATTACHMENT D: ALL INFORMATION CONTAINED HEREIN is for INDICATIVE PURPOSES.</oddHeader>
    <oddFooter>&amp;L&amp;F&amp;C&amp;A&amp;R&amp;D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sheetPr>
  <dimension ref="A1:IN23"/>
  <sheetViews>
    <sheetView zoomScaleNormal="100" workbookViewId="0">
      <pane xSplit="5" ySplit="3" topLeftCell="I4" activePane="bottomRight" state="frozen"/>
      <selection pane="topRight"/>
      <selection pane="bottomLeft"/>
      <selection pane="bottomRight" activeCell="A4" sqref="A4:K4"/>
    </sheetView>
  </sheetViews>
  <sheetFormatPr defaultColWidth="0" defaultRowHeight="13.5" customHeight="1"/>
  <cols>
    <col min="1" max="1" width="4.42578125" style="316" customWidth="1"/>
    <col min="2" max="2" width="38.28515625" style="316" bestFit="1" customWidth="1"/>
    <col min="3" max="3" width="9.140625" style="374" customWidth="1"/>
    <col min="4" max="4" width="9.140625" style="316" customWidth="1"/>
    <col min="5" max="5" width="11.5703125" style="316" bestFit="1" customWidth="1"/>
    <col min="6" max="6" width="9.140625" style="316" customWidth="1"/>
    <col min="7" max="15" width="9.28515625" style="316" bestFit="1" customWidth="1"/>
    <col min="16" max="16" width="9.42578125" style="316" bestFit="1" customWidth="1"/>
    <col min="17" max="17" width="9.28515625" style="316" bestFit="1" customWidth="1"/>
    <col min="18" max="18" width="9.7109375" style="316" bestFit="1" customWidth="1"/>
    <col min="19" max="248" width="0" style="316" hidden="1" customWidth="1"/>
    <col min="249" max="16384" width="9.140625" style="316" hidden="1"/>
  </cols>
  <sheetData>
    <row r="1" spans="1:18" s="293" customFormat="1" ht="13.5" customHeight="1">
      <c r="A1" s="295" t="s">
        <v>493</v>
      </c>
      <c r="C1" s="476">
        <v>0</v>
      </c>
    </row>
    <row r="2" spans="1:18" s="293" customFormat="1" ht="13.5" customHeight="1">
      <c r="A2" s="295" t="s">
        <v>497</v>
      </c>
      <c r="C2" s="370"/>
      <c r="D2" s="313"/>
      <c r="E2" s="313" t="s">
        <v>42</v>
      </c>
      <c r="G2" s="621">
        <v>43496</v>
      </c>
      <c r="H2" s="621">
        <v>43524</v>
      </c>
      <c r="I2" s="621">
        <v>43555</v>
      </c>
      <c r="J2" s="621">
        <v>43585</v>
      </c>
      <c r="K2" s="621">
        <v>43616</v>
      </c>
      <c r="L2" s="621">
        <v>43646</v>
      </c>
      <c r="M2" s="621">
        <v>43677</v>
      </c>
      <c r="N2" s="621">
        <v>43708</v>
      </c>
      <c r="O2" s="621">
        <v>43738</v>
      </c>
      <c r="P2" s="621">
        <v>43769</v>
      </c>
      <c r="Q2" s="621">
        <v>43799</v>
      </c>
      <c r="R2" s="621">
        <v>43830</v>
      </c>
    </row>
    <row r="3" spans="1:18" s="293" customFormat="1" ht="13.5" customHeight="1" thickBot="1">
      <c r="A3" s="295" t="s">
        <v>571</v>
      </c>
      <c r="C3" s="370" t="s">
        <v>93</v>
      </c>
      <c r="D3" s="314" t="s">
        <v>304</v>
      </c>
      <c r="E3" s="315"/>
      <c r="F3" s="297"/>
      <c r="G3" s="282">
        <v>1</v>
      </c>
      <c r="H3" s="282">
        <v>2</v>
      </c>
      <c r="I3" s="282">
        <v>3</v>
      </c>
      <c r="J3" s="282">
        <v>4</v>
      </c>
      <c r="K3" s="282">
        <v>5</v>
      </c>
      <c r="L3" s="282">
        <v>6</v>
      </c>
      <c r="M3" s="282">
        <v>7</v>
      </c>
      <c r="N3" s="282">
        <v>8</v>
      </c>
      <c r="O3" s="282">
        <v>9</v>
      </c>
      <c r="P3" s="282">
        <v>10</v>
      </c>
      <c r="Q3" s="282">
        <v>11</v>
      </c>
      <c r="R3" s="282">
        <v>12</v>
      </c>
    </row>
    <row r="4" spans="1:18" ht="13.5" customHeight="1" thickBot="1">
      <c r="A4" s="749" t="s">
        <v>569</v>
      </c>
      <c r="B4" s="750"/>
      <c r="C4" s="750"/>
      <c r="D4" s="750"/>
      <c r="E4" s="750"/>
      <c r="F4" s="750"/>
      <c r="G4" s="750"/>
      <c r="H4" s="750"/>
      <c r="I4" s="750"/>
      <c r="J4" s="750"/>
      <c r="K4" s="751"/>
    </row>
    <row r="5" spans="1:18" s="380" customFormat="1" ht="13.5" customHeight="1">
      <c r="A5" s="391"/>
      <c r="B5" s="377" t="s">
        <v>318</v>
      </c>
      <c r="C5" s="378" t="s">
        <v>77</v>
      </c>
      <c r="D5" s="391"/>
      <c r="E5" s="391"/>
      <c r="F5" s="391"/>
      <c r="G5" s="656">
        <v>0</v>
      </c>
      <c r="H5" s="656">
        <v>0</v>
      </c>
      <c r="I5" s="656">
        <v>0</v>
      </c>
      <c r="J5" s="656">
        <v>0</v>
      </c>
      <c r="K5" s="656">
        <v>0</v>
      </c>
      <c r="L5" s="656">
        <v>0</v>
      </c>
      <c r="M5" s="656">
        <v>0</v>
      </c>
      <c r="N5" s="656">
        <v>0</v>
      </c>
      <c r="O5" s="656">
        <v>0</v>
      </c>
      <c r="P5" s="656">
        <v>0</v>
      </c>
      <c r="Q5" s="656">
        <v>0</v>
      </c>
      <c r="R5" s="656">
        <v>0</v>
      </c>
    </row>
    <row r="6" spans="1:18" s="380" customFormat="1" ht="13.5" customHeight="1">
      <c r="A6" s="402"/>
      <c r="B6" s="377" t="s">
        <v>346</v>
      </c>
      <c r="C6" s="378" t="s">
        <v>77</v>
      </c>
      <c r="D6" s="391"/>
      <c r="E6" s="391"/>
      <c r="F6" s="391"/>
      <c r="G6" s="656">
        <v>0</v>
      </c>
      <c r="H6" s="656">
        <v>0</v>
      </c>
      <c r="I6" s="656">
        <v>0</v>
      </c>
      <c r="J6" s="656">
        <v>0</v>
      </c>
      <c r="K6" s="656">
        <v>0</v>
      </c>
      <c r="L6" s="656">
        <v>0</v>
      </c>
      <c r="M6" s="656">
        <v>0</v>
      </c>
      <c r="N6" s="656">
        <v>0</v>
      </c>
      <c r="O6" s="656">
        <v>0</v>
      </c>
      <c r="P6" s="656">
        <v>0</v>
      </c>
      <c r="Q6" s="656">
        <v>0</v>
      </c>
      <c r="R6" s="656">
        <v>0</v>
      </c>
    </row>
    <row r="7" spans="1:18" ht="13.5" customHeight="1">
      <c r="A7" s="388"/>
      <c r="B7" s="410" t="s">
        <v>336</v>
      </c>
      <c r="C7" s="383" t="s">
        <v>77</v>
      </c>
      <c r="D7" s="382"/>
      <c r="E7" s="382"/>
      <c r="F7" s="382"/>
      <c r="G7" s="657">
        <v>0</v>
      </c>
      <c r="H7" s="657">
        <v>0</v>
      </c>
      <c r="I7" s="657">
        <v>0</v>
      </c>
      <c r="J7" s="657">
        <v>0</v>
      </c>
      <c r="K7" s="657">
        <v>0</v>
      </c>
      <c r="L7" s="657">
        <v>0</v>
      </c>
      <c r="M7" s="657">
        <v>0</v>
      </c>
      <c r="N7" s="657">
        <v>0</v>
      </c>
      <c r="O7" s="657">
        <v>0</v>
      </c>
      <c r="P7" s="657">
        <v>0</v>
      </c>
      <c r="Q7" s="657">
        <v>0</v>
      </c>
      <c r="R7" s="657">
        <v>0</v>
      </c>
    </row>
    <row r="8" spans="1:18" ht="13.5" customHeight="1">
      <c r="A8" s="388"/>
      <c r="B8" s="406"/>
      <c r="C8" s="389"/>
      <c r="D8" s="388"/>
      <c r="E8" s="388"/>
      <c r="F8" s="388"/>
      <c r="G8" s="404"/>
      <c r="H8" s="404"/>
      <c r="I8" s="404"/>
      <c r="J8" s="404"/>
      <c r="K8" s="404"/>
      <c r="L8" s="404"/>
      <c r="M8" s="404"/>
      <c r="N8" s="404"/>
      <c r="O8" s="404"/>
      <c r="P8" s="404"/>
      <c r="Q8" s="404"/>
      <c r="R8" s="404"/>
    </row>
    <row r="9" spans="1:18" s="297" customFormat="1" ht="13.5" customHeight="1">
      <c r="A9" s="420"/>
      <c r="B9" s="421" t="s">
        <v>350</v>
      </c>
      <c r="C9" s="424" t="s">
        <v>77</v>
      </c>
      <c r="D9" s="420"/>
      <c r="E9" s="420"/>
      <c r="F9" s="420"/>
      <c r="G9" s="658">
        <v>0</v>
      </c>
      <c r="H9" s="658">
        <v>0</v>
      </c>
      <c r="I9" s="658">
        <v>0</v>
      </c>
      <c r="J9" s="658">
        <v>0</v>
      </c>
      <c r="K9" s="658">
        <v>0</v>
      </c>
      <c r="L9" s="658">
        <v>0</v>
      </c>
      <c r="M9" s="658">
        <v>0</v>
      </c>
      <c r="N9" s="658">
        <v>0</v>
      </c>
      <c r="O9" s="658">
        <v>0</v>
      </c>
      <c r="P9" s="658">
        <v>0</v>
      </c>
      <c r="Q9" s="658">
        <v>0</v>
      </c>
      <c r="R9" s="658">
        <v>0</v>
      </c>
    </row>
    <row r="10" spans="1:18" s="396" customFormat="1" ht="13.5" customHeight="1">
      <c r="A10" s="402"/>
      <c r="B10" s="393" t="s">
        <v>121</v>
      </c>
      <c r="C10" s="394" t="s">
        <v>77</v>
      </c>
      <c r="D10" s="402"/>
      <c r="E10" s="402"/>
      <c r="F10" s="402"/>
      <c r="G10" s="664">
        <v>0</v>
      </c>
      <c r="H10" s="664">
        <v>0</v>
      </c>
      <c r="I10" s="664">
        <v>0</v>
      </c>
      <c r="J10" s="664">
        <v>0</v>
      </c>
      <c r="K10" s="664">
        <v>0</v>
      </c>
      <c r="L10" s="664">
        <v>0</v>
      </c>
      <c r="M10" s="664">
        <v>0</v>
      </c>
      <c r="N10" s="664">
        <v>0</v>
      </c>
      <c r="O10" s="664">
        <v>0</v>
      </c>
      <c r="P10" s="664">
        <v>0</v>
      </c>
      <c r="Q10" s="664">
        <v>0</v>
      </c>
      <c r="R10" s="664">
        <v>0</v>
      </c>
    </row>
    <row r="11" spans="1:18" ht="13.5" customHeight="1">
      <c r="A11" s="388"/>
      <c r="B11" s="419" t="s">
        <v>337</v>
      </c>
      <c r="C11" s="386" t="s">
        <v>77</v>
      </c>
      <c r="D11" s="385"/>
      <c r="E11" s="385"/>
      <c r="F11" s="385"/>
      <c r="G11" s="661">
        <v>0</v>
      </c>
      <c r="H11" s="661">
        <v>0</v>
      </c>
      <c r="I11" s="661">
        <v>0</v>
      </c>
      <c r="J11" s="661">
        <v>0</v>
      </c>
      <c r="K11" s="661">
        <v>0</v>
      </c>
      <c r="L11" s="661">
        <v>0</v>
      </c>
      <c r="M11" s="661">
        <v>0</v>
      </c>
      <c r="N11" s="661">
        <v>0</v>
      </c>
      <c r="O11" s="661">
        <v>0</v>
      </c>
      <c r="P11" s="661">
        <v>0</v>
      </c>
      <c r="Q11" s="661">
        <v>0</v>
      </c>
      <c r="R11" s="661">
        <v>0</v>
      </c>
    </row>
    <row r="12" spans="1:18" ht="13.5" customHeight="1">
      <c r="A12" s="388"/>
      <c r="B12" s="419"/>
      <c r="C12" s="386"/>
      <c r="D12" s="385"/>
      <c r="E12" s="385"/>
      <c r="F12" s="385"/>
      <c r="G12" s="385"/>
      <c r="H12" s="385"/>
      <c r="I12" s="385"/>
      <c r="J12" s="385"/>
      <c r="K12" s="385"/>
      <c r="L12" s="385"/>
      <c r="M12" s="385"/>
      <c r="N12" s="385"/>
      <c r="O12" s="385"/>
      <c r="P12" s="385"/>
      <c r="Q12" s="385"/>
      <c r="R12" s="385"/>
    </row>
    <row r="13" spans="1:18" s="396" customFormat="1" ht="13.5" customHeight="1">
      <c r="A13" s="402"/>
      <c r="B13" s="393" t="s">
        <v>334</v>
      </c>
      <c r="C13" s="394" t="s">
        <v>77</v>
      </c>
      <c r="D13" s="402"/>
      <c r="E13" s="402"/>
      <c r="F13" s="402"/>
      <c r="G13" s="664">
        <v>0</v>
      </c>
      <c r="H13" s="664">
        <v>0</v>
      </c>
      <c r="I13" s="664">
        <v>0</v>
      </c>
      <c r="J13" s="664">
        <v>0</v>
      </c>
      <c r="K13" s="664">
        <v>0</v>
      </c>
      <c r="L13" s="664">
        <v>0</v>
      </c>
      <c r="M13" s="664">
        <v>0</v>
      </c>
      <c r="N13" s="664">
        <v>0</v>
      </c>
      <c r="O13" s="664">
        <v>0</v>
      </c>
      <c r="P13" s="664">
        <v>0</v>
      </c>
      <c r="Q13" s="664">
        <v>0</v>
      </c>
      <c r="R13" s="664">
        <v>0</v>
      </c>
    </row>
    <row r="14" spans="1:18" ht="13.5" customHeight="1">
      <c r="A14" s="388"/>
      <c r="B14" s="410" t="s">
        <v>246</v>
      </c>
      <c r="C14" s="383" t="s">
        <v>77</v>
      </c>
      <c r="D14" s="382"/>
      <c r="E14" s="382"/>
      <c r="F14" s="382"/>
      <c r="G14" s="657">
        <v>0</v>
      </c>
      <c r="H14" s="657">
        <v>0</v>
      </c>
      <c r="I14" s="657">
        <v>0</v>
      </c>
      <c r="J14" s="657">
        <v>0</v>
      </c>
      <c r="K14" s="657">
        <v>0</v>
      </c>
      <c r="L14" s="657">
        <v>0</v>
      </c>
      <c r="M14" s="657">
        <v>0</v>
      </c>
      <c r="N14" s="657">
        <v>0</v>
      </c>
      <c r="O14" s="657">
        <v>0</v>
      </c>
      <c r="P14" s="657">
        <v>0</v>
      </c>
      <c r="Q14" s="657">
        <v>0</v>
      </c>
      <c r="R14" s="657">
        <v>0</v>
      </c>
    </row>
    <row r="17" spans="1:18" ht="13.5" customHeight="1">
      <c r="A17" s="118"/>
      <c r="B17" s="398"/>
      <c r="C17" s="399"/>
      <c r="D17" s="398"/>
      <c r="E17" s="398"/>
      <c r="F17" s="398"/>
      <c r="G17" s="398"/>
      <c r="H17" s="398"/>
      <c r="I17" s="398"/>
      <c r="J17" s="398"/>
      <c r="K17" s="398"/>
      <c r="L17" s="398"/>
      <c r="M17" s="398"/>
      <c r="N17" s="398"/>
      <c r="O17" s="398"/>
      <c r="P17" s="398"/>
      <c r="Q17" s="398"/>
      <c r="R17" s="398"/>
    </row>
    <row r="18" spans="1:18" ht="13.5" customHeight="1">
      <c r="A18" s="398"/>
      <c r="B18" s="398"/>
      <c r="C18" s="399"/>
      <c r="D18" s="398"/>
      <c r="E18" s="398"/>
      <c r="F18" s="398"/>
      <c r="G18" s="398"/>
      <c r="H18" s="400"/>
      <c r="I18" s="400"/>
      <c r="J18" s="400"/>
      <c r="K18" s="400"/>
      <c r="L18" s="400"/>
      <c r="M18" s="400"/>
      <c r="N18" s="400"/>
      <c r="O18" s="400"/>
      <c r="P18" s="400"/>
      <c r="Q18" s="400"/>
      <c r="R18" s="400"/>
    </row>
    <row r="19" spans="1:18" ht="13.5" customHeight="1">
      <c r="A19" s="398"/>
      <c r="B19" s="398"/>
      <c r="C19" s="399"/>
      <c r="D19" s="398"/>
      <c r="E19" s="398"/>
      <c r="F19" s="398"/>
      <c r="G19" s="398"/>
      <c r="H19" s="400"/>
      <c r="I19" s="400"/>
      <c r="J19" s="400"/>
      <c r="K19" s="400"/>
      <c r="L19" s="400"/>
      <c r="M19" s="400"/>
      <c r="N19" s="400"/>
      <c r="O19" s="400"/>
      <c r="P19" s="400"/>
      <c r="Q19" s="400"/>
      <c r="R19" s="400"/>
    </row>
    <row r="20" spans="1:18" ht="13.5" customHeight="1">
      <c r="A20" s="398"/>
      <c r="B20" s="398"/>
      <c r="C20" s="399"/>
      <c r="D20" s="398"/>
      <c r="E20" s="398"/>
      <c r="F20" s="398"/>
      <c r="G20" s="398"/>
      <c r="H20" s="398"/>
      <c r="I20" s="398"/>
      <c r="J20" s="398"/>
      <c r="K20" s="398"/>
      <c r="L20" s="398"/>
      <c r="M20" s="398"/>
      <c r="N20" s="398"/>
      <c r="O20" s="398"/>
      <c r="P20" s="398"/>
      <c r="Q20" s="398"/>
      <c r="R20" s="398"/>
    </row>
    <row r="21" spans="1:18" ht="13.5" customHeight="1">
      <c r="A21" s="398"/>
      <c r="B21" s="398"/>
      <c r="C21" s="399"/>
      <c r="D21" s="398"/>
      <c r="E21" s="398"/>
      <c r="F21" s="398"/>
      <c r="G21" s="398"/>
      <c r="H21" s="398"/>
      <c r="I21" s="398"/>
      <c r="J21" s="398"/>
      <c r="K21" s="398"/>
      <c r="L21" s="398"/>
      <c r="M21" s="398"/>
      <c r="N21" s="398"/>
      <c r="O21" s="398"/>
      <c r="P21" s="398"/>
      <c r="Q21" s="398"/>
      <c r="R21" s="398"/>
    </row>
    <row r="22" spans="1:18" ht="13.5" customHeight="1">
      <c r="A22" s="398"/>
      <c r="B22" s="398"/>
      <c r="C22" s="399"/>
      <c r="D22" s="398"/>
      <c r="E22" s="398"/>
      <c r="F22" s="398"/>
      <c r="G22" s="398"/>
      <c r="H22" s="398"/>
      <c r="I22" s="398"/>
      <c r="J22" s="398"/>
      <c r="K22" s="398"/>
      <c r="L22" s="398"/>
      <c r="M22" s="398"/>
      <c r="N22" s="398"/>
      <c r="O22" s="398"/>
      <c r="P22" s="398"/>
      <c r="Q22" s="398"/>
      <c r="R22" s="398"/>
    </row>
    <row r="23" spans="1:18" ht="13.5" customHeight="1">
      <c r="A23" s="398"/>
      <c r="B23" s="398"/>
      <c r="C23" s="399"/>
      <c r="D23" s="398"/>
      <c r="E23" s="398"/>
      <c r="F23" s="398"/>
      <c r="G23" s="398"/>
      <c r="H23" s="398"/>
      <c r="I23" s="398"/>
      <c r="J23" s="398"/>
      <c r="K23" s="398"/>
      <c r="L23" s="398"/>
      <c r="M23" s="398"/>
      <c r="N23" s="398"/>
      <c r="O23" s="398"/>
      <c r="P23" s="398"/>
      <c r="Q23" s="398"/>
      <c r="R23" s="398"/>
    </row>
  </sheetData>
  <mergeCells count="1">
    <mergeCell ref="A4:K4"/>
  </mergeCells>
  <printOptions gridLines="1"/>
  <pageMargins left="0.45" right="0.45" top="0.75" bottom="0.75" header="0.3" footer="0.3"/>
  <pageSetup paperSize="5" scale="85" orientation="landscape" r:id="rId1"/>
  <headerFooter>
    <oddHeader>&amp;L&amp;"Arial,Bold"NYSERDA NY PRIZE MICROGRID PROGRAM RFP No. 3044, ATTACHMENT D: ALL INFORMATION CONTAINED HEREIN is for INDICATIVE PURPOSES.</oddHeader>
    <oddFooter>&amp;L&amp;F&amp;C&amp;A&amp;R&amp;D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V51"/>
  <sheetViews>
    <sheetView zoomScaleNormal="100" workbookViewId="0">
      <selection activeCell="K13" sqref="K13"/>
    </sheetView>
  </sheetViews>
  <sheetFormatPr defaultRowHeight="12.75"/>
  <cols>
    <col min="1" max="16384" width="9.140625" style="299"/>
  </cols>
  <sheetData>
    <row r="1" spans="1:22">
      <c r="A1" s="295" t="s">
        <v>493</v>
      </c>
      <c r="C1" s="476">
        <v>0</v>
      </c>
    </row>
    <row r="2" spans="1:22">
      <c r="A2" s="295" t="s">
        <v>497</v>
      </c>
    </row>
    <row r="3" spans="1:22">
      <c r="A3" s="295" t="s">
        <v>445</v>
      </c>
    </row>
    <row r="13" spans="1:22">
      <c r="C13" s="482" t="s">
        <v>380</v>
      </c>
      <c r="D13" s="481"/>
      <c r="E13" s="481"/>
      <c r="F13" s="481"/>
      <c r="G13" s="481"/>
      <c r="H13" s="481"/>
      <c r="I13" s="481"/>
      <c r="J13" s="481"/>
      <c r="K13" s="482" t="s">
        <v>379</v>
      </c>
      <c r="L13" s="481"/>
      <c r="M13" s="481"/>
      <c r="N13" s="481"/>
      <c r="O13" s="481"/>
      <c r="P13" s="481"/>
      <c r="Q13" s="481"/>
      <c r="R13" s="481"/>
      <c r="S13" s="481"/>
      <c r="T13" s="481"/>
      <c r="U13" s="481"/>
      <c r="V13" s="481"/>
    </row>
    <row r="14" spans="1:22">
      <c r="D14" s="481"/>
      <c r="E14" s="481"/>
      <c r="F14" s="481"/>
      <c r="G14" s="481"/>
      <c r="H14" s="481"/>
      <c r="I14" s="481"/>
      <c r="J14" s="481"/>
      <c r="K14" s="481"/>
      <c r="L14" s="481"/>
      <c r="M14" s="481"/>
      <c r="N14" s="481"/>
      <c r="O14" s="481"/>
      <c r="P14" s="481"/>
      <c r="Q14" s="481"/>
      <c r="R14" s="481"/>
      <c r="S14" s="481"/>
      <c r="T14" s="481"/>
      <c r="U14" s="481"/>
      <c r="V14" s="481"/>
    </row>
    <row r="15" spans="1:22">
      <c r="B15" s="483" t="s">
        <v>387</v>
      </c>
      <c r="D15" s="481"/>
      <c r="E15" s="481"/>
      <c r="F15" s="481"/>
      <c r="G15" s="481"/>
      <c r="H15" s="481"/>
      <c r="I15" s="481"/>
      <c r="J15" s="484"/>
      <c r="K15" s="484" t="s">
        <v>388</v>
      </c>
      <c r="L15" s="481"/>
      <c r="M15" s="481"/>
      <c r="N15" s="481"/>
      <c r="O15" s="481"/>
      <c r="P15" s="481"/>
      <c r="Q15" s="481"/>
      <c r="R15" s="481"/>
      <c r="S15" s="481"/>
      <c r="T15" s="481"/>
      <c r="U15" s="481"/>
      <c r="V15" s="481"/>
    </row>
    <row r="16" spans="1:22">
      <c r="D16" s="481"/>
      <c r="E16" s="481"/>
      <c r="F16" s="481"/>
      <c r="G16" s="481"/>
      <c r="H16" s="481"/>
      <c r="I16" s="481"/>
      <c r="J16" s="481"/>
      <c r="K16" s="481"/>
      <c r="L16" s="481"/>
      <c r="M16" s="481"/>
      <c r="N16" s="481"/>
      <c r="O16" s="481"/>
      <c r="P16" s="481"/>
      <c r="Q16" s="481"/>
      <c r="R16" s="481"/>
      <c r="S16" s="481"/>
      <c r="T16" s="481"/>
      <c r="U16" s="481"/>
      <c r="V16" s="481"/>
    </row>
    <row r="17" spans="2:22">
      <c r="D17" s="481"/>
      <c r="E17" s="481"/>
      <c r="F17" s="481"/>
      <c r="G17" s="481"/>
      <c r="H17" s="481"/>
      <c r="I17" s="481"/>
      <c r="J17" s="481"/>
      <c r="K17" s="481"/>
      <c r="L17" s="481"/>
      <c r="M17" s="481"/>
      <c r="N17" s="481"/>
      <c r="O17" s="481"/>
      <c r="P17" s="481"/>
      <c r="Q17" s="481"/>
      <c r="R17" s="481"/>
      <c r="S17" s="481"/>
      <c r="T17" s="481"/>
      <c r="U17" s="481"/>
      <c r="V17" s="481"/>
    </row>
    <row r="18" spans="2:22">
      <c r="D18" s="481"/>
      <c r="E18" s="481"/>
      <c r="F18" s="481"/>
      <c r="G18" s="481"/>
      <c r="H18" s="481"/>
      <c r="I18" s="481"/>
      <c r="J18" s="481"/>
      <c r="K18" s="481"/>
      <c r="L18" s="481"/>
      <c r="M18" s="481"/>
      <c r="N18" s="481"/>
      <c r="O18" s="481"/>
      <c r="P18" s="481"/>
      <c r="Q18" s="481"/>
      <c r="R18" s="481"/>
      <c r="S18" s="481"/>
      <c r="T18" s="481"/>
      <c r="U18" s="481"/>
      <c r="V18" s="481"/>
    </row>
    <row r="19" spans="2:22">
      <c r="D19" s="481"/>
      <c r="E19" s="481"/>
      <c r="F19" s="481"/>
      <c r="G19" s="481"/>
      <c r="H19" s="481"/>
      <c r="I19" s="481"/>
      <c r="J19" s="481"/>
      <c r="K19" s="481"/>
      <c r="L19" s="481"/>
      <c r="M19" s="481"/>
      <c r="N19" s="481"/>
      <c r="O19" s="481"/>
      <c r="P19" s="481"/>
      <c r="Q19" s="481"/>
      <c r="R19" s="481"/>
      <c r="S19" s="481"/>
      <c r="T19" s="481"/>
      <c r="U19" s="481"/>
      <c r="V19" s="481"/>
    </row>
    <row r="20" spans="2:22">
      <c r="D20" s="481"/>
      <c r="E20" s="481"/>
      <c r="F20" s="481"/>
      <c r="G20" s="481"/>
      <c r="H20" s="481"/>
      <c r="I20" s="481"/>
      <c r="J20" s="481"/>
      <c r="K20" s="481"/>
      <c r="L20" s="481"/>
      <c r="M20" s="481"/>
      <c r="N20" s="481"/>
      <c r="O20" s="481"/>
      <c r="P20" s="481"/>
      <c r="Q20" s="481"/>
      <c r="R20" s="481"/>
      <c r="S20" s="481"/>
      <c r="T20" s="481"/>
      <c r="U20" s="481"/>
      <c r="V20" s="481"/>
    </row>
    <row r="21" spans="2:22">
      <c r="D21" s="481"/>
      <c r="E21" s="481"/>
      <c r="F21" s="481"/>
      <c r="G21" s="481"/>
      <c r="H21" s="481"/>
      <c r="I21" s="481"/>
      <c r="J21" s="481"/>
      <c r="K21" s="481"/>
      <c r="L21" s="481"/>
      <c r="M21" s="481"/>
      <c r="N21" s="481"/>
      <c r="O21" s="481"/>
      <c r="P21" s="481"/>
      <c r="Q21" s="481"/>
      <c r="R21" s="481"/>
      <c r="S21" s="481"/>
      <c r="T21" s="481"/>
      <c r="U21" s="481"/>
      <c r="V21" s="481"/>
    </row>
    <row r="22" spans="2:22">
      <c r="D22" s="481"/>
      <c r="E22" s="481"/>
      <c r="F22" s="481"/>
      <c r="G22" s="481"/>
      <c r="H22" s="481"/>
      <c r="I22" s="481"/>
      <c r="J22" s="481"/>
      <c r="K22" s="481"/>
      <c r="L22" s="481"/>
      <c r="M22" s="481"/>
      <c r="N22" s="481"/>
      <c r="O22" s="481"/>
      <c r="P22" s="481"/>
      <c r="Q22" s="481"/>
      <c r="R22" s="481"/>
      <c r="S22" s="481"/>
      <c r="T22" s="481"/>
      <c r="U22" s="481"/>
      <c r="V22" s="481"/>
    </row>
    <row r="23" spans="2:22">
      <c r="D23" s="481"/>
      <c r="E23" s="481"/>
      <c r="F23" s="481"/>
      <c r="G23" s="481"/>
      <c r="H23" s="481"/>
      <c r="I23" s="481"/>
      <c r="J23" s="481"/>
      <c r="K23" s="481"/>
      <c r="L23" s="481"/>
      <c r="M23" s="481"/>
      <c r="N23" s="481"/>
      <c r="O23" s="481"/>
      <c r="P23" s="481"/>
      <c r="Q23" s="481"/>
      <c r="R23" s="481"/>
      <c r="S23" s="481"/>
      <c r="T23" s="481"/>
      <c r="U23" s="481"/>
      <c r="V23" s="481"/>
    </row>
    <row r="24" spans="2:22">
      <c r="D24" s="481"/>
      <c r="E24" s="481"/>
      <c r="F24" s="481"/>
      <c r="G24" s="481"/>
      <c r="H24" s="481"/>
      <c r="I24" s="481"/>
      <c r="J24" s="481"/>
      <c r="K24" s="481"/>
      <c r="L24" s="481"/>
      <c r="M24" s="481"/>
      <c r="N24" s="481"/>
      <c r="O24" s="481"/>
      <c r="P24" s="481"/>
      <c r="Q24" s="481"/>
      <c r="R24" s="481"/>
      <c r="S24" s="481"/>
      <c r="T24" s="481"/>
      <c r="U24" s="481"/>
      <c r="V24" s="481"/>
    </row>
    <row r="25" spans="2:22">
      <c r="D25" s="481"/>
      <c r="E25" s="481"/>
      <c r="F25" s="481"/>
      <c r="G25" s="481"/>
      <c r="H25" s="481"/>
      <c r="I25" s="481"/>
      <c r="J25" s="481"/>
      <c r="K25" s="481"/>
      <c r="L25" s="481"/>
      <c r="M25" s="481"/>
      <c r="N25" s="481"/>
      <c r="O25" s="481"/>
      <c r="P25" s="481"/>
      <c r="Q25" s="481"/>
      <c r="R25" s="481"/>
      <c r="S25" s="481"/>
      <c r="T25" s="481"/>
      <c r="U25" s="481"/>
      <c r="V25" s="481"/>
    </row>
    <row r="26" spans="2:22">
      <c r="D26" s="481"/>
      <c r="E26" s="481"/>
      <c r="F26" s="481"/>
      <c r="G26" s="481"/>
      <c r="H26" s="481"/>
      <c r="I26" s="481"/>
      <c r="J26" s="481"/>
      <c r="K26" s="481"/>
      <c r="L26" s="481"/>
      <c r="M26" s="481"/>
      <c r="N26" s="481"/>
      <c r="O26" s="481"/>
      <c r="P26" s="481"/>
      <c r="Q26" s="481"/>
      <c r="R26" s="481"/>
      <c r="S26" s="481"/>
      <c r="T26" s="481"/>
      <c r="U26" s="481"/>
      <c r="V26" s="481"/>
    </row>
    <row r="27" spans="2:22">
      <c r="D27" s="481"/>
      <c r="E27" s="481"/>
      <c r="F27" s="481"/>
      <c r="G27" s="481"/>
      <c r="H27" s="481"/>
      <c r="I27" s="481"/>
      <c r="J27" s="481"/>
      <c r="K27" s="481"/>
      <c r="L27" s="481"/>
      <c r="M27" s="481"/>
      <c r="N27" s="481"/>
      <c r="O27" s="481"/>
      <c r="P27" s="481"/>
      <c r="Q27" s="481"/>
      <c r="R27" s="481"/>
      <c r="S27" s="481"/>
      <c r="T27" s="481"/>
      <c r="U27" s="481"/>
      <c r="V27" s="481"/>
    </row>
    <row r="28" spans="2:22">
      <c r="C28" s="482" t="s">
        <v>375</v>
      </c>
      <c r="D28" s="481"/>
      <c r="E28" s="481"/>
      <c r="F28" s="482"/>
      <c r="G28" s="481"/>
      <c r="H28" s="481"/>
      <c r="I28" s="481"/>
      <c r="J28" s="481"/>
      <c r="K28" s="482" t="s">
        <v>377</v>
      </c>
      <c r="L28" s="481"/>
      <c r="M28" s="481"/>
      <c r="N28" s="481"/>
      <c r="O28" s="481"/>
      <c r="P28" s="481"/>
      <c r="Q28" s="481"/>
      <c r="R28" s="481"/>
      <c r="S28" s="482" t="s">
        <v>378</v>
      </c>
      <c r="T28" s="481"/>
      <c r="U28" s="481"/>
      <c r="V28" s="481"/>
    </row>
    <row r="29" spans="2:22">
      <c r="C29" s="481"/>
      <c r="D29" s="481"/>
      <c r="E29" s="481"/>
      <c r="F29" s="481"/>
      <c r="G29" s="481"/>
      <c r="H29" s="481"/>
      <c r="I29" s="481"/>
      <c r="J29" s="481"/>
      <c r="K29" s="481"/>
      <c r="L29" s="481"/>
      <c r="M29" s="481"/>
      <c r="N29" s="481"/>
      <c r="O29" s="481"/>
      <c r="P29" s="481"/>
      <c r="Q29" s="481"/>
      <c r="R29" s="481"/>
      <c r="S29" s="481"/>
      <c r="T29" s="481"/>
      <c r="U29" s="481"/>
      <c r="V29" s="481"/>
    </row>
    <row r="30" spans="2:22">
      <c r="B30" s="483" t="s">
        <v>386</v>
      </c>
      <c r="C30" s="484"/>
      <c r="D30" s="481"/>
      <c r="E30" s="481"/>
      <c r="F30" s="481"/>
      <c r="G30" s="481"/>
      <c r="H30" s="481"/>
      <c r="I30" s="481"/>
      <c r="J30" s="481"/>
      <c r="K30" s="484" t="s">
        <v>389</v>
      </c>
      <c r="L30" s="481"/>
      <c r="M30" s="481"/>
      <c r="N30" s="481"/>
      <c r="O30" s="481"/>
      <c r="P30" s="481"/>
      <c r="Q30" s="481"/>
      <c r="R30" s="481"/>
      <c r="S30" s="484" t="s">
        <v>390</v>
      </c>
      <c r="T30" s="481"/>
      <c r="U30" s="481"/>
      <c r="V30" s="481"/>
    </row>
    <row r="31" spans="2:22">
      <c r="C31" s="481"/>
      <c r="D31" s="481"/>
      <c r="E31" s="481"/>
      <c r="F31" s="481"/>
      <c r="G31" s="481"/>
      <c r="H31" s="481"/>
      <c r="I31" s="481"/>
      <c r="J31" s="481"/>
      <c r="K31" s="481"/>
      <c r="L31" s="481"/>
      <c r="M31" s="481"/>
      <c r="N31" s="481"/>
      <c r="O31" s="481"/>
      <c r="P31" s="481"/>
      <c r="Q31" s="481"/>
      <c r="R31" s="481"/>
      <c r="S31" s="481"/>
      <c r="T31" s="481"/>
      <c r="U31" s="481"/>
      <c r="V31" s="481"/>
    </row>
    <row r="32" spans="2:22">
      <c r="C32" s="481"/>
      <c r="D32" s="481"/>
      <c r="E32" s="481"/>
      <c r="F32" s="481"/>
      <c r="G32" s="481"/>
      <c r="H32" s="481"/>
      <c r="I32" s="481"/>
      <c r="J32" s="481"/>
      <c r="K32" s="481"/>
      <c r="L32" s="481"/>
      <c r="M32" s="481"/>
      <c r="N32" s="481"/>
      <c r="O32" s="481"/>
      <c r="P32" s="481"/>
      <c r="Q32" s="481"/>
      <c r="R32" s="481"/>
      <c r="S32" s="481"/>
      <c r="T32" s="481"/>
      <c r="U32" s="481"/>
      <c r="V32" s="481"/>
    </row>
    <row r="33" spans="3:22">
      <c r="C33" s="481"/>
      <c r="D33" s="481"/>
      <c r="E33" s="481"/>
      <c r="F33" s="481"/>
      <c r="G33" s="481"/>
      <c r="H33" s="481"/>
      <c r="I33" s="481"/>
      <c r="J33" s="481"/>
      <c r="K33" s="481"/>
      <c r="L33" s="481"/>
      <c r="M33" s="481"/>
      <c r="N33" s="481"/>
      <c r="O33" s="481"/>
      <c r="P33" s="481"/>
      <c r="Q33" s="481"/>
      <c r="R33" s="481"/>
      <c r="S33" s="481"/>
      <c r="T33" s="481"/>
      <c r="U33" s="481"/>
      <c r="V33" s="481"/>
    </row>
    <row r="34" spans="3:22">
      <c r="C34" s="481"/>
      <c r="D34" s="481"/>
      <c r="E34" s="481"/>
      <c r="F34" s="481"/>
      <c r="G34" s="481"/>
      <c r="H34" s="481"/>
      <c r="I34" s="481"/>
      <c r="J34" s="481"/>
      <c r="K34" s="481"/>
      <c r="L34" s="481"/>
      <c r="M34" s="481"/>
      <c r="N34" s="481"/>
      <c r="O34" s="481"/>
      <c r="P34" s="481"/>
      <c r="Q34" s="481"/>
      <c r="R34" s="481"/>
      <c r="S34" s="481"/>
      <c r="T34" s="481"/>
      <c r="U34" s="481"/>
      <c r="V34" s="481"/>
    </row>
    <row r="35" spans="3:22">
      <c r="C35" s="481"/>
      <c r="D35" s="481"/>
      <c r="E35" s="481"/>
      <c r="F35" s="481"/>
      <c r="G35" s="481"/>
      <c r="H35" s="481"/>
      <c r="I35" s="481"/>
      <c r="J35" s="481"/>
      <c r="K35" s="481"/>
      <c r="L35" s="481"/>
      <c r="M35" s="481"/>
      <c r="N35" s="481"/>
      <c r="O35" s="481"/>
      <c r="P35" s="481"/>
      <c r="Q35" s="481"/>
      <c r="R35" s="481"/>
      <c r="S35" s="481"/>
      <c r="T35" s="481"/>
      <c r="U35" s="481"/>
      <c r="V35" s="481"/>
    </row>
    <row r="36" spans="3:22">
      <c r="C36" s="481"/>
      <c r="D36" s="481"/>
      <c r="E36" s="481"/>
      <c r="F36" s="481"/>
      <c r="G36" s="481"/>
      <c r="H36" s="481"/>
      <c r="I36" s="481"/>
      <c r="J36" s="481"/>
      <c r="K36" s="481"/>
      <c r="L36" s="481"/>
      <c r="M36" s="481"/>
      <c r="N36" s="481"/>
      <c r="O36" s="481"/>
      <c r="P36" s="481"/>
      <c r="Q36" s="481"/>
      <c r="R36" s="481"/>
      <c r="S36" s="481"/>
      <c r="T36" s="481"/>
      <c r="U36" s="481"/>
      <c r="V36" s="481"/>
    </row>
    <row r="37" spans="3:22">
      <c r="C37" s="481"/>
      <c r="D37" s="481"/>
      <c r="E37" s="481"/>
      <c r="F37" s="481"/>
      <c r="G37" s="481"/>
      <c r="H37" s="481"/>
      <c r="I37" s="481"/>
      <c r="J37" s="481"/>
      <c r="K37" s="481"/>
      <c r="L37" s="481"/>
      <c r="M37" s="481"/>
      <c r="N37" s="481"/>
      <c r="O37" s="481"/>
      <c r="P37" s="481"/>
      <c r="Q37" s="481"/>
      <c r="R37" s="481"/>
      <c r="S37" s="481"/>
      <c r="T37" s="481"/>
      <c r="U37" s="481"/>
      <c r="V37" s="481"/>
    </row>
    <row r="38" spans="3:22">
      <c r="C38" s="481"/>
      <c r="D38" s="481"/>
      <c r="E38" s="481"/>
      <c r="F38" s="481"/>
      <c r="G38" s="481"/>
      <c r="H38" s="481"/>
      <c r="I38" s="481"/>
      <c r="J38" s="481"/>
      <c r="K38" s="481"/>
      <c r="L38" s="481"/>
      <c r="M38" s="481"/>
      <c r="N38" s="481"/>
      <c r="O38" s="481"/>
      <c r="P38" s="481"/>
      <c r="Q38" s="481"/>
      <c r="R38" s="481"/>
      <c r="S38" s="481"/>
      <c r="T38" s="481"/>
      <c r="U38" s="481"/>
      <c r="V38" s="481"/>
    </row>
    <row r="39" spans="3:22">
      <c r="C39" s="481"/>
      <c r="D39" s="481"/>
      <c r="E39" s="481"/>
      <c r="F39" s="481"/>
      <c r="G39" s="481"/>
      <c r="H39" s="481"/>
      <c r="I39" s="481"/>
      <c r="J39" s="481"/>
      <c r="K39" s="481"/>
      <c r="L39" s="481"/>
      <c r="M39" s="481"/>
      <c r="N39" s="481"/>
      <c r="O39" s="481"/>
      <c r="P39" s="481"/>
      <c r="Q39" s="481"/>
      <c r="R39" s="481"/>
      <c r="S39" s="481"/>
      <c r="T39" s="481"/>
      <c r="U39" s="481"/>
      <c r="V39" s="481"/>
    </row>
    <row r="40" spans="3:22">
      <c r="C40" s="481"/>
      <c r="D40" s="481"/>
      <c r="E40" s="481"/>
      <c r="F40" s="481"/>
      <c r="G40" s="481"/>
      <c r="H40" s="481"/>
      <c r="I40" s="481"/>
      <c r="J40" s="481"/>
      <c r="K40" s="481"/>
      <c r="L40" s="481"/>
      <c r="M40" s="481"/>
      <c r="N40" s="481"/>
      <c r="O40" s="481"/>
      <c r="P40" s="481"/>
      <c r="Q40" s="481"/>
      <c r="R40" s="481"/>
      <c r="S40" s="481"/>
      <c r="T40" s="481"/>
      <c r="U40" s="481"/>
      <c r="V40" s="481"/>
    </row>
    <row r="41" spans="3:22">
      <c r="C41" s="481"/>
      <c r="D41" s="481"/>
      <c r="E41" s="481"/>
      <c r="F41" s="481"/>
      <c r="G41" s="481"/>
      <c r="H41" s="481"/>
      <c r="I41" s="481"/>
      <c r="J41" s="481"/>
      <c r="K41" s="481"/>
      <c r="L41" s="481"/>
      <c r="M41" s="481"/>
      <c r="N41" s="481"/>
      <c r="O41" s="481"/>
      <c r="P41" s="481"/>
      <c r="Q41" s="481"/>
      <c r="R41" s="481"/>
      <c r="S41" s="482"/>
      <c r="T41" s="481"/>
      <c r="U41" s="481"/>
      <c r="V41" s="481"/>
    </row>
    <row r="42" spans="3:22">
      <c r="C42" s="481"/>
      <c r="D42" s="481"/>
      <c r="E42" s="481"/>
      <c r="F42" s="481"/>
      <c r="G42" s="481"/>
      <c r="H42" s="481"/>
      <c r="I42" s="481"/>
      <c r="J42" s="481"/>
      <c r="K42" s="481"/>
      <c r="L42" s="481"/>
      <c r="M42" s="481"/>
      <c r="N42" s="481"/>
      <c r="O42" s="481"/>
      <c r="P42" s="481"/>
      <c r="Q42" s="481"/>
      <c r="R42" s="481"/>
      <c r="S42" s="481"/>
      <c r="T42" s="481"/>
      <c r="U42" s="481"/>
      <c r="V42" s="481"/>
    </row>
    <row r="43" spans="3:22">
      <c r="C43" s="481"/>
      <c r="D43" s="481"/>
      <c r="E43" s="481"/>
      <c r="F43" s="481"/>
      <c r="G43" s="481"/>
      <c r="H43" s="481"/>
      <c r="I43" s="481"/>
      <c r="J43" s="481"/>
      <c r="K43" s="482"/>
      <c r="L43" s="481"/>
      <c r="M43" s="481"/>
      <c r="N43" s="481"/>
      <c r="O43" s="481"/>
      <c r="P43" s="481"/>
      <c r="Q43" s="481"/>
      <c r="R43" s="481"/>
      <c r="S43" s="481"/>
      <c r="T43" s="481"/>
      <c r="U43" s="481"/>
      <c r="V43" s="481"/>
    </row>
    <row r="44" spans="3:22">
      <c r="C44" s="482" t="s">
        <v>306</v>
      </c>
      <c r="D44" s="481"/>
      <c r="E44" s="481"/>
      <c r="F44" s="481"/>
      <c r="G44" s="481"/>
      <c r="H44" s="481"/>
      <c r="I44" s="481"/>
      <c r="J44" s="481"/>
      <c r="K44" s="482" t="s">
        <v>376</v>
      </c>
      <c r="L44" s="481"/>
      <c r="M44" s="481"/>
      <c r="N44" s="481"/>
      <c r="O44" s="481"/>
      <c r="P44" s="481"/>
      <c r="Q44" s="481"/>
      <c r="R44" s="481"/>
      <c r="S44" s="482" t="s">
        <v>302</v>
      </c>
      <c r="T44" s="481"/>
      <c r="U44" s="481"/>
      <c r="V44" s="481"/>
    </row>
    <row r="45" spans="3:22">
      <c r="C45" s="481"/>
      <c r="D45" s="481"/>
      <c r="E45" s="481"/>
      <c r="F45" s="481"/>
      <c r="G45" s="481"/>
      <c r="H45" s="481"/>
      <c r="I45" s="481"/>
      <c r="J45" s="481"/>
      <c r="K45" s="481"/>
      <c r="L45" s="481"/>
      <c r="M45" s="481"/>
      <c r="N45" s="481"/>
      <c r="O45" s="481"/>
      <c r="P45" s="481"/>
      <c r="Q45" s="481"/>
      <c r="R45" s="481"/>
      <c r="S45" s="481"/>
      <c r="T45" s="481"/>
      <c r="U45" s="481"/>
      <c r="V45" s="481"/>
    </row>
    <row r="46" spans="3:22">
      <c r="C46" s="484" t="s">
        <v>393</v>
      </c>
      <c r="D46" s="481"/>
      <c r="E46" s="481"/>
      <c r="F46" s="481"/>
      <c r="G46" s="481"/>
      <c r="H46" s="481"/>
      <c r="I46" s="481"/>
      <c r="J46" s="481"/>
      <c r="K46" s="484" t="s">
        <v>392</v>
      </c>
      <c r="L46" s="481"/>
      <c r="M46" s="481"/>
      <c r="N46" s="481"/>
      <c r="O46" s="481"/>
      <c r="P46" s="481"/>
      <c r="Q46" s="481"/>
      <c r="R46" s="481"/>
      <c r="S46" s="484" t="s">
        <v>391</v>
      </c>
      <c r="T46" s="481"/>
      <c r="U46" s="481"/>
      <c r="V46" s="481"/>
    </row>
    <row r="47" spans="3:22">
      <c r="C47" s="481"/>
      <c r="D47" s="481"/>
      <c r="E47" s="481"/>
      <c r="F47" s="481"/>
      <c r="G47" s="481"/>
      <c r="H47" s="481"/>
      <c r="I47" s="481"/>
      <c r="J47" s="481"/>
      <c r="K47" s="481"/>
      <c r="L47" s="481"/>
      <c r="M47" s="481"/>
      <c r="N47" s="481"/>
      <c r="O47" s="481"/>
      <c r="P47" s="481"/>
      <c r="Q47" s="481"/>
      <c r="R47" s="481"/>
      <c r="S47" s="481"/>
      <c r="T47" s="481"/>
      <c r="U47" s="481"/>
      <c r="V47" s="481"/>
    </row>
    <row r="48" spans="3:22">
      <c r="C48" s="481"/>
      <c r="D48" s="481"/>
      <c r="E48" s="481"/>
      <c r="F48" s="481"/>
      <c r="G48" s="481"/>
      <c r="H48" s="481"/>
      <c r="I48" s="481"/>
      <c r="J48" s="481"/>
      <c r="K48" s="481"/>
      <c r="L48" s="481"/>
      <c r="M48" s="481"/>
      <c r="N48" s="481"/>
      <c r="O48" s="481"/>
      <c r="P48" s="481"/>
      <c r="Q48" s="481"/>
      <c r="R48" s="481"/>
      <c r="S48" s="481"/>
      <c r="T48" s="481"/>
      <c r="U48" s="481"/>
      <c r="V48" s="481"/>
    </row>
    <row r="49" spans="3:22">
      <c r="C49" s="481"/>
      <c r="D49" s="481"/>
      <c r="E49" s="481"/>
      <c r="F49" s="481"/>
      <c r="G49" s="481"/>
      <c r="H49" s="481"/>
      <c r="I49" s="481"/>
      <c r="J49" s="481"/>
      <c r="K49" s="481"/>
      <c r="L49" s="481"/>
      <c r="M49" s="481"/>
      <c r="N49" s="481"/>
      <c r="O49" s="481"/>
      <c r="P49" s="481"/>
      <c r="Q49" s="481"/>
      <c r="R49" s="481"/>
      <c r="S49" s="481"/>
      <c r="T49" s="481"/>
      <c r="U49" s="481"/>
      <c r="V49" s="481"/>
    </row>
    <row r="50" spans="3:22">
      <c r="C50" s="481"/>
      <c r="D50" s="481"/>
      <c r="E50" s="481"/>
      <c r="F50" s="481"/>
      <c r="G50" s="481"/>
      <c r="H50" s="481"/>
      <c r="I50" s="481"/>
      <c r="J50" s="481"/>
      <c r="K50" s="481"/>
      <c r="L50" s="481"/>
      <c r="M50" s="481"/>
      <c r="N50" s="481"/>
      <c r="O50" s="481"/>
      <c r="P50" s="481"/>
      <c r="Q50" s="481"/>
      <c r="R50" s="481"/>
      <c r="S50" s="481"/>
      <c r="T50" s="481"/>
      <c r="U50" s="481"/>
      <c r="V50" s="481"/>
    </row>
    <row r="51" spans="3:22">
      <c r="C51" s="481"/>
      <c r="D51" s="481"/>
      <c r="E51" s="481"/>
      <c r="F51" s="481"/>
      <c r="G51" s="481"/>
      <c r="H51" s="481"/>
      <c r="I51" s="481"/>
      <c r="J51" s="481"/>
      <c r="K51" s="481"/>
      <c r="L51" s="481"/>
      <c r="M51" s="481"/>
      <c r="N51" s="481"/>
      <c r="O51" s="481"/>
      <c r="P51" s="481"/>
      <c r="Q51" s="481"/>
      <c r="R51" s="481"/>
      <c r="S51" s="481"/>
      <c r="T51" s="481"/>
      <c r="U51" s="481"/>
      <c r="V51" s="481"/>
    </row>
  </sheetData>
  <pageMargins left="0.7" right="0.7" top="0.75" bottom="0.75" header="0.3" footer="0.3"/>
  <pageSetup scale="68" orientation="landscape" r:id="rId1"/>
  <headerFooter>
    <oddFooter>&amp;L&amp;F&amp;C&amp;A&amp;R&amp;D &amp;T</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A1:IN20"/>
  <sheetViews>
    <sheetView zoomScaleNormal="100" workbookViewId="0">
      <pane xSplit="5" ySplit="3" topLeftCell="K4" activePane="bottomRight" state="frozen"/>
      <selection pane="topRight"/>
      <selection pane="bottomLeft"/>
      <selection pane="bottomRight" activeCell="U1" sqref="U1:IN1048576"/>
    </sheetView>
  </sheetViews>
  <sheetFormatPr defaultColWidth="0" defaultRowHeight="12.75"/>
  <cols>
    <col min="1" max="1" width="4.5703125" style="301" customWidth="1"/>
    <col min="2" max="2" width="39.85546875" style="301" bestFit="1" customWidth="1"/>
    <col min="3" max="3" width="8.7109375" style="371" bestFit="1" customWidth="1"/>
    <col min="4" max="4" width="9.140625" style="301" customWidth="1"/>
    <col min="5" max="5" width="11.5703125" style="301" bestFit="1" customWidth="1"/>
    <col min="6" max="6" width="9.140625" style="301" customWidth="1"/>
    <col min="7" max="7" width="9.42578125" style="301" customWidth="1"/>
    <col min="8" max="15" width="9.28515625" style="301" bestFit="1" customWidth="1"/>
    <col min="16" max="16" width="9.42578125" style="301" bestFit="1" customWidth="1"/>
    <col min="17" max="17" width="9.28515625" style="301" bestFit="1" customWidth="1"/>
    <col min="18" max="18" width="9.7109375" style="301" bestFit="1" customWidth="1"/>
    <col min="19" max="20" width="9.28515625" style="301" bestFit="1" customWidth="1"/>
    <col min="21" max="29" width="9.140625" style="301" hidden="1" customWidth="1"/>
    <col min="30" max="248" width="0" style="301" hidden="1" customWidth="1"/>
    <col min="249" max="16384" width="9.140625" style="301" hidden="1"/>
  </cols>
  <sheetData>
    <row r="1" spans="1:29" s="293" customFormat="1" ht="14.25" customHeight="1">
      <c r="A1" s="295" t="s">
        <v>493</v>
      </c>
      <c r="C1" s="476">
        <v>0</v>
      </c>
    </row>
    <row r="2" spans="1:29" s="293" customFormat="1" ht="14.25" customHeight="1">
      <c r="A2" s="295" t="s">
        <v>497</v>
      </c>
      <c r="C2" s="370"/>
      <c r="D2" s="313"/>
      <c r="E2" s="296" t="s">
        <v>103</v>
      </c>
      <c r="G2" s="621">
        <v>43496</v>
      </c>
      <c r="H2" s="621">
        <v>43524</v>
      </c>
      <c r="I2" s="621">
        <v>43555</v>
      </c>
      <c r="J2" s="621">
        <v>43585</v>
      </c>
      <c r="K2" s="621">
        <v>43616</v>
      </c>
      <c r="L2" s="621">
        <v>43646</v>
      </c>
      <c r="M2" s="621">
        <v>43677</v>
      </c>
      <c r="N2" s="621">
        <v>43708</v>
      </c>
      <c r="O2" s="621">
        <v>43738</v>
      </c>
      <c r="P2" s="621">
        <v>43769</v>
      </c>
      <c r="Q2" s="621">
        <v>43799</v>
      </c>
      <c r="R2" s="621">
        <v>43830</v>
      </c>
      <c r="S2" s="621">
        <v>43861</v>
      </c>
      <c r="T2" s="621">
        <v>43890</v>
      </c>
      <c r="U2" s="296"/>
      <c r="V2" s="296"/>
      <c r="W2" s="296"/>
      <c r="X2" s="296"/>
      <c r="Y2" s="296"/>
      <c r="Z2" s="296"/>
      <c r="AA2" s="296"/>
      <c r="AB2" s="296"/>
      <c r="AC2" s="296"/>
    </row>
    <row r="3" spans="1:29" s="293" customFormat="1" ht="14.25" customHeight="1" thickBot="1">
      <c r="A3" s="295" t="s">
        <v>572</v>
      </c>
      <c r="C3" s="370" t="s">
        <v>93</v>
      </c>
      <c r="D3" s="314" t="s">
        <v>304</v>
      </c>
      <c r="E3" s="315"/>
      <c r="F3" s="297"/>
      <c r="G3" s="282">
        <v>1</v>
      </c>
      <c r="H3" s="282">
        <v>2</v>
      </c>
      <c r="I3" s="282">
        <v>3</v>
      </c>
      <c r="J3" s="282">
        <v>4</v>
      </c>
      <c r="K3" s="282">
        <v>5</v>
      </c>
      <c r="L3" s="282">
        <v>6</v>
      </c>
      <c r="M3" s="282">
        <v>7</v>
      </c>
      <c r="N3" s="282">
        <v>8</v>
      </c>
      <c r="O3" s="282">
        <v>9</v>
      </c>
      <c r="P3" s="282">
        <v>10</v>
      </c>
      <c r="Q3" s="282">
        <v>11</v>
      </c>
      <c r="R3" s="282">
        <v>12</v>
      </c>
      <c r="S3" s="282">
        <v>13</v>
      </c>
      <c r="T3" s="282">
        <v>14</v>
      </c>
      <c r="U3" s="298"/>
      <c r="V3" s="298"/>
      <c r="W3" s="298"/>
      <c r="X3" s="298"/>
      <c r="Y3" s="298"/>
      <c r="Z3" s="298"/>
      <c r="AA3" s="298"/>
      <c r="AB3" s="298"/>
      <c r="AC3" s="298"/>
    </row>
    <row r="4" spans="1:29" ht="13.5" thickBot="1">
      <c r="A4" s="749" t="s">
        <v>569</v>
      </c>
      <c r="B4" s="750"/>
      <c r="C4" s="750"/>
      <c r="D4" s="750"/>
      <c r="E4" s="750"/>
      <c r="F4" s="750"/>
      <c r="G4" s="750"/>
      <c r="H4" s="750"/>
      <c r="I4" s="750"/>
      <c r="J4" s="750"/>
      <c r="K4" s="751"/>
    </row>
    <row r="5" spans="1:29">
      <c r="A5" s="300" t="s">
        <v>247</v>
      </c>
    </row>
    <row r="6" spans="1:29" s="304" customFormat="1">
      <c r="A6" s="302"/>
      <c r="B6" s="369" t="s">
        <v>318</v>
      </c>
      <c r="C6" s="422" t="s">
        <v>77</v>
      </c>
      <c r="D6" s="303"/>
      <c r="E6" s="303"/>
      <c r="F6" s="303"/>
      <c r="G6" s="665">
        <v>0</v>
      </c>
      <c r="H6" s="665">
        <v>0</v>
      </c>
      <c r="I6" s="665">
        <v>0</v>
      </c>
      <c r="J6" s="665">
        <v>0</v>
      </c>
      <c r="K6" s="665">
        <v>0</v>
      </c>
      <c r="L6" s="665">
        <v>0</v>
      </c>
      <c r="M6" s="665">
        <v>0</v>
      </c>
      <c r="N6" s="665">
        <v>0</v>
      </c>
      <c r="O6" s="665">
        <v>0</v>
      </c>
      <c r="P6" s="665">
        <v>0</v>
      </c>
      <c r="Q6" s="665">
        <v>0</v>
      </c>
      <c r="R6" s="665">
        <v>0</v>
      </c>
      <c r="S6" s="665">
        <v>0</v>
      </c>
      <c r="T6" s="665">
        <v>0</v>
      </c>
    </row>
    <row r="7" spans="1:29" s="430" customFormat="1">
      <c r="A7" s="426"/>
      <c r="B7" s="428" t="s">
        <v>338</v>
      </c>
      <c r="C7" s="427" t="s">
        <v>77</v>
      </c>
      <c r="D7" s="429"/>
      <c r="E7" s="429"/>
      <c r="F7" s="429"/>
      <c r="G7" s="666">
        <v>0</v>
      </c>
      <c r="H7" s="666">
        <v>0</v>
      </c>
      <c r="I7" s="666">
        <v>0</v>
      </c>
      <c r="J7" s="666">
        <v>0</v>
      </c>
      <c r="K7" s="666">
        <v>0</v>
      </c>
      <c r="L7" s="666">
        <v>0</v>
      </c>
      <c r="M7" s="666">
        <v>0</v>
      </c>
      <c r="N7" s="666">
        <v>0</v>
      </c>
      <c r="O7" s="666">
        <v>0</v>
      </c>
      <c r="P7" s="666">
        <v>0</v>
      </c>
      <c r="Q7" s="666">
        <v>0</v>
      </c>
      <c r="R7" s="666">
        <v>0</v>
      </c>
      <c r="S7" s="666">
        <v>0</v>
      </c>
      <c r="T7" s="666">
        <v>0</v>
      </c>
    </row>
    <row r="8" spans="1:29" s="430" customFormat="1">
      <c r="A8" s="426"/>
      <c r="B8" s="428" t="s">
        <v>253</v>
      </c>
      <c r="C8" s="427" t="s">
        <v>77</v>
      </c>
      <c r="D8" s="429"/>
      <c r="E8" s="429"/>
      <c r="F8" s="429"/>
      <c r="G8" s="666">
        <v>0</v>
      </c>
      <c r="H8" s="666">
        <v>0</v>
      </c>
      <c r="I8" s="666">
        <v>0</v>
      </c>
      <c r="J8" s="666">
        <v>0</v>
      </c>
      <c r="K8" s="666">
        <v>0</v>
      </c>
      <c r="L8" s="666">
        <v>0</v>
      </c>
      <c r="M8" s="666">
        <v>0</v>
      </c>
      <c r="N8" s="666">
        <v>0</v>
      </c>
      <c r="O8" s="666">
        <v>0</v>
      </c>
      <c r="P8" s="666">
        <v>0</v>
      </c>
      <c r="Q8" s="666">
        <v>0</v>
      </c>
      <c r="R8" s="666">
        <v>0</v>
      </c>
      <c r="S8" s="666">
        <v>0</v>
      </c>
      <c r="T8" s="666">
        <v>0</v>
      </c>
    </row>
    <row r="9" spans="1:29" s="307" customFormat="1">
      <c r="A9" s="305"/>
      <c r="B9" s="408" t="s">
        <v>248</v>
      </c>
      <c r="C9" s="436" t="s">
        <v>77</v>
      </c>
      <c r="D9" s="306"/>
      <c r="E9" s="306"/>
      <c r="F9" s="306"/>
      <c r="G9" s="667">
        <v>0</v>
      </c>
      <c r="H9" s="667">
        <v>0</v>
      </c>
      <c r="I9" s="667">
        <v>0</v>
      </c>
      <c r="J9" s="667">
        <v>0</v>
      </c>
      <c r="K9" s="667">
        <v>0</v>
      </c>
      <c r="L9" s="667">
        <v>0</v>
      </c>
      <c r="M9" s="667">
        <v>0</v>
      </c>
      <c r="N9" s="667">
        <v>0</v>
      </c>
      <c r="O9" s="667">
        <v>0</v>
      </c>
      <c r="P9" s="667">
        <v>0</v>
      </c>
      <c r="Q9" s="667">
        <v>0</v>
      </c>
      <c r="R9" s="667">
        <v>0</v>
      </c>
      <c r="S9" s="667">
        <v>0</v>
      </c>
      <c r="T9" s="667">
        <v>0</v>
      </c>
    </row>
    <row r="10" spans="1:29" s="373" customFormat="1">
      <c r="A10" s="431"/>
      <c r="B10" s="433"/>
      <c r="C10" s="432"/>
      <c r="D10" s="434"/>
      <c r="E10" s="434"/>
      <c r="F10" s="434"/>
      <c r="G10" s="435"/>
      <c r="H10" s="435"/>
      <c r="I10" s="435"/>
      <c r="J10" s="435"/>
      <c r="K10" s="435"/>
      <c r="L10" s="435"/>
      <c r="M10" s="435"/>
      <c r="N10" s="435"/>
      <c r="O10" s="435"/>
      <c r="P10" s="435"/>
      <c r="Q10" s="435"/>
      <c r="R10" s="435"/>
      <c r="S10" s="435"/>
      <c r="T10" s="435"/>
    </row>
    <row r="11" spans="1:29" s="373" customFormat="1">
      <c r="A11" s="431"/>
      <c r="B11" s="433"/>
      <c r="C11" s="432"/>
      <c r="D11" s="434"/>
      <c r="E11" s="434"/>
      <c r="F11" s="434"/>
      <c r="G11" s="435"/>
      <c r="H11" s="435"/>
      <c r="I11" s="435"/>
      <c r="J11" s="435"/>
      <c r="K11" s="435"/>
      <c r="L11" s="435"/>
      <c r="M11" s="435"/>
      <c r="N11" s="435"/>
      <c r="O11" s="435"/>
      <c r="P11" s="435"/>
      <c r="Q11" s="435"/>
      <c r="R11" s="435"/>
      <c r="S11" s="435"/>
      <c r="T11" s="435"/>
    </row>
    <row r="12" spans="1:29" s="430" customFormat="1">
      <c r="A12" s="426"/>
      <c r="B12" s="428" t="s">
        <v>339</v>
      </c>
      <c r="C12" s="427" t="s">
        <v>77</v>
      </c>
      <c r="D12" s="428"/>
      <c r="E12" s="428"/>
      <c r="F12" s="428"/>
      <c r="G12" s="666">
        <v>0</v>
      </c>
      <c r="H12" s="666">
        <v>0</v>
      </c>
      <c r="I12" s="666">
        <v>0</v>
      </c>
      <c r="J12" s="666">
        <v>0</v>
      </c>
      <c r="K12" s="666">
        <v>0</v>
      </c>
      <c r="L12" s="666">
        <v>0</v>
      </c>
      <c r="M12" s="666">
        <v>0</v>
      </c>
      <c r="N12" s="666">
        <v>0</v>
      </c>
      <c r="O12" s="666">
        <v>0</v>
      </c>
      <c r="P12" s="666">
        <v>0</v>
      </c>
      <c r="Q12" s="666">
        <v>0</v>
      </c>
      <c r="R12" s="666">
        <v>0</v>
      </c>
      <c r="S12" s="666">
        <v>0</v>
      </c>
      <c r="T12" s="666">
        <v>0</v>
      </c>
    </row>
    <row r="13" spans="1:29" s="430" customFormat="1">
      <c r="A13" s="426"/>
      <c r="B13" s="428" t="s">
        <v>340</v>
      </c>
      <c r="C13" s="427" t="s">
        <v>77</v>
      </c>
      <c r="D13" s="428"/>
      <c r="E13" s="428"/>
      <c r="F13" s="428"/>
      <c r="G13" s="666">
        <v>0</v>
      </c>
      <c r="H13" s="666">
        <v>0</v>
      </c>
      <c r="I13" s="666">
        <v>0</v>
      </c>
      <c r="J13" s="666">
        <v>0</v>
      </c>
      <c r="K13" s="666">
        <v>0</v>
      </c>
      <c r="L13" s="666">
        <v>0</v>
      </c>
      <c r="M13" s="666">
        <v>0</v>
      </c>
      <c r="N13" s="666">
        <v>0</v>
      </c>
      <c r="O13" s="666">
        <v>0</v>
      </c>
      <c r="P13" s="666">
        <v>0</v>
      </c>
      <c r="Q13" s="666">
        <v>0</v>
      </c>
      <c r="R13" s="666">
        <v>0</v>
      </c>
      <c r="S13" s="666">
        <v>0</v>
      </c>
      <c r="T13" s="666">
        <v>0</v>
      </c>
    </row>
    <row r="14" spans="1:29" s="437" customFormat="1">
      <c r="A14" s="305"/>
      <c r="B14" s="408" t="s">
        <v>249</v>
      </c>
      <c r="C14" s="436" t="s">
        <v>77</v>
      </c>
      <c r="D14" s="306"/>
      <c r="E14" s="306"/>
      <c r="F14" s="306"/>
      <c r="G14" s="667">
        <v>0</v>
      </c>
      <c r="H14" s="667">
        <v>0</v>
      </c>
      <c r="I14" s="667">
        <v>0</v>
      </c>
      <c r="J14" s="667">
        <v>0</v>
      </c>
      <c r="K14" s="667">
        <v>0</v>
      </c>
      <c r="L14" s="667">
        <v>0</v>
      </c>
      <c r="M14" s="667">
        <v>0</v>
      </c>
      <c r="N14" s="667">
        <v>0</v>
      </c>
      <c r="O14" s="667">
        <v>0</v>
      </c>
      <c r="P14" s="667">
        <v>0</v>
      </c>
      <c r="Q14" s="667">
        <v>0</v>
      </c>
      <c r="R14" s="667">
        <v>0</v>
      </c>
      <c r="S14" s="667">
        <v>0</v>
      </c>
      <c r="T14" s="667">
        <v>0</v>
      </c>
    </row>
    <row r="15" spans="1:29" s="373" customFormat="1">
      <c r="A15" s="431"/>
      <c r="B15" s="433"/>
      <c r="C15" s="432"/>
      <c r="D15" s="434"/>
      <c r="E15" s="434"/>
      <c r="F15" s="434"/>
      <c r="G15" s="435"/>
      <c r="H15" s="435"/>
      <c r="I15" s="435"/>
      <c r="J15" s="435"/>
      <c r="K15" s="435"/>
      <c r="L15" s="435"/>
      <c r="M15" s="435"/>
      <c r="N15" s="435"/>
      <c r="O15" s="435"/>
      <c r="P15" s="435"/>
      <c r="Q15" s="435"/>
      <c r="R15" s="435"/>
      <c r="S15" s="435"/>
      <c r="T15" s="435"/>
    </row>
    <row r="16" spans="1:29" s="430" customFormat="1">
      <c r="A16" s="426"/>
      <c r="B16" s="428" t="s">
        <v>234</v>
      </c>
      <c r="C16" s="427" t="s">
        <v>77</v>
      </c>
      <c r="D16" s="429"/>
      <c r="E16" s="429"/>
      <c r="F16" s="429"/>
      <c r="G16" s="666">
        <v>0</v>
      </c>
      <c r="H16" s="666">
        <v>0</v>
      </c>
      <c r="I16" s="666">
        <v>0</v>
      </c>
      <c r="J16" s="666">
        <v>0</v>
      </c>
      <c r="K16" s="666">
        <v>0</v>
      </c>
      <c r="L16" s="666">
        <v>0</v>
      </c>
      <c r="M16" s="666">
        <v>0</v>
      </c>
      <c r="N16" s="666">
        <v>0</v>
      </c>
      <c r="O16" s="666">
        <v>0</v>
      </c>
      <c r="P16" s="666">
        <v>0</v>
      </c>
      <c r="Q16" s="666">
        <v>0</v>
      </c>
      <c r="R16" s="666">
        <v>0</v>
      </c>
      <c r="S16" s="666">
        <v>0</v>
      </c>
      <c r="T16" s="666">
        <v>0</v>
      </c>
    </row>
    <row r="17" spans="1:20" s="437" customFormat="1">
      <c r="A17" s="305"/>
      <c r="B17" s="408" t="s">
        <v>250</v>
      </c>
      <c r="C17" s="436" t="s">
        <v>77</v>
      </c>
      <c r="D17" s="306"/>
      <c r="E17" s="306"/>
      <c r="F17" s="306"/>
      <c r="G17" s="667">
        <v>0</v>
      </c>
      <c r="H17" s="667">
        <v>0</v>
      </c>
      <c r="I17" s="667">
        <v>0</v>
      </c>
      <c r="J17" s="667">
        <v>0</v>
      </c>
      <c r="K17" s="667">
        <v>0</v>
      </c>
      <c r="L17" s="667">
        <v>0</v>
      </c>
      <c r="M17" s="667">
        <v>0</v>
      </c>
      <c r="N17" s="667">
        <v>0</v>
      </c>
      <c r="O17" s="667">
        <v>0</v>
      </c>
      <c r="P17" s="667">
        <v>0</v>
      </c>
      <c r="Q17" s="667">
        <v>0</v>
      </c>
      <c r="R17" s="667">
        <v>0</v>
      </c>
      <c r="S17" s="667">
        <v>0</v>
      </c>
      <c r="T17" s="667">
        <v>0</v>
      </c>
    </row>
    <row r="18" spans="1:20" s="373" customFormat="1">
      <c r="A18" s="431"/>
      <c r="B18" s="433"/>
      <c r="C18" s="432"/>
      <c r="D18" s="434"/>
      <c r="E18" s="434"/>
      <c r="F18" s="434"/>
      <c r="G18" s="435"/>
      <c r="H18" s="435"/>
      <c r="I18" s="435"/>
      <c r="J18" s="435"/>
      <c r="K18" s="435"/>
      <c r="L18" s="435"/>
      <c r="M18" s="435"/>
      <c r="N18" s="435"/>
      <c r="O18" s="435"/>
      <c r="P18" s="435"/>
      <c r="Q18" s="435"/>
      <c r="R18" s="435"/>
      <c r="S18" s="435"/>
      <c r="T18" s="435"/>
    </row>
    <row r="19" spans="1:20" s="304" customFormat="1">
      <c r="A19" s="308"/>
      <c r="B19" s="369" t="s">
        <v>335</v>
      </c>
      <c r="C19" s="372" t="s">
        <v>77</v>
      </c>
      <c r="D19" s="303"/>
      <c r="E19" s="303"/>
      <c r="F19" s="303"/>
      <c r="G19" s="666">
        <v>0</v>
      </c>
      <c r="H19" s="666">
        <v>0</v>
      </c>
      <c r="I19" s="666">
        <v>0</v>
      </c>
      <c r="J19" s="666">
        <v>0</v>
      </c>
      <c r="K19" s="666">
        <v>0</v>
      </c>
      <c r="L19" s="666">
        <v>0</v>
      </c>
      <c r="M19" s="666">
        <v>0</v>
      </c>
      <c r="N19" s="666">
        <v>0</v>
      </c>
      <c r="O19" s="666">
        <v>0</v>
      </c>
      <c r="P19" s="666">
        <v>0</v>
      </c>
      <c r="Q19" s="666">
        <v>0</v>
      </c>
      <c r="R19" s="666">
        <v>0</v>
      </c>
      <c r="S19" s="666">
        <v>0</v>
      </c>
      <c r="T19" s="666">
        <v>0</v>
      </c>
    </row>
    <row r="20" spans="1:20" s="311" customFormat="1">
      <c r="A20" s="300"/>
      <c r="B20" s="425" t="s">
        <v>245</v>
      </c>
      <c r="C20" s="423" t="s">
        <v>77</v>
      </c>
      <c r="D20" s="310"/>
      <c r="E20" s="310"/>
      <c r="F20" s="310"/>
      <c r="G20" s="667">
        <v>0</v>
      </c>
      <c r="H20" s="667">
        <v>0</v>
      </c>
      <c r="I20" s="667">
        <v>0</v>
      </c>
      <c r="J20" s="667">
        <v>0</v>
      </c>
      <c r="K20" s="667">
        <v>0</v>
      </c>
      <c r="L20" s="667">
        <v>0</v>
      </c>
      <c r="M20" s="667">
        <v>0</v>
      </c>
      <c r="N20" s="667">
        <v>0</v>
      </c>
      <c r="O20" s="667">
        <v>0</v>
      </c>
      <c r="P20" s="667">
        <v>0</v>
      </c>
      <c r="Q20" s="667">
        <v>0</v>
      </c>
      <c r="R20" s="667">
        <v>0</v>
      </c>
      <c r="S20" s="667">
        <v>0</v>
      </c>
      <c r="T20" s="667">
        <v>0</v>
      </c>
    </row>
  </sheetData>
  <mergeCells count="1">
    <mergeCell ref="A4:K4"/>
  </mergeCells>
  <printOptions gridLines="1"/>
  <pageMargins left="0.2" right="0.2" top="0.75" bottom="0.75" header="0.3" footer="0.3"/>
  <pageSetup paperSize="5" scale="80" orientation="landscape" r:id="rId1"/>
  <headerFooter>
    <oddHeader>&amp;L&amp;"Arial,Bold"NYSERDA NY PRIZE MICROGRID PROGRAM RFP No. 3044, ATTACHMENT D: ALL INFORMATION CONTAINED HEREIN is for INDICATIVE PURPOSES.</oddHeader>
    <oddFooter>&amp;L&amp;F&amp;C&amp;A&amp;R&amp;D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3:E8"/>
  <sheetViews>
    <sheetView workbookViewId="0">
      <selection activeCell="B8" sqref="B8"/>
    </sheetView>
  </sheetViews>
  <sheetFormatPr defaultRowHeight="12.75"/>
  <cols>
    <col min="1" max="16384" width="9.140625" style="560"/>
  </cols>
  <sheetData>
    <row r="3" spans="2:5">
      <c r="B3" s="559" t="s">
        <v>468</v>
      </c>
    </row>
    <row r="7" spans="2:5">
      <c r="B7" s="561" t="s">
        <v>270</v>
      </c>
      <c r="E7" s="561" t="s">
        <v>271</v>
      </c>
    </row>
    <row r="8" spans="2:5">
      <c r="B8" s="562" t="s">
        <v>579</v>
      </c>
      <c r="E8" s="559" t="s">
        <v>469</v>
      </c>
    </row>
  </sheetData>
  <hyperlinks>
    <hyperlink ref="B8" location="Val!A1" display="Val"/>
  </hyperlinks>
  <pageMargins left="0.7" right="0.7" top="0.75" bottom="0.75" header="0.3" footer="0.3"/>
  <pageSetup orientation="landscape" r:id="rId1"/>
  <headerFooter>
    <oddFooter>&amp;L&amp;F&amp;C&amp;A&amp;R&amp;D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M54"/>
  <sheetViews>
    <sheetView topLeftCell="A19" workbookViewId="0">
      <selection activeCell="A52" sqref="A52:XFD52"/>
    </sheetView>
  </sheetViews>
  <sheetFormatPr defaultColWidth="0" defaultRowHeight="12.75"/>
  <cols>
    <col min="1" max="1" width="6.140625" style="299" customWidth="1"/>
    <col min="2" max="2" width="44.42578125" style="299" bestFit="1" customWidth="1"/>
    <col min="3" max="3" width="11.28515625" style="299" customWidth="1"/>
    <col min="4" max="4" width="11" style="299" bestFit="1" customWidth="1"/>
    <col min="5" max="5" width="10" style="299" bestFit="1" customWidth="1"/>
    <col min="6" max="6" width="10" style="299" customWidth="1"/>
    <col min="7" max="32" width="10" style="299" bestFit="1" customWidth="1"/>
    <col min="33" max="139" width="9.85546875" style="299" customWidth="1"/>
    <col min="140" max="141" width="9.140625" style="299" hidden="1" customWidth="1"/>
    <col min="142" max="273" width="0" style="299" hidden="1" customWidth="1"/>
    <col min="274" max="16384" width="9.140625" style="299" hidden="1"/>
  </cols>
  <sheetData>
    <row r="1" spans="1:141" s="297" customFormat="1" ht="14.25" customHeight="1">
      <c r="A1" s="295" t="s">
        <v>493</v>
      </c>
      <c r="B1" s="293"/>
      <c r="C1" s="476">
        <f>Checks!E21</f>
        <v>0</v>
      </c>
      <c r="D1" s="293"/>
      <c r="E1" s="413" t="s">
        <v>86</v>
      </c>
      <c r="G1" s="669">
        <v>43131</v>
      </c>
      <c r="H1" s="669">
        <v>43159</v>
      </c>
      <c r="I1" s="669">
        <v>43190</v>
      </c>
      <c r="J1" s="669">
        <v>43220</v>
      </c>
      <c r="K1" s="669">
        <v>43251</v>
      </c>
      <c r="L1" s="669">
        <v>43281</v>
      </c>
      <c r="M1" s="669">
        <v>43312</v>
      </c>
      <c r="N1" s="669">
        <v>43343</v>
      </c>
      <c r="O1" s="669">
        <v>43373</v>
      </c>
      <c r="P1" s="669">
        <v>43404</v>
      </c>
      <c r="Q1" s="669">
        <v>43434</v>
      </c>
      <c r="R1" s="669">
        <v>43465</v>
      </c>
      <c r="S1" s="154"/>
      <c r="T1" s="154"/>
      <c r="U1" s="154"/>
      <c r="V1" s="154"/>
      <c r="W1" s="154"/>
      <c r="X1" s="154"/>
      <c r="Y1" s="154"/>
      <c r="Z1" s="154"/>
      <c r="AA1" s="154"/>
      <c r="AB1" s="154"/>
      <c r="AC1" s="154"/>
      <c r="AD1" s="154"/>
      <c r="AE1" s="154"/>
      <c r="AF1" s="154"/>
      <c r="AG1" s="296"/>
    </row>
    <row r="2" spans="1:141" s="297" customFormat="1" ht="14.25" customHeight="1">
      <c r="A2" s="295" t="s">
        <v>497</v>
      </c>
      <c r="B2" s="293"/>
      <c r="C2" s="293"/>
      <c r="D2" s="313"/>
      <c r="E2" s="453" t="s">
        <v>92</v>
      </c>
      <c r="G2" s="296"/>
      <c r="H2" s="296"/>
      <c r="I2" s="296"/>
      <c r="J2" s="296"/>
      <c r="K2" s="296"/>
      <c r="L2" s="296"/>
      <c r="M2" s="296"/>
      <c r="N2" s="296"/>
      <c r="O2" s="296"/>
      <c r="P2" s="296"/>
      <c r="Q2" s="296"/>
      <c r="R2" s="296"/>
      <c r="S2" s="621">
        <v>43496</v>
      </c>
      <c r="T2" s="621">
        <v>43524</v>
      </c>
      <c r="U2" s="621">
        <v>43555</v>
      </c>
      <c r="V2" s="621">
        <v>43585</v>
      </c>
      <c r="W2" s="621">
        <v>43616</v>
      </c>
      <c r="X2" s="621">
        <v>43646</v>
      </c>
      <c r="Y2" s="621">
        <v>43677</v>
      </c>
      <c r="Z2" s="621">
        <v>43708</v>
      </c>
      <c r="AA2" s="621">
        <v>43738</v>
      </c>
      <c r="AB2" s="621">
        <v>43769</v>
      </c>
      <c r="AC2" s="621">
        <v>43799</v>
      </c>
      <c r="AD2" s="621">
        <v>43830</v>
      </c>
      <c r="AE2" s="621">
        <v>43861</v>
      </c>
      <c r="AF2" s="621">
        <v>43890</v>
      </c>
      <c r="AG2" s="621">
        <v>43921</v>
      </c>
      <c r="AH2" s="621">
        <v>43951</v>
      </c>
      <c r="AI2" s="621">
        <v>43982</v>
      </c>
      <c r="AJ2" s="621">
        <v>44012</v>
      </c>
      <c r="AK2" s="621">
        <v>44043</v>
      </c>
      <c r="AL2" s="621">
        <v>44074</v>
      </c>
      <c r="AM2" s="621">
        <v>44104</v>
      </c>
      <c r="AN2" s="621">
        <v>44135</v>
      </c>
      <c r="AO2" s="621">
        <v>44165</v>
      </c>
      <c r="AP2" s="621">
        <v>44196</v>
      </c>
      <c r="AQ2" s="621">
        <v>44227</v>
      </c>
      <c r="AR2" s="621">
        <v>44255</v>
      </c>
      <c r="AS2" s="621">
        <v>44286</v>
      </c>
      <c r="AT2" s="621">
        <v>44316</v>
      </c>
      <c r="AU2" s="621">
        <v>44347</v>
      </c>
      <c r="AV2" s="621">
        <v>44377</v>
      </c>
      <c r="AW2" s="621">
        <v>44408</v>
      </c>
      <c r="AX2" s="621">
        <v>44439</v>
      </c>
      <c r="AY2" s="621">
        <v>44469</v>
      </c>
      <c r="AZ2" s="621">
        <v>44500</v>
      </c>
      <c r="BA2" s="621">
        <v>44530</v>
      </c>
      <c r="BB2" s="621">
        <v>44561</v>
      </c>
      <c r="BC2" s="621">
        <v>44592</v>
      </c>
      <c r="BD2" s="621">
        <v>44620</v>
      </c>
      <c r="BE2" s="621">
        <v>44651</v>
      </c>
      <c r="BF2" s="621">
        <v>44681</v>
      </c>
      <c r="BG2" s="621">
        <v>44712</v>
      </c>
      <c r="BH2" s="621">
        <v>44742</v>
      </c>
      <c r="BI2" s="621">
        <v>44773</v>
      </c>
      <c r="BJ2" s="621">
        <v>44804</v>
      </c>
      <c r="BK2" s="621">
        <v>44834</v>
      </c>
      <c r="BL2" s="621">
        <v>44865</v>
      </c>
      <c r="BM2" s="621">
        <v>44895</v>
      </c>
      <c r="BN2" s="621">
        <v>44926</v>
      </c>
      <c r="BO2" s="621">
        <v>44957</v>
      </c>
      <c r="BP2" s="621">
        <v>44985</v>
      </c>
      <c r="BQ2" s="621">
        <v>45016</v>
      </c>
      <c r="BR2" s="621">
        <v>45046</v>
      </c>
      <c r="BS2" s="621">
        <v>45077</v>
      </c>
      <c r="BT2" s="621">
        <v>45107</v>
      </c>
      <c r="BU2" s="621">
        <v>45138</v>
      </c>
      <c r="BV2" s="621">
        <v>45169</v>
      </c>
      <c r="BW2" s="621">
        <v>45199</v>
      </c>
      <c r="BX2" s="621">
        <v>45230</v>
      </c>
      <c r="BY2" s="621">
        <v>45260</v>
      </c>
      <c r="BZ2" s="621">
        <v>45291</v>
      </c>
      <c r="CA2" s="621">
        <v>45322</v>
      </c>
      <c r="CB2" s="621">
        <v>45351</v>
      </c>
      <c r="CC2" s="621">
        <v>45382</v>
      </c>
      <c r="CD2" s="621">
        <v>45412</v>
      </c>
      <c r="CE2" s="621">
        <v>45443</v>
      </c>
      <c r="CF2" s="621">
        <v>45473</v>
      </c>
      <c r="CG2" s="621">
        <v>45504</v>
      </c>
      <c r="CH2" s="621">
        <v>45535</v>
      </c>
      <c r="CI2" s="621">
        <v>45565</v>
      </c>
      <c r="CJ2" s="621">
        <v>45596</v>
      </c>
      <c r="CK2" s="621">
        <v>45626</v>
      </c>
      <c r="CL2" s="621">
        <v>45657</v>
      </c>
      <c r="CM2" s="621">
        <v>45688</v>
      </c>
      <c r="CN2" s="621">
        <v>45716</v>
      </c>
      <c r="CO2" s="621">
        <v>45747</v>
      </c>
      <c r="CP2" s="621">
        <v>45777</v>
      </c>
      <c r="CQ2" s="621">
        <v>45808</v>
      </c>
      <c r="CR2" s="621">
        <v>45838</v>
      </c>
      <c r="CS2" s="621">
        <v>45869</v>
      </c>
      <c r="CT2" s="621">
        <v>45900</v>
      </c>
      <c r="CU2" s="621">
        <v>45930</v>
      </c>
      <c r="CV2" s="621">
        <v>45961</v>
      </c>
      <c r="CW2" s="621">
        <v>45991</v>
      </c>
      <c r="CX2" s="621">
        <v>46022</v>
      </c>
      <c r="CY2" s="621">
        <v>46053</v>
      </c>
      <c r="CZ2" s="621">
        <v>46081</v>
      </c>
      <c r="DA2" s="621">
        <v>46112</v>
      </c>
      <c r="DB2" s="621">
        <v>46142</v>
      </c>
      <c r="DC2" s="621">
        <v>46173</v>
      </c>
      <c r="DD2" s="621">
        <v>46203</v>
      </c>
      <c r="DE2" s="621">
        <v>46234</v>
      </c>
      <c r="DF2" s="621">
        <v>46265</v>
      </c>
      <c r="DG2" s="621">
        <v>46295</v>
      </c>
      <c r="DH2" s="621">
        <v>46326</v>
      </c>
      <c r="DI2" s="621">
        <v>46356</v>
      </c>
      <c r="DJ2" s="621">
        <v>46387</v>
      </c>
      <c r="DK2" s="621">
        <v>46418</v>
      </c>
      <c r="DL2" s="621">
        <v>46446</v>
      </c>
      <c r="DM2" s="621">
        <v>46477</v>
      </c>
      <c r="DN2" s="621">
        <v>46507</v>
      </c>
      <c r="DO2" s="621">
        <v>46538</v>
      </c>
      <c r="DP2" s="621">
        <v>46568</v>
      </c>
      <c r="DQ2" s="621">
        <v>46599</v>
      </c>
      <c r="DR2" s="621">
        <v>46630</v>
      </c>
      <c r="DS2" s="621">
        <v>46660</v>
      </c>
      <c r="DT2" s="621">
        <v>46691</v>
      </c>
      <c r="DU2" s="621">
        <v>46721</v>
      </c>
      <c r="DV2" s="621">
        <v>46752</v>
      </c>
      <c r="DW2" s="621">
        <v>46783</v>
      </c>
      <c r="DX2" s="621">
        <v>46812</v>
      </c>
      <c r="DY2" s="621">
        <v>46843</v>
      </c>
      <c r="DZ2" s="621">
        <v>46873</v>
      </c>
      <c r="EA2" s="621">
        <v>46904</v>
      </c>
      <c r="EB2" s="621">
        <v>46934</v>
      </c>
      <c r="EC2" s="621">
        <v>46965</v>
      </c>
      <c r="ED2" s="621">
        <v>46996</v>
      </c>
      <c r="EE2" s="621">
        <v>47026</v>
      </c>
      <c r="EF2" s="621">
        <v>47057</v>
      </c>
      <c r="EG2" s="621">
        <v>47087</v>
      </c>
      <c r="EH2" s="621">
        <v>47118</v>
      </c>
      <c r="EI2" s="621">
        <v>47149</v>
      </c>
      <c r="EJ2" s="296"/>
      <c r="EK2" s="296"/>
    </row>
    <row r="3" spans="1:141" s="293" customFormat="1" ht="14.25" customHeight="1">
      <c r="A3" s="295" t="s">
        <v>578</v>
      </c>
      <c r="C3" s="293" t="s">
        <v>93</v>
      </c>
      <c r="D3" s="563"/>
      <c r="E3" s="564" t="s">
        <v>470</v>
      </c>
      <c r="F3" s="565"/>
      <c r="G3" s="668">
        <f>SUM( G1:G2 )</f>
        <v>43131</v>
      </c>
      <c r="H3" s="668">
        <f t="shared" ref="H3:BS3" si="0">SUM( H1:H2 )</f>
        <v>43159</v>
      </c>
      <c r="I3" s="668">
        <f t="shared" si="0"/>
        <v>43190</v>
      </c>
      <c r="J3" s="668">
        <f t="shared" si="0"/>
        <v>43220</v>
      </c>
      <c r="K3" s="668">
        <f t="shared" si="0"/>
        <v>43251</v>
      </c>
      <c r="L3" s="668">
        <f t="shared" si="0"/>
        <v>43281</v>
      </c>
      <c r="M3" s="668">
        <f t="shared" si="0"/>
        <v>43312</v>
      </c>
      <c r="N3" s="668">
        <f t="shared" si="0"/>
        <v>43343</v>
      </c>
      <c r="O3" s="668">
        <f t="shared" si="0"/>
        <v>43373</v>
      </c>
      <c r="P3" s="668">
        <f t="shared" si="0"/>
        <v>43404</v>
      </c>
      <c r="Q3" s="668">
        <f t="shared" si="0"/>
        <v>43434</v>
      </c>
      <c r="R3" s="668">
        <f t="shared" si="0"/>
        <v>43465</v>
      </c>
      <c r="S3" s="668">
        <f t="shared" si="0"/>
        <v>43496</v>
      </c>
      <c r="T3" s="668">
        <f t="shared" si="0"/>
        <v>43524</v>
      </c>
      <c r="U3" s="668">
        <f t="shared" si="0"/>
        <v>43555</v>
      </c>
      <c r="V3" s="668">
        <f t="shared" si="0"/>
        <v>43585</v>
      </c>
      <c r="W3" s="668">
        <f t="shared" si="0"/>
        <v>43616</v>
      </c>
      <c r="X3" s="668">
        <f t="shared" si="0"/>
        <v>43646</v>
      </c>
      <c r="Y3" s="668">
        <f t="shared" si="0"/>
        <v>43677</v>
      </c>
      <c r="Z3" s="668">
        <f t="shared" si="0"/>
        <v>43708</v>
      </c>
      <c r="AA3" s="668">
        <f t="shared" si="0"/>
        <v>43738</v>
      </c>
      <c r="AB3" s="668">
        <f t="shared" si="0"/>
        <v>43769</v>
      </c>
      <c r="AC3" s="668">
        <f t="shared" si="0"/>
        <v>43799</v>
      </c>
      <c r="AD3" s="668">
        <f t="shared" si="0"/>
        <v>43830</v>
      </c>
      <c r="AE3" s="668">
        <f t="shared" si="0"/>
        <v>43861</v>
      </c>
      <c r="AF3" s="668">
        <f t="shared" si="0"/>
        <v>43890</v>
      </c>
      <c r="AG3" s="668">
        <f t="shared" si="0"/>
        <v>43921</v>
      </c>
      <c r="AH3" s="668">
        <f t="shared" si="0"/>
        <v>43951</v>
      </c>
      <c r="AI3" s="668">
        <f t="shared" si="0"/>
        <v>43982</v>
      </c>
      <c r="AJ3" s="668">
        <f t="shared" si="0"/>
        <v>44012</v>
      </c>
      <c r="AK3" s="668">
        <f t="shared" si="0"/>
        <v>44043</v>
      </c>
      <c r="AL3" s="668">
        <f t="shared" si="0"/>
        <v>44074</v>
      </c>
      <c r="AM3" s="668">
        <f t="shared" si="0"/>
        <v>44104</v>
      </c>
      <c r="AN3" s="668">
        <f t="shared" si="0"/>
        <v>44135</v>
      </c>
      <c r="AO3" s="668">
        <f t="shared" si="0"/>
        <v>44165</v>
      </c>
      <c r="AP3" s="668">
        <f t="shared" si="0"/>
        <v>44196</v>
      </c>
      <c r="AQ3" s="668">
        <f t="shared" si="0"/>
        <v>44227</v>
      </c>
      <c r="AR3" s="668">
        <f t="shared" si="0"/>
        <v>44255</v>
      </c>
      <c r="AS3" s="668">
        <f t="shared" si="0"/>
        <v>44286</v>
      </c>
      <c r="AT3" s="668">
        <f t="shared" si="0"/>
        <v>44316</v>
      </c>
      <c r="AU3" s="668">
        <f t="shared" si="0"/>
        <v>44347</v>
      </c>
      <c r="AV3" s="668">
        <f t="shared" si="0"/>
        <v>44377</v>
      </c>
      <c r="AW3" s="668">
        <f t="shared" si="0"/>
        <v>44408</v>
      </c>
      <c r="AX3" s="668">
        <f t="shared" si="0"/>
        <v>44439</v>
      </c>
      <c r="AY3" s="668">
        <f t="shared" si="0"/>
        <v>44469</v>
      </c>
      <c r="AZ3" s="668">
        <f t="shared" si="0"/>
        <v>44500</v>
      </c>
      <c r="BA3" s="668">
        <f t="shared" si="0"/>
        <v>44530</v>
      </c>
      <c r="BB3" s="668">
        <f t="shared" si="0"/>
        <v>44561</v>
      </c>
      <c r="BC3" s="668">
        <f t="shared" si="0"/>
        <v>44592</v>
      </c>
      <c r="BD3" s="668">
        <f t="shared" si="0"/>
        <v>44620</v>
      </c>
      <c r="BE3" s="668">
        <f t="shared" si="0"/>
        <v>44651</v>
      </c>
      <c r="BF3" s="668">
        <f t="shared" si="0"/>
        <v>44681</v>
      </c>
      <c r="BG3" s="668">
        <f t="shared" si="0"/>
        <v>44712</v>
      </c>
      <c r="BH3" s="668">
        <f t="shared" si="0"/>
        <v>44742</v>
      </c>
      <c r="BI3" s="668">
        <f t="shared" si="0"/>
        <v>44773</v>
      </c>
      <c r="BJ3" s="668">
        <f t="shared" si="0"/>
        <v>44804</v>
      </c>
      <c r="BK3" s="668">
        <f t="shared" si="0"/>
        <v>44834</v>
      </c>
      <c r="BL3" s="668">
        <f t="shared" si="0"/>
        <v>44865</v>
      </c>
      <c r="BM3" s="668">
        <f t="shared" si="0"/>
        <v>44895</v>
      </c>
      <c r="BN3" s="668">
        <f t="shared" si="0"/>
        <v>44926</v>
      </c>
      <c r="BO3" s="668">
        <f t="shared" si="0"/>
        <v>44957</v>
      </c>
      <c r="BP3" s="668">
        <f t="shared" si="0"/>
        <v>44985</v>
      </c>
      <c r="BQ3" s="668">
        <f t="shared" si="0"/>
        <v>45016</v>
      </c>
      <c r="BR3" s="668">
        <f t="shared" si="0"/>
        <v>45046</v>
      </c>
      <c r="BS3" s="668">
        <f t="shared" si="0"/>
        <v>45077</v>
      </c>
      <c r="BT3" s="668">
        <f t="shared" ref="BT3:EE3" si="1">SUM( BT1:BT2 )</f>
        <v>45107</v>
      </c>
      <c r="BU3" s="668">
        <f t="shared" si="1"/>
        <v>45138</v>
      </c>
      <c r="BV3" s="668">
        <f t="shared" si="1"/>
        <v>45169</v>
      </c>
      <c r="BW3" s="668">
        <f t="shared" si="1"/>
        <v>45199</v>
      </c>
      <c r="BX3" s="668">
        <f t="shared" si="1"/>
        <v>45230</v>
      </c>
      <c r="BY3" s="668">
        <f t="shared" si="1"/>
        <v>45260</v>
      </c>
      <c r="BZ3" s="668">
        <f t="shared" si="1"/>
        <v>45291</v>
      </c>
      <c r="CA3" s="668">
        <f t="shared" si="1"/>
        <v>45322</v>
      </c>
      <c r="CB3" s="668">
        <f t="shared" si="1"/>
        <v>45351</v>
      </c>
      <c r="CC3" s="668">
        <f t="shared" si="1"/>
        <v>45382</v>
      </c>
      <c r="CD3" s="668">
        <f t="shared" si="1"/>
        <v>45412</v>
      </c>
      <c r="CE3" s="668">
        <f t="shared" si="1"/>
        <v>45443</v>
      </c>
      <c r="CF3" s="668">
        <f t="shared" si="1"/>
        <v>45473</v>
      </c>
      <c r="CG3" s="668">
        <f t="shared" si="1"/>
        <v>45504</v>
      </c>
      <c r="CH3" s="668">
        <f t="shared" si="1"/>
        <v>45535</v>
      </c>
      <c r="CI3" s="668">
        <f t="shared" si="1"/>
        <v>45565</v>
      </c>
      <c r="CJ3" s="668">
        <f t="shared" si="1"/>
        <v>45596</v>
      </c>
      <c r="CK3" s="668">
        <f t="shared" si="1"/>
        <v>45626</v>
      </c>
      <c r="CL3" s="668">
        <f t="shared" si="1"/>
        <v>45657</v>
      </c>
      <c r="CM3" s="668">
        <f t="shared" si="1"/>
        <v>45688</v>
      </c>
      <c r="CN3" s="668">
        <f t="shared" si="1"/>
        <v>45716</v>
      </c>
      <c r="CO3" s="668">
        <f t="shared" si="1"/>
        <v>45747</v>
      </c>
      <c r="CP3" s="668">
        <f t="shared" si="1"/>
        <v>45777</v>
      </c>
      <c r="CQ3" s="668">
        <f t="shared" si="1"/>
        <v>45808</v>
      </c>
      <c r="CR3" s="668">
        <f t="shared" si="1"/>
        <v>45838</v>
      </c>
      <c r="CS3" s="668">
        <f t="shared" si="1"/>
        <v>45869</v>
      </c>
      <c r="CT3" s="668">
        <f t="shared" si="1"/>
        <v>45900</v>
      </c>
      <c r="CU3" s="668">
        <f t="shared" si="1"/>
        <v>45930</v>
      </c>
      <c r="CV3" s="668">
        <f t="shared" si="1"/>
        <v>45961</v>
      </c>
      <c r="CW3" s="668">
        <f t="shared" si="1"/>
        <v>45991</v>
      </c>
      <c r="CX3" s="668">
        <f t="shared" si="1"/>
        <v>46022</v>
      </c>
      <c r="CY3" s="668">
        <f t="shared" si="1"/>
        <v>46053</v>
      </c>
      <c r="CZ3" s="668">
        <f t="shared" si="1"/>
        <v>46081</v>
      </c>
      <c r="DA3" s="668">
        <f t="shared" si="1"/>
        <v>46112</v>
      </c>
      <c r="DB3" s="668">
        <f t="shared" si="1"/>
        <v>46142</v>
      </c>
      <c r="DC3" s="668">
        <f t="shared" si="1"/>
        <v>46173</v>
      </c>
      <c r="DD3" s="668">
        <f t="shared" si="1"/>
        <v>46203</v>
      </c>
      <c r="DE3" s="668">
        <f t="shared" si="1"/>
        <v>46234</v>
      </c>
      <c r="DF3" s="668">
        <f t="shared" si="1"/>
        <v>46265</v>
      </c>
      <c r="DG3" s="668">
        <f t="shared" si="1"/>
        <v>46295</v>
      </c>
      <c r="DH3" s="668">
        <f t="shared" si="1"/>
        <v>46326</v>
      </c>
      <c r="DI3" s="668">
        <f t="shared" si="1"/>
        <v>46356</v>
      </c>
      <c r="DJ3" s="668">
        <f t="shared" si="1"/>
        <v>46387</v>
      </c>
      <c r="DK3" s="668">
        <f t="shared" si="1"/>
        <v>46418</v>
      </c>
      <c r="DL3" s="668">
        <f t="shared" si="1"/>
        <v>46446</v>
      </c>
      <c r="DM3" s="668">
        <f t="shared" si="1"/>
        <v>46477</v>
      </c>
      <c r="DN3" s="668">
        <f t="shared" si="1"/>
        <v>46507</v>
      </c>
      <c r="DO3" s="668">
        <f t="shared" si="1"/>
        <v>46538</v>
      </c>
      <c r="DP3" s="668">
        <f t="shared" si="1"/>
        <v>46568</v>
      </c>
      <c r="DQ3" s="668">
        <f t="shared" si="1"/>
        <v>46599</v>
      </c>
      <c r="DR3" s="668">
        <f t="shared" si="1"/>
        <v>46630</v>
      </c>
      <c r="DS3" s="668">
        <f t="shared" si="1"/>
        <v>46660</v>
      </c>
      <c r="DT3" s="668">
        <f t="shared" si="1"/>
        <v>46691</v>
      </c>
      <c r="DU3" s="668">
        <f t="shared" si="1"/>
        <v>46721</v>
      </c>
      <c r="DV3" s="668">
        <f t="shared" si="1"/>
        <v>46752</v>
      </c>
      <c r="DW3" s="668">
        <f t="shared" si="1"/>
        <v>46783</v>
      </c>
      <c r="DX3" s="668">
        <f t="shared" si="1"/>
        <v>46812</v>
      </c>
      <c r="DY3" s="668">
        <f t="shared" si="1"/>
        <v>46843</v>
      </c>
      <c r="DZ3" s="668">
        <f t="shared" si="1"/>
        <v>46873</v>
      </c>
      <c r="EA3" s="668">
        <f t="shared" si="1"/>
        <v>46904</v>
      </c>
      <c r="EB3" s="668">
        <f t="shared" si="1"/>
        <v>46934</v>
      </c>
      <c r="EC3" s="668">
        <f t="shared" si="1"/>
        <v>46965</v>
      </c>
      <c r="ED3" s="668">
        <f t="shared" si="1"/>
        <v>46996</v>
      </c>
      <c r="EE3" s="668">
        <f t="shared" si="1"/>
        <v>47026</v>
      </c>
      <c r="EF3" s="668">
        <f t="shared" ref="EF3:EI3" si="2">SUM( EF1:EF2 )</f>
        <v>47057</v>
      </c>
      <c r="EG3" s="668">
        <f t="shared" si="2"/>
        <v>47087</v>
      </c>
      <c r="EH3" s="668">
        <f t="shared" si="2"/>
        <v>47118</v>
      </c>
      <c r="EI3" s="668">
        <f t="shared" si="2"/>
        <v>47149</v>
      </c>
    </row>
    <row r="4" spans="1:141" s="483" customFormat="1" ht="12.75" customHeight="1"/>
    <row r="5" spans="1:141" s="316" customFormat="1" ht="12.75" customHeight="1">
      <c r="A5" s="316" t="s">
        <v>471</v>
      </c>
    </row>
    <row r="6" spans="1:141" s="316" customFormat="1" ht="12.75" customHeight="1">
      <c r="B6" s="316" t="s">
        <v>472</v>
      </c>
      <c r="C6" s="469" t="s">
        <v>77</v>
      </c>
      <c r="G6" s="670">
        <v>0</v>
      </c>
      <c r="H6" s="670">
        <v>0</v>
      </c>
      <c r="I6" s="670">
        <v>0</v>
      </c>
      <c r="J6" s="670">
        <v>0</v>
      </c>
      <c r="K6" s="670">
        <v>0</v>
      </c>
      <c r="L6" s="670">
        <v>0</v>
      </c>
      <c r="M6" s="670">
        <v>0</v>
      </c>
      <c r="N6" s="670">
        <v>0</v>
      </c>
      <c r="O6" s="670">
        <v>0</v>
      </c>
      <c r="P6" s="670">
        <v>0</v>
      </c>
      <c r="Q6" s="670">
        <v>0</v>
      </c>
      <c r="R6" s="670">
        <v>0</v>
      </c>
      <c r="S6" s="670">
        <v>0</v>
      </c>
      <c r="T6" s="670">
        <v>0</v>
      </c>
      <c r="U6" s="670">
        <v>0</v>
      </c>
      <c r="V6" s="670">
        <v>0</v>
      </c>
      <c r="W6" s="670">
        <v>0</v>
      </c>
      <c r="X6" s="670">
        <v>0</v>
      </c>
      <c r="Y6" s="670">
        <v>0</v>
      </c>
      <c r="Z6" s="670">
        <v>0</v>
      </c>
      <c r="AA6" s="670">
        <v>0</v>
      </c>
      <c r="AB6" s="670">
        <v>0</v>
      </c>
      <c r="AC6" s="670">
        <v>0</v>
      </c>
      <c r="AD6" s="670">
        <v>0</v>
      </c>
      <c r="AE6" s="670">
        <v>0</v>
      </c>
      <c r="AF6" s="670">
        <v>0</v>
      </c>
      <c r="AG6" s="670">
        <v>0</v>
      </c>
      <c r="AH6" s="670">
        <v>0</v>
      </c>
      <c r="AI6" s="670">
        <v>0</v>
      </c>
      <c r="AJ6" s="670">
        <v>0</v>
      </c>
      <c r="AK6" s="670">
        <v>0</v>
      </c>
      <c r="AL6" s="670">
        <v>0</v>
      </c>
      <c r="AM6" s="670">
        <v>0</v>
      </c>
      <c r="AN6" s="670">
        <v>0</v>
      </c>
      <c r="AO6" s="670">
        <v>0</v>
      </c>
      <c r="AP6" s="670">
        <v>0</v>
      </c>
      <c r="AQ6" s="670">
        <v>0</v>
      </c>
      <c r="AR6" s="670">
        <v>0</v>
      </c>
      <c r="AS6" s="670">
        <v>0</v>
      </c>
      <c r="AT6" s="670">
        <v>0</v>
      </c>
      <c r="AU6" s="670">
        <v>0</v>
      </c>
      <c r="AV6" s="670">
        <v>0</v>
      </c>
      <c r="AW6" s="670">
        <v>0</v>
      </c>
      <c r="AX6" s="670">
        <v>0</v>
      </c>
      <c r="AY6" s="670">
        <v>0</v>
      </c>
      <c r="AZ6" s="670">
        <v>0</v>
      </c>
      <c r="BA6" s="670">
        <v>0</v>
      </c>
      <c r="BB6" s="670">
        <v>0</v>
      </c>
      <c r="BC6" s="670">
        <v>0</v>
      </c>
      <c r="BD6" s="670">
        <v>0</v>
      </c>
      <c r="BE6" s="670">
        <v>0</v>
      </c>
      <c r="BF6" s="670">
        <v>0</v>
      </c>
      <c r="BG6" s="670">
        <v>0</v>
      </c>
      <c r="BH6" s="670">
        <v>0</v>
      </c>
      <c r="BI6" s="670">
        <v>0</v>
      </c>
      <c r="BJ6" s="670">
        <v>0</v>
      </c>
      <c r="BK6" s="670">
        <v>0</v>
      </c>
      <c r="BL6" s="670">
        <v>0</v>
      </c>
      <c r="BM6" s="670">
        <v>0</v>
      </c>
      <c r="BN6" s="670">
        <v>0</v>
      </c>
      <c r="BO6" s="670">
        <v>0</v>
      </c>
      <c r="BP6" s="670">
        <v>0</v>
      </c>
      <c r="BQ6" s="670">
        <v>0</v>
      </c>
      <c r="BR6" s="670">
        <v>0</v>
      </c>
      <c r="BS6" s="670">
        <v>0</v>
      </c>
      <c r="BT6" s="670">
        <v>0</v>
      </c>
      <c r="BU6" s="670">
        <v>0</v>
      </c>
      <c r="BV6" s="670">
        <v>0</v>
      </c>
      <c r="BW6" s="670">
        <v>0</v>
      </c>
      <c r="BX6" s="670">
        <v>0</v>
      </c>
      <c r="BY6" s="670">
        <v>0</v>
      </c>
      <c r="BZ6" s="670">
        <v>0</v>
      </c>
      <c r="CA6" s="670">
        <v>0</v>
      </c>
      <c r="CB6" s="670">
        <v>0</v>
      </c>
      <c r="CC6" s="670">
        <v>0</v>
      </c>
      <c r="CD6" s="670">
        <v>0</v>
      </c>
      <c r="CE6" s="670">
        <v>0</v>
      </c>
      <c r="CF6" s="670">
        <v>0</v>
      </c>
      <c r="CG6" s="670">
        <v>0</v>
      </c>
      <c r="CH6" s="670">
        <v>0</v>
      </c>
      <c r="CI6" s="670">
        <v>0</v>
      </c>
      <c r="CJ6" s="670">
        <v>0</v>
      </c>
      <c r="CK6" s="670">
        <v>0</v>
      </c>
      <c r="CL6" s="670">
        <v>0</v>
      </c>
      <c r="CM6" s="670">
        <v>0</v>
      </c>
      <c r="CN6" s="670">
        <v>0</v>
      </c>
      <c r="CO6" s="670">
        <v>0</v>
      </c>
      <c r="CP6" s="670">
        <v>0</v>
      </c>
      <c r="CQ6" s="670">
        <v>0</v>
      </c>
      <c r="CR6" s="670">
        <v>0</v>
      </c>
      <c r="CS6" s="670">
        <v>0</v>
      </c>
      <c r="CT6" s="670">
        <v>0</v>
      </c>
      <c r="CU6" s="670">
        <v>0</v>
      </c>
      <c r="CV6" s="670">
        <v>0</v>
      </c>
      <c r="CW6" s="670">
        <v>0</v>
      </c>
      <c r="CX6" s="670">
        <v>0</v>
      </c>
      <c r="CY6" s="670">
        <v>0</v>
      </c>
      <c r="CZ6" s="670">
        <v>0</v>
      </c>
      <c r="DA6" s="670">
        <v>0</v>
      </c>
      <c r="DB6" s="670">
        <v>0</v>
      </c>
      <c r="DC6" s="670">
        <v>0</v>
      </c>
      <c r="DD6" s="670">
        <v>0</v>
      </c>
      <c r="DE6" s="670">
        <v>0</v>
      </c>
      <c r="DF6" s="670">
        <v>0</v>
      </c>
      <c r="DG6" s="670">
        <v>0</v>
      </c>
      <c r="DH6" s="670">
        <v>0</v>
      </c>
      <c r="DI6" s="670">
        <v>0</v>
      </c>
      <c r="DJ6" s="670">
        <v>0</v>
      </c>
      <c r="DK6" s="670">
        <v>0</v>
      </c>
      <c r="DL6" s="670">
        <v>0</v>
      </c>
      <c r="DM6" s="670">
        <v>0</v>
      </c>
      <c r="DN6" s="670">
        <v>0</v>
      </c>
      <c r="DO6" s="670">
        <v>0</v>
      </c>
      <c r="DP6" s="670">
        <v>0</v>
      </c>
      <c r="DQ6" s="670">
        <v>0</v>
      </c>
      <c r="DR6" s="670">
        <v>0</v>
      </c>
      <c r="DS6" s="670">
        <v>0</v>
      </c>
      <c r="DT6" s="670">
        <v>0</v>
      </c>
      <c r="DU6" s="670">
        <v>0</v>
      </c>
      <c r="DV6" s="670">
        <v>0</v>
      </c>
      <c r="DW6" s="670">
        <v>0</v>
      </c>
      <c r="DX6" s="670">
        <v>0</v>
      </c>
      <c r="DY6" s="670">
        <v>0</v>
      </c>
      <c r="DZ6" s="670">
        <v>0</v>
      </c>
      <c r="EA6" s="670">
        <v>0</v>
      </c>
      <c r="EB6" s="670">
        <v>0</v>
      </c>
      <c r="EC6" s="670">
        <v>0</v>
      </c>
      <c r="ED6" s="670">
        <v>0</v>
      </c>
      <c r="EE6" s="670">
        <v>0</v>
      </c>
      <c r="EF6" s="670">
        <v>0</v>
      </c>
      <c r="EG6" s="670">
        <v>0</v>
      </c>
      <c r="EH6" s="670">
        <v>0</v>
      </c>
      <c r="EI6" s="670">
        <v>0</v>
      </c>
    </row>
    <row r="7" spans="1:141" s="316" customFormat="1" ht="12.75" customHeight="1">
      <c r="B7" s="316" t="s">
        <v>473</v>
      </c>
      <c r="C7" s="469" t="s">
        <v>77</v>
      </c>
      <c r="G7" s="671">
        <v>0</v>
      </c>
      <c r="H7" s="671">
        <v>0</v>
      </c>
      <c r="I7" s="671">
        <v>0</v>
      </c>
      <c r="J7" s="671">
        <v>0</v>
      </c>
      <c r="K7" s="671">
        <v>0</v>
      </c>
      <c r="L7" s="671">
        <v>0</v>
      </c>
      <c r="M7" s="671">
        <v>0</v>
      </c>
      <c r="N7" s="671">
        <v>0</v>
      </c>
      <c r="O7" s="671">
        <v>0</v>
      </c>
      <c r="P7" s="671">
        <v>0</v>
      </c>
      <c r="Q7" s="671">
        <v>0</v>
      </c>
      <c r="R7" s="671">
        <v>0</v>
      </c>
      <c r="S7" s="671">
        <v>0</v>
      </c>
      <c r="T7" s="671">
        <v>0</v>
      </c>
      <c r="U7" s="671">
        <v>0</v>
      </c>
      <c r="V7" s="671">
        <v>0</v>
      </c>
      <c r="W7" s="671">
        <v>0</v>
      </c>
      <c r="X7" s="671">
        <v>0</v>
      </c>
      <c r="Y7" s="671">
        <v>0</v>
      </c>
      <c r="Z7" s="671">
        <v>0</v>
      </c>
      <c r="AA7" s="671">
        <v>0</v>
      </c>
      <c r="AB7" s="671">
        <v>0</v>
      </c>
      <c r="AC7" s="671">
        <v>0</v>
      </c>
      <c r="AD7" s="671">
        <v>0</v>
      </c>
      <c r="AE7" s="671">
        <v>0</v>
      </c>
      <c r="AF7" s="671">
        <v>0</v>
      </c>
      <c r="AG7" s="671">
        <v>0</v>
      </c>
      <c r="AH7" s="671">
        <v>0</v>
      </c>
      <c r="AI7" s="671">
        <v>0</v>
      </c>
      <c r="AJ7" s="671">
        <v>0</v>
      </c>
      <c r="AK7" s="671">
        <v>0</v>
      </c>
      <c r="AL7" s="671">
        <v>0</v>
      </c>
      <c r="AM7" s="671">
        <v>0</v>
      </c>
      <c r="AN7" s="671">
        <v>0</v>
      </c>
      <c r="AO7" s="671">
        <v>0</v>
      </c>
      <c r="AP7" s="671">
        <v>0</v>
      </c>
      <c r="AQ7" s="671">
        <v>0</v>
      </c>
      <c r="AR7" s="671">
        <v>0</v>
      </c>
      <c r="AS7" s="671">
        <v>0</v>
      </c>
      <c r="AT7" s="671">
        <v>0</v>
      </c>
      <c r="AU7" s="671">
        <v>0</v>
      </c>
      <c r="AV7" s="671">
        <v>0</v>
      </c>
      <c r="AW7" s="671">
        <v>0</v>
      </c>
      <c r="AX7" s="671">
        <v>0</v>
      </c>
      <c r="AY7" s="671">
        <v>0</v>
      </c>
      <c r="AZ7" s="671">
        <v>0</v>
      </c>
      <c r="BA7" s="671">
        <v>0</v>
      </c>
      <c r="BB7" s="671">
        <v>0</v>
      </c>
      <c r="BC7" s="671">
        <v>0</v>
      </c>
      <c r="BD7" s="671">
        <v>0</v>
      </c>
      <c r="BE7" s="671">
        <v>0</v>
      </c>
      <c r="BF7" s="671">
        <v>0</v>
      </c>
      <c r="BG7" s="671">
        <v>0</v>
      </c>
      <c r="BH7" s="671">
        <v>0</v>
      </c>
      <c r="BI7" s="671">
        <v>0</v>
      </c>
      <c r="BJ7" s="671">
        <v>0</v>
      </c>
      <c r="BK7" s="671">
        <v>0</v>
      </c>
      <c r="BL7" s="671">
        <v>0</v>
      </c>
      <c r="BM7" s="671">
        <v>0</v>
      </c>
      <c r="BN7" s="671">
        <v>0</v>
      </c>
      <c r="BO7" s="671">
        <v>0</v>
      </c>
      <c r="BP7" s="671">
        <v>0</v>
      </c>
      <c r="BQ7" s="671">
        <v>0</v>
      </c>
      <c r="BR7" s="671">
        <v>0</v>
      </c>
      <c r="BS7" s="671">
        <v>0</v>
      </c>
      <c r="BT7" s="671">
        <v>0</v>
      </c>
      <c r="BU7" s="671">
        <v>0</v>
      </c>
      <c r="BV7" s="671">
        <v>0</v>
      </c>
      <c r="BW7" s="671">
        <v>0</v>
      </c>
      <c r="BX7" s="671">
        <v>0</v>
      </c>
      <c r="BY7" s="671">
        <v>0</v>
      </c>
      <c r="BZ7" s="671">
        <v>0</v>
      </c>
      <c r="CA7" s="671">
        <v>0</v>
      </c>
      <c r="CB7" s="671">
        <v>0</v>
      </c>
      <c r="CC7" s="671">
        <v>0</v>
      </c>
      <c r="CD7" s="671">
        <v>0</v>
      </c>
      <c r="CE7" s="671">
        <v>0</v>
      </c>
      <c r="CF7" s="671">
        <v>0</v>
      </c>
      <c r="CG7" s="671">
        <v>0</v>
      </c>
      <c r="CH7" s="671">
        <v>0</v>
      </c>
      <c r="CI7" s="671">
        <v>0</v>
      </c>
      <c r="CJ7" s="671">
        <v>0</v>
      </c>
      <c r="CK7" s="671">
        <v>0</v>
      </c>
      <c r="CL7" s="671">
        <v>0</v>
      </c>
      <c r="CM7" s="671">
        <v>0</v>
      </c>
      <c r="CN7" s="671">
        <v>0</v>
      </c>
      <c r="CO7" s="671">
        <v>0</v>
      </c>
      <c r="CP7" s="671">
        <v>0</v>
      </c>
      <c r="CQ7" s="671">
        <v>0</v>
      </c>
      <c r="CR7" s="671">
        <v>0</v>
      </c>
      <c r="CS7" s="671">
        <v>0</v>
      </c>
      <c r="CT7" s="671">
        <v>0</v>
      </c>
      <c r="CU7" s="671">
        <v>0</v>
      </c>
      <c r="CV7" s="671">
        <v>0</v>
      </c>
      <c r="CW7" s="671">
        <v>0</v>
      </c>
      <c r="CX7" s="671">
        <v>0</v>
      </c>
      <c r="CY7" s="671">
        <v>0</v>
      </c>
      <c r="CZ7" s="671">
        <v>0</v>
      </c>
      <c r="DA7" s="671">
        <v>0</v>
      </c>
      <c r="DB7" s="671">
        <v>0</v>
      </c>
      <c r="DC7" s="671">
        <v>0</v>
      </c>
      <c r="DD7" s="671">
        <v>0</v>
      </c>
      <c r="DE7" s="671">
        <v>0</v>
      </c>
      <c r="DF7" s="671">
        <v>0</v>
      </c>
      <c r="DG7" s="671">
        <v>0</v>
      </c>
      <c r="DH7" s="671">
        <v>0</v>
      </c>
      <c r="DI7" s="671">
        <v>0</v>
      </c>
      <c r="DJ7" s="671">
        <v>0</v>
      </c>
      <c r="DK7" s="671">
        <v>0</v>
      </c>
      <c r="DL7" s="671">
        <v>0</v>
      </c>
      <c r="DM7" s="671">
        <v>0</v>
      </c>
      <c r="DN7" s="671">
        <v>0</v>
      </c>
      <c r="DO7" s="671">
        <v>0</v>
      </c>
      <c r="DP7" s="671">
        <v>0</v>
      </c>
      <c r="DQ7" s="671">
        <v>0</v>
      </c>
      <c r="DR7" s="671">
        <v>0</v>
      </c>
      <c r="DS7" s="671">
        <v>0</v>
      </c>
      <c r="DT7" s="671">
        <v>0</v>
      </c>
      <c r="DU7" s="671">
        <v>0</v>
      </c>
      <c r="DV7" s="671">
        <v>0</v>
      </c>
      <c r="DW7" s="671">
        <v>0</v>
      </c>
      <c r="DX7" s="671">
        <v>0</v>
      </c>
      <c r="DY7" s="671">
        <v>0</v>
      </c>
      <c r="DZ7" s="671">
        <v>0</v>
      </c>
      <c r="EA7" s="671">
        <v>0</v>
      </c>
      <c r="EB7" s="671">
        <v>0</v>
      </c>
      <c r="EC7" s="671">
        <v>0</v>
      </c>
      <c r="ED7" s="671">
        <v>0</v>
      </c>
      <c r="EE7" s="671">
        <v>0</v>
      </c>
      <c r="EF7" s="671">
        <v>0</v>
      </c>
      <c r="EG7" s="671">
        <v>0</v>
      </c>
      <c r="EH7" s="671">
        <v>0</v>
      </c>
      <c r="EI7" s="671">
        <v>0</v>
      </c>
    </row>
    <row r="8" spans="1:141" s="318" customFormat="1" ht="12.75" customHeight="1">
      <c r="B8" s="318" t="s">
        <v>474</v>
      </c>
      <c r="C8" s="566" t="s">
        <v>77</v>
      </c>
      <c r="G8" s="672">
        <f>SUM(G6:G7)</f>
        <v>0</v>
      </c>
      <c r="H8" s="672">
        <f t="shared" ref="H8:BS8" si="3">SUM(H6:H7)</f>
        <v>0</v>
      </c>
      <c r="I8" s="672">
        <f t="shared" si="3"/>
        <v>0</v>
      </c>
      <c r="J8" s="672">
        <f t="shared" si="3"/>
        <v>0</v>
      </c>
      <c r="K8" s="672">
        <f t="shared" si="3"/>
        <v>0</v>
      </c>
      <c r="L8" s="672">
        <f t="shared" si="3"/>
        <v>0</v>
      </c>
      <c r="M8" s="672">
        <f t="shared" si="3"/>
        <v>0</v>
      </c>
      <c r="N8" s="672">
        <f t="shared" si="3"/>
        <v>0</v>
      </c>
      <c r="O8" s="672">
        <f t="shared" si="3"/>
        <v>0</v>
      </c>
      <c r="P8" s="672">
        <f t="shared" si="3"/>
        <v>0</v>
      </c>
      <c r="Q8" s="672">
        <f t="shared" si="3"/>
        <v>0</v>
      </c>
      <c r="R8" s="672">
        <f t="shared" si="3"/>
        <v>0</v>
      </c>
      <c r="S8" s="672">
        <f t="shared" si="3"/>
        <v>0</v>
      </c>
      <c r="T8" s="672">
        <f t="shared" si="3"/>
        <v>0</v>
      </c>
      <c r="U8" s="672">
        <f t="shared" si="3"/>
        <v>0</v>
      </c>
      <c r="V8" s="672">
        <f t="shared" si="3"/>
        <v>0</v>
      </c>
      <c r="W8" s="672">
        <f t="shared" si="3"/>
        <v>0</v>
      </c>
      <c r="X8" s="672">
        <f t="shared" si="3"/>
        <v>0</v>
      </c>
      <c r="Y8" s="672">
        <f t="shared" si="3"/>
        <v>0</v>
      </c>
      <c r="Z8" s="672">
        <f t="shared" si="3"/>
        <v>0</v>
      </c>
      <c r="AA8" s="672">
        <f t="shared" si="3"/>
        <v>0</v>
      </c>
      <c r="AB8" s="672">
        <f t="shared" si="3"/>
        <v>0</v>
      </c>
      <c r="AC8" s="672">
        <f t="shared" si="3"/>
        <v>0</v>
      </c>
      <c r="AD8" s="672">
        <f t="shared" si="3"/>
        <v>0</v>
      </c>
      <c r="AE8" s="672">
        <f t="shared" si="3"/>
        <v>0</v>
      </c>
      <c r="AF8" s="672">
        <f t="shared" si="3"/>
        <v>0</v>
      </c>
      <c r="AG8" s="672">
        <f t="shared" si="3"/>
        <v>0</v>
      </c>
      <c r="AH8" s="672">
        <f t="shared" si="3"/>
        <v>0</v>
      </c>
      <c r="AI8" s="672">
        <f t="shared" si="3"/>
        <v>0</v>
      </c>
      <c r="AJ8" s="672">
        <f t="shared" si="3"/>
        <v>0</v>
      </c>
      <c r="AK8" s="672">
        <f t="shared" si="3"/>
        <v>0</v>
      </c>
      <c r="AL8" s="672">
        <f t="shared" si="3"/>
        <v>0</v>
      </c>
      <c r="AM8" s="672">
        <f t="shared" si="3"/>
        <v>0</v>
      </c>
      <c r="AN8" s="672">
        <f t="shared" si="3"/>
        <v>0</v>
      </c>
      <c r="AO8" s="672">
        <f t="shared" si="3"/>
        <v>0</v>
      </c>
      <c r="AP8" s="672">
        <f t="shared" si="3"/>
        <v>0</v>
      </c>
      <c r="AQ8" s="672">
        <f t="shared" si="3"/>
        <v>0</v>
      </c>
      <c r="AR8" s="672">
        <f t="shared" si="3"/>
        <v>0</v>
      </c>
      <c r="AS8" s="672">
        <f t="shared" si="3"/>
        <v>0</v>
      </c>
      <c r="AT8" s="672">
        <f t="shared" si="3"/>
        <v>0</v>
      </c>
      <c r="AU8" s="672">
        <f t="shared" si="3"/>
        <v>0</v>
      </c>
      <c r="AV8" s="672">
        <f t="shared" si="3"/>
        <v>0</v>
      </c>
      <c r="AW8" s="672">
        <f t="shared" si="3"/>
        <v>0</v>
      </c>
      <c r="AX8" s="672">
        <f t="shared" si="3"/>
        <v>0</v>
      </c>
      <c r="AY8" s="672">
        <f t="shared" si="3"/>
        <v>0</v>
      </c>
      <c r="AZ8" s="672">
        <f t="shared" si="3"/>
        <v>0</v>
      </c>
      <c r="BA8" s="672">
        <f t="shared" si="3"/>
        <v>0</v>
      </c>
      <c r="BB8" s="672">
        <f t="shared" si="3"/>
        <v>0</v>
      </c>
      <c r="BC8" s="672">
        <f t="shared" si="3"/>
        <v>0</v>
      </c>
      <c r="BD8" s="672">
        <f t="shared" si="3"/>
        <v>0</v>
      </c>
      <c r="BE8" s="672">
        <f t="shared" si="3"/>
        <v>0</v>
      </c>
      <c r="BF8" s="672">
        <f t="shared" si="3"/>
        <v>0</v>
      </c>
      <c r="BG8" s="672">
        <f t="shared" si="3"/>
        <v>0</v>
      </c>
      <c r="BH8" s="672">
        <f t="shared" si="3"/>
        <v>0</v>
      </c>
      <c r="BI8" s="672">
        <f t="shared" si="3"/>
        <v>0</v>
      </c>
      <c r="BJ8" s="672">
        <f t="shared" si="3"/>
        <v>0</v>
      </c>
      <c r="BK8" s="672">
        <f t="shared" si="3"/>
        <v>0</v>
      </c>
      <c r="BL8" s="672">
        <f t="shared" si="3"/>
        <v>0</v>
      </c>
      <c r="BM8" s="672">
        <f t="shared" si="3"/>
        <v>0</v>
      </c>
      <c r="BN8" s="672">
        <f t="shared" si="3"/>
        <v>0</v>
      </c>
      <c r="BO8" s="672">
        <f t="shared" si="3"/>
        <v>0</v>
      </c>
      <c r="BP8" s="672">
        <f t="shared" si="3"/>
        <v>0</v>
      </c>
      <c r="BQ8" s="672">
        <f t="shared" si="3"/>
        <v>0</v>
      </c>
      <c r="BR8" s="672">
        <f t="shared" si="3"/>
        <v>0</v>
      </c>
      <c r="BS8" s="672">
        <f t="shared" si="3"/>
        <v>0</v>
      </c>
      <c r="BT8" s="672">
        <f t="shared" ref="BT8:EE8" si="4">SUM(BT6:BT7)</f>
        <v>0</v>
      </c>
      <c r="BU8" s="672">
        <f t="shared" si="4"/>
        <v>0</v>
      </c>
      <c r="BV8" s="672">
        <f t="shared" si="4"/>
        <v>0</v>
      </c>
      <c r="BW8" s="672">
        <f t="shared" si="4"/>
        <v>0</v>
      </c>
      <c r="BX8" s="672">
        <f t="shared" si="4"/>
        <v>0</v>
      </c>
      <c r="BY8" s="672">
        <f t="shared" si="4"/>
        <v>0</v>
      </c>
      <c r="BZ8" s="672">
        <f t="shared" si="4"/>
        <v>0</v>
      </c>
      <c r="CA8" s="672">
        <f t="shared" si="4"/>
        <v>0</v>
      </c>
      <c r="CB8" s="672">
        <f t="shared" si="4"/>
        <v>0</v>
      </c>
      <c r="CC8" s="672">
        <f t="shared" si="4"/>
        <v>0</v>
      </c>
      <c r="CD8" s="672">
        <f t="shared" si="4"/>
        <v>0</v>
      </c>
      <c r="CE8" s="672">
        <f t="shared" si="4"/>
        <v>0</v>
      </c>
      <c r="CF8" s="672">
        <f t="shared" si="4"/>
        <v>0</v>
      </c>
      <c r="CG8" s="672">
        <f t="shared" si="4"/>
        <v>0</v>
      </c>
      <c r="CH8" s="672">
        <f t="shared" si="4"/>
        <v>0</v>
      </c>
      <c r="CI8" s="672">
        <f t="shared" si="4"/>
        <v>0</v>
      </c>
      <c r="CJ8" s="672">
        <f t="shared" si="4"/>
        <v>0</v>
      </c>
      <c r="CK8" s="672">
        <f t="shared" si="4"/>
        <v>0</v>
      </c>
      <c r="CL8" s="672">
        <f t="shared" si="4"/>
        <v>0</v>
      </c>
      <c r="CM8" s="672">
        <f t="shared" si="4"/>
        <v>0</v>
      </c>
      <c r="CN8" s="672">
        <f t="shared" si="4"/>
        <v>0</v>
      </c>
      <c r="CO8" s="672">
        <f t="shared" si="4"/>
        <v>0</v>
      </c>
      <c r="CP8" s="672">
        <f t="shared" si="4"/>
        <v>0</v>
      </c>
      <c r="CQ8" s="672">
        <f t="shared" si="4"/>
        <v>0</v>
      </c>
      <c r="CR8" s="672">
        <f t="shared" si="4"/>
        <v>0</v>
      </c>
      <c r="CS8" s="672">
        <f t="shared" si="4"/>
        <v>0</v>
      </c>
      <c r="CT8" s="672">
        <f t="shared" si="4"/>
        <v>0</v>
      </c>
      <c r="CU8" s="672">
        <f t="shared" si="4"/>
        <v>0</v>
      </c>
      <c r="CV8" s="672">
        <f t="shared" si="4"/>
        <v>0</v>
      </c>
      <c r="CW8" s="672">
        <f t="shared" si="4"/>
        <v>0</v>
      </c>
      <c r="CX8" s="672">
        <f t="shared" si="4"/>
        <v>0</v>
      </c>
      <c r="CY8" s="672">
        <f t="shared" si="4"/>
        <v>0</v>
      </c>
      <c r="CZ8" s="672">
        <f t="shared" si="4"/>
        <v>0</v>
      </c>
      <c r="DA8" s="672">
        <f t="shared" si="4"/>
        <v>0</v>
      </c>
      <c r="DB8" s="672">
        <f t="shared" si="4"/>
        <v>0</v>
      </c>
      <c r="DC8" s="672">
        <f t="shared" si="4"/>
        <v>0</v>
      </c>
      <c r="DD8" s="672">
        <f t="shared" si="4"/>
        <v>0</v>
      </c>
      <c r="DE8" s="672">
        <f t="shared" si="4"/>
        <v>0</v>
      </c>
      <c r="DF8" s="672">
        <f t="shared" si="4"/>
        <v>0</v>
      </c>
      <c r="DG8" s="672">
        <f t="shared" si="4"/>
        <v>0</v>
      </c>
      <c r="DH8" s="672">
        <f t="shared" si="4"/>
        <v>0</v>
      </c>
      <c r="DI8" s="672">
        <f t="shared" si="4"/>
        <v>0</v>
      </c>
      <c r="DJ8" s="672">
        <f t="shared" si="4"/>
        <v>0</v>
      </c>
      <c r="DK8" s="672">
        <f t="shared" si="4"/>
        <v>0</v>
      </c>
      <c r="DL8" s="672">
        <f t="shared" si="4"/>
        <v>0</v>
      </c>
      <c r="DM8" s="672">
        <f t="shared" si="4"/>
        <v>0</v>
      </c>
      <c r="DN8" s="672">
        <f t="shared" si="4"/>
        <v>0</v>
      </c>
      <c r="DO8" s="672">
        <f t="shared" si="4"/>
        <v>0</v>
      </c>
      <c r="DP8" s="672">
        <f t="shared" si="4"/>
        <v>0</v>
      </c>
      <c r="DQ8" s="672">
        <f t="shared" si="4"/>
        <v>0</v>
      </c>
      <c r="DR8" s="672">
        <f t="shared" si="4"/>
        <v>0</v>
      </c>
      <c r="DS8" s="672">
        <f t="shared" si="4"/>
        <v>0</v>
      </c>
      <c r="DT8" s="672">
        <f t="shared" si="4"/>
        <v>0</v>
      </c>
      <c r="DU8" s="672">
        <f t="shared" si="4"/>
        <v>0</v>
      </c>
      <c r="DV8" s="672">
        <f t="shared" si="4"/>
        <v>0</v>
      </c>
      <c r="DW8" s="672">
        <f t="shared" si="4"/>
        <v>0</v>
      </c>
      <c r="DX8" s="672">
        <f t="shared" si="4"/>
        <v>0</v>
      </c>
      <c r="DY8" s="672">
        <f t="shared" si="4"/>
        <v>0</v>
      </c>
      <c r="DZ8" s="672">
        <f t="shared" si="4"/>
        <v>0</v>
      </c>
      <c r="EA8" s="672">
        <f t="shared" si="4"/>
        <v>0</v>
      </c>
      <c r="EB8" s="672">
        <f t="shared" si="4"/>
        <v>0</v>
      </c>
      <c r="EC8" s="672">
        <f t="shared" si="4"/>
        <v>0</v>
      </c>
      <c r="ED8" s="672">
        <f t="shared" si="4"/>
        <v>0</v>
      </c>
      <c r="EE8" s="672">
        <f t="shared" si="4"/>
        <v>0</v>
      </c>
      <c r="EF8" s="672">
        <f t="shared" ref="EF8:EI8" si="5">SUM(EF6:EF7)</f>
        <v>0</v>
      </c>
      <c r="EG8" s="672">
        <f t="shared" si="5"/>
        <v>0</v>
      </c>
      <c r="EH8" s="672">
        <f t="shared" si="5"/>
        <v>0</v>
      </c>
      <c r="EI8" s="672">
        <f t="shared" si="5"/>
        <v>0</v>
      </c>
    </row>
    <row r="9" spans="1:141" s="293" customFormat="1" ht="12.75" customHeight="1">
      <c r="C9" s="469"/>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568"/>
      <c r="BF9" s="568"/>
      <c r="BG9" s="568"/>
      <c r="BH9" s="568"/>
      <c r="BI9" s="568"/>
      <c r="BJ9" s="568"/>
      <c r="BK9" s="568"/>
      <c r="BL9" s="568"/>
      <c r="BM9" s="568"/>
      <c r="BN9" s="568"/>
      <c r="BO9" s="568"/>
      <c r="BP9" s="568"/>
      <c r="BQ9" s="568"/>
      <c r="BR9" s="568"/>
      <c r="BS9" s="568"/>
      <c r="BT9" s="568"/>
      <c r="BU9" s="568"/>
      <c r="BV9" s="568"/>
      <c r="BW9" s="568"/>
      <c r="BX9" s="568"/>
      <c r="BY9" s="568"/>
      <c r="BZ9" s="568"/>
      <c r="CA9" s="568"/>
      <c r="CB9" s="568"/>
      <c r="CC9" s="568"/>
      <c r="CD9" s="568"/>
      <c r="CE9" s="568"/>
      <c r="CF9" s="568"/>
      <c r="CG9" s="568"/>
      <c r="CH9" s="568"/>
      <c r="CI9" s="568"/>
      <c r="CJ9" s="568"/>
      <c r="CK9" s="568"/>
      <c r="CL9" s="568"/>
      <c r="CM9" s="568"/>
      <c r="CN9" s="568"/>
      <c r="CO9" s="568"/>
      <c r="CP9" s="568"/>
      <c r="CQ9" s="568"/>
      <c r="CR9" s="568"/>
      <c r="CS9" s="568"/>
      <c r="CT9" s="568"/>
      <c r="CU9" s="568"/>
      <c r="CV9" s="568"/>
      <c r="CW9" s="568"/>
      <c r="CX9" s="568"/>
      <c r="CY9" s="568"/>
      <c r="CZ9" s="568"/>
      <c r="DA9" s="568"/>
      <c r="DB9" s="568"/>
      <c r="DC9" s="568"/>
      <c r="DD9" s="568"/>
      <c r="DE9" s="568"/>
      <c r="DF9" s="568"/>
      <c r="DG9" s="568"/>
      <c r="DH9" s="568"/>
      <c r="DI9" s="568"/>
      <c r="DJ9" s="568"/>
      <c r="DK9" s="568"/>
      <c r="DL9" s="568"/>
      <c r="DM9" s="568"/>
      <c r="DN9" s="568"/>
      <c r="DO9" s="568"/>
      <c r="DP9" s="568"/>
      <c r="DQ9" s="568"/>
      <c r="DR9" s="568"/>
      <c r="DS9" s="568"/>
      <c r="DT9" s="568"/>
      <c r="DU9" s="568"/>
      <c r="DV9" s="568"/>
      <c r="DW9" s="568"/>
      <c r="DX9" s="568"/>
      <c r="DY9" s="568"/>
      <c r="DZ9" s="568"/>
      <c r="EA9" s="568"/>
      <c r="EB9" s="568"/>
      <c r="EC9" s="568"/>
      <c r="ED9" s="568"/>
      <c r="EE9" s="568"/>
      <c r="EF9" s="568"/>
      <c r="EG9" s="568"/>
      <c r="EH9" s="568"/>
      <c r="EI9" s="568"/>
    </row>
    <row r="10" spans="1:141" s="316" customFormat="1" ht="12.75" customHeight="1">
      <c r="B10" s="316" t="s">
        <v>354</v>
      </c>
      <c r="C10" s="469" t="s">
        <v>77</v>
      </c>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6"/>
      <c r="BM10" s="326"/>
      <c r="BN10" s="326"/>
      <c r="BO10" s="326"/>
      <c r="BP10" s="326"/>
      <c r="BQ10" s="326"/>
      <c r="BR10" s="326"/>
      <c r="BS10" s="326"/>
      <c r="BT10" s="326"/>
      <c r="BU10" s="326"/>
      <c r="BV10" s="326"/>
      <c r="BW10" s="326"/>
      <c r="BX10" s="326"/>
      <c r="BY10" s="326"/>
      <c r="BZ10" s="326"/>
      <c r="CA10" s="326"/>
      <c r="CB10" s="326"/>
      <c r="CC10" s="326"/>
      <c r="CD10" s="326"/>
      <c r="CE10" s="326"/>
      <c r="CF10" s="326"/>
      <c r="CG10" s="326"/>
      <c r="CH10" s="326"/>
      <c r="CI10" s="326"/>
      <c r="CJ10" s="326"/>
      <c r="CK10" s="326"/>
      <c r="CL10" s="326"/>
      <c r="CM10" s="326"/>
      <c r="CN10" s="326"/>
      <c r="CO10" s="326"/>
      <c r="CP10" s="326"/>
      <c r="CQ10" s="326"/>
      <c r="CR10" s="326"/>
      <c r="CS10" s="326"/>
      <c r="CT10" s="326"/>
      <c r="CU10" s="326"/>
      <c r="CV10" s="326"/>
      <c r="CW10" s="326"/>
      <c r="CX10" s="326"/>
      <c r="CY10" s="326"/>
      <c r="CZ10" s="326"/>
      <c r="DA10" s="326"/>
      <c r="DB10" s="326"/>
      <c r="DC10" s="326"/>
      <c r="DD10" s="326"/>
      <c r="DE10" s="326"/>
      <c r="DF10" s="326"/>
      <c r="DG10" s="326"/>
      <c r="DH10" s="326"/>
      <c r="DI10" s="326"/>
      <c r="DJ10" s="326"/>
      <c r="DK10" s="326"/>
      <c r="DL10" s="326"/>
      <c r="DM10" s="326"/>
      <c r="DN10" s="326"/>
      <c r="DO10" s="326"/>
      <c r="DP10" s="326"/>
      <c r="DQ10" s="326"/>
      <c r="DR10" s="326"/>
      <c r="DS10" s="326"/>
      <c r="DT10" s="326"/>
      <c r="DU10" s="326"/>
      <c r="DV10" s="326"/>
      <c r="DW10" s="326"/>
      <c r="DX10" s="326"/>
      <c r="DY10" s="326"/>
      <c r="DZ10" s="326"/>
      <c r="EA10" s="326"/>
      <c r="EB10" s="326"/>
      <c r="EC10" s="326"/>
      <c r="ED10" s="326"/>
      <c r="EE10" s="326"/>
      <c r="EF10" s="326"/>
      <c r="EG10" s="326"/>
      <c r="EH10" s="326"/>
      <c r="EI10" s="326"/>
    </row>
    <row r="11" spans="1:141" s="318" customFormat="1" ht="12.75" customHeight="1">
      <c r="B11" s="318" t="s">
        <v>475</v>
      </c>
      <c r="C11" s="566" t="s">
        <v>77</v>
      </c>
      <c r="G11" s="672">
        <f>G8+G10</f>
        <v>0</v>
      </c>
      <c r="H11" s="672">
        <f t="shared" ref="H11:BS11" si="6">H8+H10</f>
        <v>0</v>
      </c>
      <c r="I11" s="672">
        <f t="shared" si="6"/>
        <v>0</v>
      </c>
      <c r="J11" s="672">
        <f t="shared" si="6"/>
        <v>0</v>
      </c>
      <c r="K11" s="672">
        <f t="shared" si="6"/>
        <v>0</v>
      </c>
      <c r="L11" s="672">
        <f t="shared" si="6"/>
        <v>0</v>
      </c>
      <c r="M11" s="672">
        <f t="shared" si="6"/>
        <v>0</v>
      </c>
      <c r="N11" s="672">
        <f t="shared" si="6"/>
        <v>0</v>
      </c>
      <c r="O11" s="672">
        <f t="shared" si="6"/>
        <v>0</v>
      </c>
      <c r="P11" s="672">
        <f t="shared" si="6"/>
        <v>0</v>
      </c>
      <c r="Q11" s="672">
        <f t="shared" si="6"/>
        <v>0</v>
      </c>
      <c r="R11" s="672">
        <f t="shared" si="6"/>
        <v>0</v>
      </c>
      <c r="S11" s="672">
        <f t="shared" si="6"/>
        <v>0</v>
      </c>
      <c r="T11" s="672">
        <f t="shared" si="6"/>
        <v>0</v>
      </c>
      <c r="U11" s="672">
        <f t="shared" si="6"/>
        <v>0</v>
      </c>
      <c r="V11" s="672">
        <f t="shared" si="6"/>
        <v>0</v>
      </c>
      <c r="W11" s="672">
        <f t="shared" si="6"/>
        <v>0</v>
      </c>
      <c r="X11" s="672">
        <f t="shared" si="6"/>
        <v>0</v>
      </c>
      <c r="Y11" s="672">
        <f t="shared" si="6"/>
        <v>0</v>
      </c>
      <c r="Z11" s="672">
        <f t="shared" si="6"/>
        <v>0</v>
      </c>
      <c r="AA11" s="672">
        <f t="shared" si="6"/>
        <v>0</v>
      </c>
      <c r="AB11" s="672">
        <f t="shared" si="6"/>
        <v>0</v>
      </c>
      <c r="AC11" s="672">
        <f t="shared" si="6"/>
        <v>0</v>
      </c>
      <c r="AD11" s="672">
        <f t="shared" si="6"/>
        <v>0</v>
      </c>
      <c r="AE11" s="672">
        <f t="shared" si="6"/>
        <v>0</v>
      </c>
      <c r="AF11" s="672">
        <f t="shared" si="6"/>
        <v>0</v>
      </c>
      <c r="AG11" s="672">
        <f t="shared" si="6"/>
        <v>0</v>
      </c>
      <c r="AH11" s="672">
        <f t="shared" si="6"/>
        <v>0</v>
      </c>
      <c r="AI11" s="672">
        <f t="shared" si="6"/>
        <v>0</v>
      </c>
      <c r="AJ11" s="672">
        <f t="shared" si="6"/>
        <v>0</v>
      </c>
      <c r="AK11" s="672">
        <f t="shared" si="6"/>
        <v>0</v>
      </c>
      <c r="AL11" s="672">
        <f t="shared" si="6"/>
        <v>0</v>
      </c>
      <c r="AM11" s="672">
        <f t="shared" si="6"/>
        <v>0</v>
      </c>
      <c r="AN11" s="672">
        <f t="shared" si="6"/>
        <v>0</v>
      </c>
      <c r="AO11" s="672">
        <f t="shared" si="6"/>
        <v>0</v>
      </c>
      <c r="AP11" s="672">
        <f t="shared" si="6"/>
        <v>0</v>
      </c>
      <c r="AQ11" s="672">
        <f t="shared" si="6"/>
        <v>0</v>
      </c>
      <c r="AR11" s="672">
        <f t="shared" si="6"/>
        <v>0</v>
      </c>
      <c r="AS11" s="672">
        <f t="shared" si="6"/>
        <v>0</v>
      </c>
      <c r="AT11" s="672">
        <f t="shared" si="6"/>
        <v>0</v>
      </c>
      <c r="AU11" s="672">
        <f t="shared" si="6"/>
        <v>0</v>
      </c>
      <c r="AV11" s="672">
        <f t="shared" si="6"/>
        <v>0</v>
      </c>
      <c r="AW11" s="672">
        <f t="shared" si="6"/>
        <v>0</v>
      </c>
      <c r="AX11" s="672">
        <f t="shared" si="6"/>
        <v>0</v>
      </c>
      <c r="AY11" s="672">
        <f t="shared" si="6"/>
        <v>0</v>
      </c>
      <c r="AZ11" s="672">
        <f t="shared" si="6"/>
        <v>0</v>
      </c>
      <c r="BA11" s="672">
        <f t="shared" si="6"/>
        <v>0</v>
      </c>
      <c r="BB11" s="672">
        <f t="shared" si="6"/>
        <v>0</v>
      </c>
      <c r="BC11" s="672">
        <f t="shared" si="6"/>
        <v>0</v>
      </c>
      <c r="BD11" s="672">
        <f t="shared" si="6"/>
        <v>0</v>
      </c>
      <c r="BE11" s="672">
        <f t="shared" si="6"/>
        <v>0</v>
      </c>
      <c r="BF11" s="672">
        <f t="shared" si="6"/>
        <v>0</v>
      </c>
      <c r="BG11" s="672">
        <f t="shared" si="6"/>
        <v>0</v>
      </c>
      <c r="BH11" s="672">
        <f t="shared" si="6"/>
        <v>0</v>
      </c>
      <c r="BI11" s="672">
        <f t="shared" si="6"/>
        <v>0</v>
      </c>
      <c r="BJ11" s="672">
        <f t="shared" si="6"/>
        <v>0</v>
      </c>
      <c r="BK11" s="672">
        <f t="shared" si="6"/>
        <v>0</v>
      </c>
      <c r="BL11" s="672">
        <f t="shared" si="6"/>
        <v>0</v>
      </c>
      <c r="BM11" s="672">
        <f t="shared" si="6"/>
        <v>0</v>
      </c>
      <c r="BN11" s="672">
        <f t="shared" si="6"/>
        <v>0</v>
      </c>
      <c r="BO11" s="672">
        <f t="shared" si="6"/>
        <v>0</v>
      </c>
      <c r="BP11" s="672">
        <f t="shared" si="6"/>
        <v>0</v>
      </c>
      <c r="BQ11" s="672">
        <f t="shared" si="6"/>
        <v>0</v>
      </c>
      <c r="BR11" s="672">
        <f t="shared" si="6"/>
        <v>0</v>
      </c>
      <c r="BS11" s="672">
        <f t="shared" si="6"/>
        <v>0</v>
      </c>
      <c r="BT11" s="672">
        <f t="shared" ref="BT11:EE11" si="7">BT8+BT10</f>
        <v>0</v>
      </c>
      <c r="BU11" s="672">
        <f t="shared" si="7"/>
        <v>0</v>
      </c>
      <c r="BV11" s="672">
        <f t="shared" si="7"/>
        <v>0</v>
      </c>
      <c r="BW11" s="672">
        <f t="shared" si="7"/>
        <v>0</v>
      </c>
      <c r="BX11" s="672">
        <f t="shared" si="7"/>
        <v>0</v>
      </c>
      <c r="BY11" s="672">
        <f t="shared" si="7"/>
        <v>0</v>
      </c>
      <c r="BZ11" s="672">
        <f t="shared" si="7"/>
        <v>0</v>
      </c>
      <c r="CA11" s="672">
        <f t="shared" si="7"/>
        <v>0</v>
      </c>
      <c r="CB11" s="672">
        <f t="shared" si="7"/>
        <v>0</v>
      </c>
      <c r="CC11" s="672">
        <f t="shared" si="7"/>
        <v>0</v>
      </c>
      <c r="CD11" s="672">
        <f t="shared" si="7"/>
        <v>0</v>
      </c>
      <c r="CE11" s="672">
        <f t="shared" si="7"/>
        <v>0</v>
      </c>
      <c r="CF11" s="672">
        <f t="shared" si="7"/>
        <v>0</v>
      </c>
      <c r="CG11" s="672">
        <f t="shared" si="7"/>
        <v>0</v>
      </c>
      <c r="CH11" s="672">
        <f t="shared" si="7"/>
        <v>0</v>
      </c>
      <c r="CI11" s="672">
        <f t="shared" si="7"/>
        <v>0</v>
      </c>
      <c r="CJ11" s="672">
        <f t="shared" si="7"/>
        <v>0</v>
      </c>
      <c r="CK11" s="672">
        <f t="shared" si="7"/>
        <v>0</v>
      </c>
      <c r="CL11" s="672">
        <f t="shared" si="7"/>
        <v>0</v>
      </c>
      <c r="CM11" s="672">
        <f t="shared" si="7"/>
        <v>0</v>
      </c>
      <c r="CN11" s="672">
        <f t="shared" si="7"/>
        <v>0</v>
      </c>
      <c r="CO11" s="672">
        <f t="shared" si="7"/>
        <v>0</v>
      </c>
      <c r="CP11" s="672">
        <f t="shared" si="7"/>
        <v>0</v>
      </c>
      <c r="CQ11" s="672">
        <f t="shared" si="7"/>
        <v>0</v>
      </c>
      <c r="CR11" s="672">
        <f t="shared" si="7"/>
        <v>0</v>
      </c>
      <c r="CS11" s="672">
        <f t="shared" si="7"/>
        <v>0</v>
      </c>
      <c r="CT11" s="672">
        <f t="shared" si="7"/>
        <v>0</v>
      </c>
      <c r="CU11" s="672">
        <f t="shared" si="7"/>
        <v>0</v>
      </c>
      <c r="CV11" s="672">
        <f t="shared" si="7"/>
        <v>0</v>
      </c>
      <c r="CW11" s="672">
        <f t="shared" si="7"/>
        <v>0</v>
      </c>
      <c r="CX11" s="672">
        <f t="shared" si="7"/>
        <v>0</v>
      </c>
      <c r="CY11" s="672">
        <f t="shared" si="7"/>
        <v>0</v>
      </c>
      <c r="CZ11" s="672">
        <f t="shared" si="7"/>
        <v>0</v>
      </c>
      <c r="DA11" s="672">
        <f t="shared" si="7"/>
        <v>0</v>
      </c>
      <c r="DB11" s="672">
        <f t="shared" si="7"/>
        <v>0</v>
      </c>
      <c r="DC11" s="672">
        <f t="shared" si="7"/>
        <v>0</v>
      </c>
      <c r="DD11" s="672">
        <f t="shared" si="7"/>
        <v>0</v>
      </c>
      <c r="DE11" s="672">
        <f t="shared" si="7"/>
        <v>0</v>
      </c>
      <c r="DF11" s="672">
        <f t="shared" si="7"/>
        <v>0</v>
      </c>
      <c r="DG11" s="672">
        <f t="shared" si="7"/>
        <v>0</v>
      </c>
      <c r="DH11" s="672">
        <f t="shared" si="7"/>
        <v>0</v>
      </c>
      <c r="DI11" s="672">
        <f t="shared" si="7"/>
        <v>0</v>
      </c>
      <c r="DJ11" s="672">
        <f t="shared" si="7"/>
        <v>0</v>
      </c>
      <c r="DK11" s="672">
        <f t="shared" si="7"/>
        <v>0</v>
      </c>
      <c r="DL11" s="672">
        <f t="shared" si="7"/>
        <v>0</v>
      </c>
      <c r="DM11" s="672">
        <f t="shared" si="7"/>
        <v>0</v>
      </c>
      <c r="DN11" s="672">
        <f t="shared" si="7"/>
        <v>0</v>
      </c>
      <c r="DO11" s="672">
        <f t="shared" si="7"/>
        <v>0</v>
      </c>
      <c r="DP11" s="672">
        <f t="shared" si="7"/>
        <v>0</v>
      </c>
      <c r="DQ11" s="672">
        <f t="shared" si="7"/>
        <v>0</v>
      </c>
      <c r="DR11" s="672">
        <f t="shared" si="7"/>
        <v>0</v>
      </c>
      <c r="DS11" s="672">
        <f t="shared" si="7"/>
        <v>0</v>
      </c>
      <c r="DT11" s="672">
        <f t="shared" si="7"/>
        <v>0</v>
      </c>
      <c r="DU11" s="672">
        <f t="shared" si="7"/>
        <v>0</v>
      </c>
      <c r="DV11" s="672">
        <f t="shared" si="7"/>
        <v>0</v>
      </c>
      <c r="DW11" s="672">
        <f t="shared" si="7"/>
        <v>0</v>
      </c>
      <c r="DX11" s="672">
        <f t="shared" si="7"/>
        <v>0</v>
      </c>
      <c r="DY11" s="672">
        <f t="shared" si="7"/>
        <v>0</v>
      </c>
      <c r="DZ11" s="672">
        <f t="shared" si="7"/>
        <v>0</v>
      </c>
      <c r="EA11" s="672">
        <f t="shared" si="7"/>
        <v>0</v>
      </c>
      <c r="EB11" s="672">
        <f t="shared" si="7"/>
        <v>0</v>
      </c>
      <c r="EC11" s="672">
        <f t="shared" si="7"/>
        <v>0</v>
      </c>
      <c r="ED11" s="672">
        <f t="shared" si="7"/>
        <v>0</v>
      </c>
      <c r="EE11" s="672">
        <f t="shared" si="7"/>
        <v>0</v>
      </c>
      <c r="EF11" s="672">
        <f t="shared" ref="EF11:EI11" si="8">EF8+EF10</f>
        <v>0</v>
      </c>
      <c r="EG11" s="672">
        <f t="shared" si="8"/>
        <v>0</v>
      </c>
      <c r="EH11" s="672">
        <f t="shared" si="8"/>
        <v>0</v>
      </c>
      <c r="EI11" s="672">
        <f t="shared" si="8"/>
        <v>0</v>
      </c>
    </row>
    <row r="12" spans="1:141" s="316" customFormat="1" ht="12.75" customHeight="1">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c r="BN12" s="317"/>
      <c r="BO12" s="317"/>
      <c r="BP12" s="317"/>
      <c r="BQ12" s="317"/>
      <c r="BR12" s="317"/>
      <c r="BS12" s="317"/>
      <c r="BT12" s="317"/>
      <c r="BU12" s="317"/>
      <c r="BV12" s="317"/>
      <c r="BW12" s="317"/>
      <c r="BX12" s="317"/>
      <c r="BY12" s="317"/>
      <c r="BZ12" s="317"/>
      <c r="CA12" s="317"/>
      <c r="CB12" s="317"/>
      <c r="CC12" s="317"/>
      <c r="CD12" s="317"/>
      <c r="CE12" s="317"/>
      <c r="CF12" s="317"/>
      <c r="CG12" s="317"/>
      <c r="CH12" s="317"/>
      <c r="CI12" s="317"/>
      <c r="CJ12" s="317"/>
      <c r="CK12" s="317"/>
      <c r="CL12" s="317"/>
      <c r="CM12" s="317"/>
      <c r="CN12" s="317"/>
      <c r="CO12" s="317"/>
      <c r="CP12" s="317"/>
      <c r="CQ12" s="317"/>
      <c r="CR12" s="317"/>
      <c r="CS12" s="317"/>
      <c r="CT12" s="317"/>
      <c r="CU12" s="317"/>
      <c r="CV12" s="317"/>
      <c r="CW12" s="317"/>
      <c r="CX12" s="317"/>
      <c r="CY12" s="317"/>
      <c r="CZ12" s="317"/>
      <c r="DA12" s="317"/>
      <c r="DB12" s="317"/>
      <c r="DC12" s="317"/>
      <c r="DD12" s="317"/>
      <c r="DE12" s="317"/>
      <c r="DF12" s="317"/>
      <c r="DG12" s="317"/>
      <c r="DH12" s="317"/>
      <c r="DI12" s="317"/>
      <c r="DJ12" s="317"/>
      <c r="DK12" s="317"/>
      <c r="DL12" s="317"/>
      <c r="DM12" s="317"/>
      <c r="DN12" s="317"/>
      <c r="DO12" s="317"/>
      <c r="DP12" s="317"/>
      <c r="DQ12" s="317"/>
      <c r="DR12" s="317"/>
      <c r="DS12" s="317"/>
      <c r="DT12" s="317"/>
      <c r="DU12" s="317"/>
      <c r="DV12" s="317"/>
      <c r="DW12" s="317"/>
      <c r="DX12" s="317"/>
      <c r="DY12" s="317"/>
      <c r="DZ12" s="317"/>
      <c r="EA12" s="317"/>
      <c r="EB12" s="317"/>
      <c r="EC12" s="317"/>
      <c r="ED12" s="317"/>
      <c r="EE12" s="317"/>
      <c r="EF12" s="317"/>
      <c r="EG12" s="317"/>
      <c r="EH12" s="317"/>
      <c r="EI12" s="317"/>
    </row>
    <row r="13" spans="1:141" s="293" customFormat="1" ht="12.75" customHeight="1">
      <c r="A13" s="293" t="s">
        <v>354</v>
      </c>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c r="BB13" s="568"/>
      <c r="BC13" s="568"/>
      <c r="BD13" s="568"/>
      <c r="BE13" s="568"/>
      <c r="BF13" s="568"/>
      <c r="BG13" s="568"/>
      <c r="BH13" s="568"/>
      <c r="BI13" s="568"/>
      <c r="BJ13" s="568"/>
      <c r="BK13" s="568"/>
      <c r="BL13" s="568"/>
      <c r="BM13" s="568"/>
      <c r="BN13" s="568"/>
      <c r="BO13" s="568"/>
      <c r="BP13" s="568"/>
      <c r="BQ13" s="568"/>
      <c r="BR13" s="568"/>
      <c r="BS13" s="568"/>
      <c r="BT13" s="568"/>
      <c r="BU13" s="568"/>
      <c r="BV13" s="568"/>
      <c r="BW13" s="568"/>
      <c r="BX13" s="568"/>
      <c r="BY13" s="568"/>
      <c r="BZ13" s="568"/>
      <c r="CA13" s="568"/>
      <c r="CB13" s="568"/>
      <c r="CC13" s="568"/>
      <c r="CD13" s="568"/>
      <c r="CE13" s="568"/>
      <c r="CF13" s="568"/>
      <c r="CG13" s="568"/>
      <c r="CH13" s="568"/>
      <c r="CI13" s="568"/>
      <c r="CJ13" s="568"/>
      <c r="CK13" s="568"/>
      <c r="CL13" s="568"/>
      <c r="CM13" s="568"/>
      <c r="CN13" s="568"/>
      <c r="CO13" s="568"/>
      <c r="CP13" s="568"/>
      <c r="CQ13" s="568"/>
      <c r="CR13" s="568"/>
      <c r="CS13" s="568"/>
      <c r="CT13" s="568"/>
      <c r="CU13" s="568"/>
      <c r="CV13" s="568"/>
      <c r="CW13" s="568"/>
      <c r="CX13" s="568"/>
      <c r="CY13" s="568"/>
      <c r="CZ13" s="568"/>
      <c r="DA13" s="568"/>
      <c r="DB13" s="568"/>
      <c r="DC13" s="568"/>
      <c r="DD13" s="568"/>
      <c r="DE13" s="568"/>
      <c r="DF13" s="568"/>
      <c r="DG13" s="568"/>
      <c r="DH13" s="568"/>
      <c r="DI13" s="568"/>
      <c r="DJ13" s="568"/>
      <c r="DK13" s="568"/>
      <c r="DL13" s="568"/>
      <c r="DM13" s="568"/>
      <c r="DN13" s="568"/>
      <c r="DO13" s="568"/>
      <c r="DP13" s="568"/>
      <c r="DQ13" s="568"/>
      <c r="DR13" s="568"/>
      <c r="DS13" s="568"/>
      <c r="DT13" s="568"/>
      <c r="DU13" s="568"/>
      <c r="DV13" s="568"/>
      <c r="DW13" s="568"/>
      <c r="DX13" s="568"/>
      <c r="DY13" s="568"/>
      <c r="DZ13" s="568"/>
      <c r="EA13" s="568"/>
      <c r="EB13" s="568"/>
      <c r="EC13" s="568"/>
      <c r="ED13" s="568"/>
      <c r="EE13" s="568"/>
      <c r="EF13" s="568"/>
      <c r="EG13" s="568"/>
      <c r="EH13" s="568"/>
      <c r="EI13" s="568"/>
    </row>
    <row r="14" spans="1:141" s="293" customFormat="1" ht="12.75" customHeight="1">
      <c r="B14" s="297" t="str">
        <f>[2]Input.Fin!B83</f>
        <v>Date to Start Residual Cash Flow Vauation</v>
      </c>
      <c r="C14" s="315" t="str">
        <f>[2]Input.Fin!C83</f>
        <v>date</v>
      </c>
      <c r="D14" s="659">
        <v>46023</v>
      </c>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568"/>
      <c r="AW14" s="568"/>
      <c r="AX14" s="568"/>
      <c r="AY14" s="568"/>
      <c r="AZ14" s="568"/>
      <c r="BA14" s="568"/>
      <c r="BB14" s="568"/>
      <c r="BC14" s="568"/>
      <c r="BD14" s="568"/>
      <c r="BE14" s="568"/>
      <c r="BF14" s="568"/>
      <c r="BG14" s="568"/>
      <c r="BH14" s="568"/>
      <c r="BI14" s="568"/>
      <c r="BJ14" s="568"/>
      <c r="BK14" s="568"/>
      <c r="BL14" s="568"/>
      <c r="BM14" s="568"/>
      <c r="BN14" s="568"/>
      <c r="BO14" s="568"/>
      <c r="BP14" s="568"/>
      <c r="BQ14" s="568"/>
      <c r="BR14" s="568"/>
      <c r="BS14" s="568"/>
      <c r="BT14" s="568"/>
      <c r="BU14" s="568"/>
      <c r="BV14" s="568"/>
      <c r="BW14" s="568"/>
      <c r="BX14" s="568"/>
      <c r="BY14" s="568"/>
      <c r="BZ14" s="568"/>
      <c r="CA14" s="568"/>
      <c r="CB14" s="568"/>
      <c r="CC14" s="568"/>
      <c r="CD14" s="568"/>
      <c r="CE14" s="568"/>
      <c r="CF14" s="568"/>
      <c r="CG14" s="568"/>
      <c r="CH14" s="568"/>
      <c r="CI14" s="568"/>
      <c r="CJ14" s="568"/>
      <c r="CK14" s="568"/>
      <c r="CL14" s="568"/>
      <c r="CM14" s="568"/>
      <c r="CN14" s="568"/>
      <c r="CO14" s="568"/>
      <c r="CP14" s="568"/>
      <c r="CQ14" s="568"/>
      <c r="CR14" s="568"/>
      <c r="CS14" s="568"/>
      <c r="CT14" s="568"/>
      <c r="CU14" s="568"/>
      <c r="CV14" s="568"/>
      <c r="CW14" s="568"/>
      <c r="CX14" s="568"/>
      <c r="CY14" s="568"/>
      <c r="CZ14" s="568"/>
      <c r="DA14" s="568"/>
      <c r="DB14" s="568"/>
      <c r="DC14" s="568"/>
      <c r="DD14" s="568"/>
      <c r="DE14" s="568"/>
      <c r="DF14" s="568"/>
      <c r="DG14" s="568"/>
      <c r="DH14" s="568"/>
      <c r="DI14" s="568"/>
      <c r="DJ14" s="568"/>
      <c r="DK14" s="568"/>
      <c r="DL14" s="568"/>
      <c r="DM14" s="568"/>
      <c r="DN14" s="568"/>
      <c r="DO14" s="568"/>
      <c r="DP14" s="568"/>
      <c r="DQ14" s="568"/>
      <c r="DR14" s="568"/>
      <c r="DS14" s="568"/>
      <c r="DT14" s="568"/>
      <c r="DU14" s="568"/>
      <c r="DV14" s="568"/>
      <c r="DW14" s="568"/>
      <c r="DX14" s="568"/>
      <c r="DY14" s="568"/>
      <c r="DZ14" s="568"/>
      <c r="EA14" s="568"/>
      <c r="EB14" s="568"/>
      <c r="EC14" s="568"/>
      <c r="ED14" s="568"/>
      <c r="EE14" s="568"/>
      <c r="EF14" s="568"/>
      <c r="EG14" s="568"/>
      <c r="EH14" s="568"/>
      <c r="EI14" s="568"/>
    </row>
    <row r="15" spans="1:141" s="293" customFormat="1" ht="12.75" customHeight="1">
      <c r="B15" s="293" t="s">
        <v>476</v>
      </c>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row>
    <row r="16" spans="1:141" s="293" customFormat="1" ht="12.75" customHeight="1">
      <c r="B16" s="293" t="s">
        <v>477</v>
      </c>
      <c r="C16" s="469" t="s">
        <v>77</v>
      </c>
      <c r="D16" s="317" t="s">
        <v>153</v>
      </c>
      <c r="G16" s="568"/>
      <c r="H16" s="568"/>
      <c r="I16" s="568"/>
      <c r="J16" s="568"/>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68"/>
      <c r="AO16" s="568"/>
      <c r="AP16" s="568"/>
      <c r="AQ16" s="568"/>
      <c r="AR16" s="568"/>
      <c r="AS16" s="568"/>
      <c r="AT16" s="568"/>
      <c r="AU16" s="568"/>
      <c r="AV16" s="568"/>
      <c r="AW16" s="568"/>
      <c r="AX16" s="568"/>
      <c r="AY16" s="568"/>
      <c r="AZ16" s="568"/>
      <c r="BA16" s="568"/>
      <c r="BB16" s="568"/>
      <c r="BC16" s="568"/>
      <c r="BD16" s="568"/>
      <c r="BE16" s="568"/>
      <c r="BF16" s="568"/>
      <c r="BG16" s="568"/>
      <c r="BH16" s="568"/>
      <c r="BI16" s="568"/>
      <c r="BJ16" s="568"/>
      <c r="BK16" s="568"/>
      <c r="BL16" s="568"/>
      <c r="BM16" s="568"/>
      <c r="BN16" s="568"/>
      <c r="BO16" s="568"/>
      <c r="BP16" s="568"/>
      <c r="BQ16" s="568"/>
      <c r="BR16" s="568"/>
      <c r="BS16" s="568"/>
      <c r="BT16" s="568"/>
      <c r="BU16" s="568"/>
      <c r="BV16" s="568"/>
      <c r="BW16" s="568"/>
      <c r="BX16" s="568"/>
      <c r="BY16" s="568"/>
      <c r="BZ16" s="568"/>
      <c r="CA16" s="568"/>
      <c r="CB16" s="568"/>
      <c r="CC16" s="568"/>
      <c r="CD16" s="568"/>
      <c r="CE16" s="568"/>
      <c r="CF16" s="568"/>
      <c r="CG16" s="568"/>
      <c r="CH16" s="568"/>
      <c r="CI16" s="568"/>
      <c r="CJ16" s="568"/>
      <c r="CK16" s="568"/>
      <c r="CL16" s="568"/>
      <c r="CM16" s="568"/>
      <c r="CN16" s="568"/>
      <c r="CO16" s="568"/>
      <c r="CP16" s="568"/>
      <c r="CQ16" s="568"/>
      <c r="CR16" s="568"/>
      <c r="CS16" s="568"/>
      <c r="CT16" s="568"/>
      <c r="CU16" s="568"/>
      <c r="CV16" s="568"/>
      <c r="CW16" s="568"/>
      <c r="CX16" s="568"/>
      <c r="CY16" s="568"/>
      <c r="CZ16" s="568"/>
      <c r="DA16" s="568"/>
      <c r="DB16" s="568"/>
      <c r="DC16" s="568"/>
      <c r="DD16" s="568"/>
      <c r="DE16" s="568"/>
      <c r="DF16" s="568"/>
      <c r="DG16" s="568"/>
      <c r="DH16" s="568"/>
      <c r="DI16" s="568"/>
      <c r="DJ16" s="568"/>
      <c r="DK16" s="568"/>
      <c r="DL16" s="568"/>
      <c r="DM16" s="568"/>
      <c r="DN16" s="568"/>
      <c r="DO16" s="568"/>
      <c r="DP16" s="568"/>
      <c r="DQ16" s="568"/>
      <c r="DR16" s="568"/>
      <c r="DS16" s="568"/>
      <c r="DT16" s="568"/>
      <c r="DU16" s="568"/>
      <c r="DV16" s="568"/>
      <c r="DW16" s="568"/>
      <c r="DX16" s="568"/>
      <c r="DY16" s="568"/>
      <c r="DZ16" s="568"/>
      <c r="EA16" s="568"/>
      <c r="EB16" s="568"/>
      <c r="EC16" s="568"/>
      <c r="ED16" s="568"/>
      <c r="EE16" s="568"/>
      <c r="EF16" s="568"/>
      <c r="EG16" s="568"/>
      <c r="EH16" s="568"/>
      <c r="EI16" s="568"/>
    </row>
    <row r="17" spans="1:139" s="293" customFormat="1">
      <c r="B17" s="297" t="str">
        <f>[2]Input.Fin!B84</f>
        <v>Monthly Multiplier</v>
      </c>
      <c r="C17" s="315" t="str">
        <f>[2]Input.Fin!C84</f>
        <v>x</v>
      </c>
      <c r="D17" s="569">
        <f>[2]Input.Fin!D84</f>
        <v>0</v>
      </c>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568"/>
      <c r="BW17" s="568"/>
      <c r="BX17" s="568"/>
      <c r="BY17" s="568"/>
      <c r="BZ17" s="568"/>
      <c r="CA17" s="568"/>
      <c r="CB17" s="568"/>
      <c r="CC17" s="568"/>
      <c r="CD17" s="568"/>
      <c r="CE17" s="568"/>
      <c r="CF17" s="568"/>
      <c r="CG17" s="568"/>
      <c r="CH17" s="568"/>
      <c r="CI17" s="568"/>
      <c r="CJ17" s="568"/>
      <c r="CK17" s="568"/>
      <c r="CL17" s="568"/>
      <c r="CM17" s="568"/>
      <c r="CN17" s="568"/>
      <c r="CO17" s="568"/>
      <c r="CP17" s="568"/>
      <c r="CQ17" s="568"/>
      <c r="CR17" s="568"/>
      <c r="CS17" s="568"/>
      <c r="CT17" s="568"/>
      <c r="CU17" s="568"/>
      <c r="CV17" s="568"/>
      <c r="CW17" s="568"/>
      <c r="CX17" s="568"/>
      <c r="CY17" s="568"/>
      <c r="CZ17" s="568"/>
      <c r="DA17" s="568"/>
      <c r="DB17" s="568"/>
      <c r="DC17" s="568"/>
      <c r="DD17" s="568"/>
      <c r="DE17" s="568"/>
      <c r="DF17" s="568"/>
      <c r="DG17" s="568"/>
      <c r="DH17" s="568"/>
      <c r="DI17" s="568"/>
      <c r="DJ17" s="568"/>
      <c r="DK17" s="568"/>
      <c r="DL17" s="568"/>
      <c r="DM17" s="568"/>
      <c r="DN17" s="568"/>
      <c r="DO17" s="568"/>
      <c r="DP17" s="568"/>
      <c r="DQ17" s="568"/>
      <c r="DR17" s="568"/>
      <c r="DS17" s="568"/>
      <c r="DT17" s="568"/>
      <c r="DU17" s="568"/>
      <c r="DV17" s="568"/>
      <c r="DW17" s="568"/>
      <c r="DX17" s="568"/>
      <c r="DY17" s="568"/>
      <c r="DZ17" s="568"/>
      <c r="EA17" s="568"/>
      <c r="EB17" s="568"/>
      <c r="EC17" s="568"/>
      <c r="ED17" s="568"/>
      <c r="EE17" s="568"/>
      <c r="EF17" s="568"/>
      <c r="EG17" s="568"/>
      <c r="EH17" s="568"/>
      <c r="EI17" s="568"/>
    </row>
    <row r="18" spans="1:139" s="293" customFormat="1">
      <c r="B18" s="293" t="s">
        <v>354</v>
      </c>
      <c r="C18" s="469" t="s">
        <v>77</v>
      </c>
      <c r="D18" s="326"/>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c r="BB18" s="568"/>
      <c r="BC18" s="568"/>
      <c r="BD18" s="568"/>
      <c r="BE18" s="568"/>
      <c r="BF18" s="568"/>
      <c r="BG18" s="568"/>
      <c r="BH18" s="568"/>
      <c r="BI18" s="568"/>
      <c r="BJ18" s="568"/>
      <c r="BK18" s="568"/>
      <c r="BL18" s="568"/>
      <c r="BM18" s="568"/>
      <c r="BN18" s="568"/>
      <c r="BO18" s="568"/>
      <c r="BP18" s="568"/>
      <c r="BQ18" s="568"/>
      <c r="BR18" s="568"/>
      <c r="BS18" s="568"/>
      <c r="BT18" s="568"/>
      <c r="BU18" s="568"/>
      <c r="BV18" s="568"/>
      <c r="BW18" s="568"/>
      <c r="BX18" s="568"/>
      <c r="BY18" s="568"/>
      <c r="BZ18" s="568"/>
      <c r="CA18" s="568"/>
      <c r="CB18" s="568"/>
      <c r="CC18" s="568"/>
      <c r="CD18" s="568"/>
      <c r="CE18" s="568"/>
      <c r="CF18" s="568"/>
      <c r="CG18" s="568"/>
      <c r="CH18" s="568"/>
      <c r="CI18" s="568"/>
      <c r="CJ18" s="568"/>
      <c r="CK18" s="568"/>
      <c r="CL18" s="568"/>
      <c r="CM18" s="568"/>
      <c r="CN18" s="568"/>
      <c r="CO18" s="568"/>
      <c r="CP18" s="568"/>
      <c r="CQ18" s="568"/>
      <c r="CR18" s="568"/>
      <c r="CS18" s="568"/>
      <c r="CT18" s="568"/>
      <c r="CU18" s="568"/>
      <c r="CV18" s="568"/>
      <c r="CW18" s="568"/>
      <c r="CX18" s="568"/>
      <c r="CY18" s="568"/>
      <c r="CZ18" s="568"/>
      <c r="DA18" s="568"/>
      <c r="DB18" s="568"/>
      <c r="DC18" s="568"/>
      <c r="DD18" s="568"/>
      <c r="DE18" s="568"/>
      <c r="DF18" s="568"/>
      <c r="DG18" s="568"/>
      <c r="DH18" s="568"/>
      <c r="DI18" s="568"/>
      <c r="DJ18" s="568"/>
      <c r="DK18" s="568"/>
      <c r="DL18" s="568"/>
      <c r="DM18" s="568"/>
      <c r="DN18" s="568"/>
      <c r="DO18" s="568"/>
      <c r="DP18" s="568"/>
      <c r="DQ18" s="568"/>
      <c r="DR18" s="568"/>
      <c r="DS18" s="568"/>
      <c r="DT18" s="568"/>
      <c r="DU18" s="568"/>
      <c r="DV18" s="568"/>
      <c r="DW18" s="568"/>
      <c r="DX18" s="568"/>
      <c r="DY18" s="568"/>
      <c r="DZ18" s="568"/>
      <c r="EA18" s="568"/>
      <c r="EB18" s="568"/>
      <c r="EC18" s="568"/>
      <c r="ED18" s="568"/>
      <c r="EE18" s="568"/>
      <c r="EF18" s="568"/>
      <c r="EG18" s="568"/>
      <c r="EH18" s="568"/>
      <c r="EI18" s="568"/>
    </row>
    <row r="19" spans="1:139" s="293" customFormat="1">
      <c r="B19" s="297" t="str">
        <f>[2]Input.Fin!B82</f>
        <v>Date to Realize Gain from Residual Value</v>
      </c>
      <c r="C19" s="315" t="str">
        <f>[2]Input.Fin!C82</f>
        <v>date</v>
      </c>
      <c r="D19" s="659">
        <v>47119</v>
      </c>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568"/>
      <c r="BK19" s="568"/>
      <c r="BL19" s="568"/>
      <c r="BM19" s="568"/>
      <c r="BN19" s="568"/>
      <c r="BO19" s="568"/>
      <c r="BP19" s="568"/>
      <c r="BQ19" s="568"/>
      <c r="BR19" s="568"/>
      <c r="BS19" s="568"/>
      <c r="BT19" s="568"/>
      <c r="BU19" s="568"/>
      <c r="BV19" s="568"/>
      <c r="BW19" s="568"/>
      <c r="BX19" s="568"/>
      <c r="BY19" s="568"/>
      <c r="BZ19" s="568"/>
      <c r="CA19" s="568"/>
      <c r="CB19" s="568"/>
      <c r="CC19" s="568"/>
      <c r="CD19" s="568"/>
      <c r="CE19" s="568"/>
      <c r="CF19" s="568"/>
      <c r="CG19" s="568"/>
      <c r="CH19" s="568"/>
      <c r="CI19" s="568"/>
      <c r="CJ19" s="568"/>
      <c r="CK19" s="568"/>
      <c r="CL19" s="568"/>
      <c r="CM19" s="568"/>
      <c r="CN19" s="568"/>
      <c r="CO19" s="568"/>
      <c r="CP19" s="568"/>
      <c r="CQ19" s="568"/>
      <c r="CR19" s="568"/>
      <c r="CS19" s="568"/>
      <c r="CT19" s="568"/>
      <c r="CU19" s="568"/>
      <c r="CV19" s="568"/>
      <c r="CW19" s="568"/>
      <c r="CX19" s="568"/>
      <c r="CY19" s="568"/>
      <c r="CZ19" s="568"/>
      <c r="DA19" s="568"/>
      <c r="DB19" s="568"/>
      <c r="DC19" s="568"/>
      <c r="DD19" s="568"/>
      <c r="DE19" s="568"/>
      <c r="DF19" s="568"/>
      <c r="DG19" s="568"/>
      <c r="DH19" s="568"/>
      <c r="DI19" s="568"/>
      <c r="DJ19" s="568"/>
      <c r="DK19" s="568"/>
      <c r="DL19" s="568"/>
      <c r="DM19" s="568"/>
      <c r="DN19" s="568"/>
      <c r="DO19" s="568"/>
      <c r="DP19" s="568"/>
      <c r="DQ19" s="568"/>
      <c r="DR19" s="568"/>
      <c r="DS19" s="568"/>
      <c r="DT19" s="568"/>
      <c r="DU19" s="568"/>
      <c r="DV19" s="568"/>
      <c r="DW19" s="568"/>
      <c r="DX19" s="568"/>
      <c r="DY19" s="568"/>
      <c r="DZ19" s="568"/>
      <c r="EA19" s="568"/>
      <c r="EB19" s="568"/>
      <c r="EC19" s="568"/>
      <c r="ED19" s="568"/>
      <c r="EE19" s="568"/>
      <c r="EF19" s="568"/>
      <c r="EG19" s="568"/>
      <c r="EH19" s="568"/>
      <c r="EI19" s="568"/>
    </row>
    <row r="20" spans="1:139" s="293" customFormat="1">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c r="BB20" s="568"/>
      <c r="BC20" s="568"/>
      <c r="BD20" s="568"/>
      <c r="BE20" s="568"/>
      <c r="BF20" s="568"/>
      <c r="BG20" s="568"/>
      <c r="BH20" s="568"/>
      <c r="BI20" s="568"/>
      <c r="BJ20" s="568"/>
      <c r="BK20" s="568"/>
      <c r="BL20" s="568"/>
      <c r="BM20" s="568"/>
      <c r="BN20" s="568"/>
      <c r="BO20" s="568"/>
      <c r="BP20" s="568"/>
      <c r="BQ20" s="568"/>
      <c r="BR20" s="568"/>
      <c r="BS20" s="568"/>
      <c r="BT20" s="568"/>
      <c r="BU20" s="568"/>
      <c r="BV20" s="568"/>
      <c r="BW20" s="568"/>
      <c r="BX20" s="568"/>
      <c r="BY20" s="568"/>
      <c r="BZ20" s="568"/>
      <c r="CA20" s="568"/>
      <c r="CB20" s="568"/>
      <c r="CC20" s="568"/>
      <c r="CD20" s="568"/>
      <c r="CE20" s="568"/>
      <c r="CF20" s="568"/>
      <c r="CG20" s="568"/>
      <c r="CH20" s="568"/>
      <c r="CI20" s="568"/>
      <c r="CJ20" s="568"/>
      <c r="CK20" s="568"/>
      <c r="CL20" s="568"/>
      <c r="CM20" s="568"/>
      <c r="CN20" s="568"/>
      <c r="CO20" s="568"/>
      <c r="CP20" s="568"/>
      <c r="CQ20" s="568"/>
      <c r="CR20" s="568"/>
      <c r="CS20" s="568"/>
      <c r="CT20" s="568"/>
      <c r="CU20" s="568"/>
      <c r="CV20" s="568"/>
      <c r="CW20" s="568"/>
      <c r="CX20" s="568"/>
      <c r="CY20" s="568"/>
      <c r="CZ20" s="568"/>
      <c r="DA20" s="568"/>
      <c r="DB20" s="568"/>
      <c r="DC20" s="568"/>
      <c r="DD20" s="568"/>
      <c r="DE20" s="568"/>
      <c r="DF20" s="568"/>
      <c r="DG20" s="568"/>
      <c r="DH20" s="568"/>
      <c r="DI20" s="568"/>
      <c r="DJ20" s="568"/>
      <c r="DK20" s="568"/>
      <c r="DL20" s="568"/>
      <c r="DM20" s="568"/>
      <c r="DN20" s="568"/>
      <c r="DO20" s="568"/>
      <c r="DP20" s="568"/>
      <c r="DQ20" s="568"/>
      <c r="DR20" s="568"/>
      <c r="DS20" s="568"/>
      <c r="DT20" s="568"/>
      <c r="DU20" s="568"/>
      <c r="DV20" s="568"/>
      <c r="DW20" s="568"/>
      <c r="DX20" s="568"/>
      <c r="DY20" s="568"/>
      <c r="DZ20" s="568"/>
      <c r="EA20" s="568"/>
      <c r="EB20" s="568"/>
      <c r="EC20" s="568"/>
      <c r="ED20" s="568"/>
      <c r="EE20" s="568"/>
      <c r="EF20" s="568"/>
      <c r="EG20" s="568"/>
      <c r="EH20" s="568"/>
      <c r="EI20" s="568"/>
    </row>
    <row r="21" spans="1:139" s="316" customFormat="1">
      <c r="A21" s="570" t="s">
        <v>478</v>
      </c>
    </row>
    <row r="22" spans="1:139" s="316" customFormat="1">
      <c r="A22" s="571"/>
      <c r="B22" s="572">
        <v>0.06</v>
      </c>
      <c r="C22" s="316" t="s">
        <v>577</v>
      </c>
      <c r="D22" s="670">
        <v>0</v>
      </c>
    </row>
    <row r="23" spans="1:139" s="316" customFormat="1">
      <c r="A23" s="571"/>
      <c r="B23" s="572">
        <v>0.08</v>
      </c>
      <c r="C23" s="316" t="s">
        <v>577</v>
      </c>
      <c r="D23" s="670">
        <v>0</v>
      </c>
    </row>
    <row r="24" spans="1:139" s="316" customFormat="1">
      <c r="A24" s="571"/>
      <c r="B24" s="572">
        <v>0.1</v>
      </c>
      <c r="C24" s="316" t="s">
        <v>577</v>
      </c>
      <c r="D24" s="670">
        <v>0</v>
      </c>
    </row>
    <row r="25" spans="1:139" s="316" customFormat="1">
      <c r="C25" s="473"/>
    </row>
    <row r="26" spans="1:139" s="316" customFormat="1">
      <c r="C26" s="473"/>
    </row>
    <row r="27" spans="1:139" s="316" customFormat="1">
      <c r="A27" s="295" t="s">
        <v>479</v>
      </c>
      <c r="C27" s="473"/>
    </row>
    <row r="28" spans="1:139" s="316" customFormat="1">
      <c r="B28" s="316" t="s">
        <v>480</v>
      </c>
      <c r="C28" s="573" t="s">
        <v>35</v>
      </c>
      <c r="D28" s="674"/>
    </row>
    <row r="29" spans="1:139" s="535" customFormat="1" ht="11.25">
      <c r="C29" s="574"/>
    </row>
    <row r="30" spans="1:139" s="535" customFormat="1">
      <c r="A30" s="295" t="s">
        <v>359</v>
      </c>
      <c r="C30" s="574"/>
    </row>
    <row r="31" spans="1:139" s="535" customFormat="1">
      <c r="B31" s="297" t="str">
        <f>[2]Input.Fin!B87</f>
        <v>Cost of Equity</v>
      </c>
      <c r="C31" s="315" t="str">
        <f>[2]Input.Fin!C87</f>
        <v>%</v>
      </c>
      <c r="D31" s="575">
        <f>[2]Input.Fin!D87</f>
        <v>0</v>
      </c>
    </row>
    <row r="32" spans="1:139" s="535" customFormat="1">
      <c r="B32" s="297" t="str">
        <f>[2]Input.Fin!B88</f>
        <v>Cost of Debt</v>
      </c>
      <c r="C32" s="315" t="str">
        <f>[2]Input.Fin!C88</f>
        <v>%</v>
      </c>
      <c r="D32" s="575">
        <f>[2]Input.Fin!D88</f>
        <v>0</v>
      </c>
    </row>
    <row r="33" spans="1:139" s="535" customFormat="1">
      <c r="B33" s="297" t="str">
        <f>[2]Input.Ops!B152</f>
        <v>Corporate income tax rate</v>
      </c>
      <c r="C33" s="315" t="str">
        <f>[2]Input.Ops!C152</f>
        <v>%</v>
      </c>
      <c r="D33" s="575">
        <f>[2]Input.Ops!D152</f>
        <v>0</v>
      </c>
    </row>
    <row r="34" spans="1:139" s="535" customFormat="1">
      <c r="B34" s="293"/>
      <c r="C34" s="469"/>
      <c r="D34" s="576"/>
    </row>
    <row r="35" spans="1:139" s="380" customFormat="1">
      <c r="B35" s="380" t="s">
        <v>481</v>
      </c>
      <c r="C35" s="577" t="s">
        <v>35</v>
      </c>
      <c r="D35" s="578"/>
      <c r="E35" s="569"/>
      <c r="F35" s="569"/>
      <c r="G35" s="673"/>
      <c r="H35" s="673"/>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673"/>
      <c r="BH35" s="673"/>
      <c r="BI35" s="673"/>
      <c r="BJ35" s="673"/>
      <c r="BK35" s="673"/>
      <c r="BL35" s="673"/>
      <c r="BM35" s="673"/>
      <c r="BN35" s="673"/>
      <c r="BO35" s="673"/>
      <c r="BP35" s="673"/>
      <c r="BQ35" s="673"/>
      <c r="BR35" s="673"/>
      <c r="BS35" s="673"/>
      <c r="BT35" s="673"/>
      <c r="BU35" s="673"/>
      <c r="BV35" s="673"/>
      <c r="BW35" s="673"/>
      <c r="BX35" s="673"/>
      <c r="BY35" s="673"/>
      <c r="BZ35" s="673"/>
      <c r="CA35" s="673"/>
      <c r="CB35" s="673"/>
      <c r="CC35" s="673"/>
      <c r="CD35" s="673"/>
      <c r="CE35" s="673"/>
      <c r="CF35" s="673"/>
      <c r="CG35" s="673"/>
      <c r="CH35" s="673"/>
      <c r="CI35" s="673"/>
      <c r="CJ35" s="673"/>
      <c r="CK35" s="673"/>
      <c r="CL35" s="673"/>
      <c r="CM35" s="673"/>
      <c r="CN35" s="673"/>
      <c r="CO35" s="673"/>
      <c r="CP35" s="673"/>
      <c r="CQ35" s="673"/>
      <c r="CR35" s="673"/>
      <c r="CS35" s="673"/>
      <c r="CT35" s="673"/>
      <c r="CU35" s="673"/>
      <c r="CV35" s="673"/>
      <c r="CW35" s="673"/>
      <c r="CX35" s="673"/>
      <c r="CY35" s="673"/>
      <c r="CZ35" s="673"/>
      <c r="DA35" s="673"/>
      <c r="DB35" s="673"/>
      <c r="DC35" s="673"/>
      <c r="DD35" s="673"/>
      <c r="DE35" s="673"/>
      <c r="DF35" s="673"/>
      <c r="DG35" s="673"/>
      <c r="DH35" s="673"/>
      <c r="DI35" s="673"/>
      <c r="DJ35" s="673"/>
      <c r="DK35" s="673"/>
      <c r="DL35" s="673"/>
      <c r="DM35" s="673"/>
      <c r="DN35" s="673"/>
      <c r="DO35" s="673"/>
      <c r="DP35" s="673"/>
      <c r="DQ35" s="673"/>
      <c r="DR35" s="673"/>
      <c r="DS35" s="673"/>
      <c r="DT35" s="673"/>
      <c r="DU35" s="673"/>
      <c r="DV35" s="673"/>
      <c r="DW35" s="673"/>
      <c r="DX35" s="673"/>
      <c r="DY35" s="673"/>
      <c r="DZ35" s="673"/>
      <c r="EA35" s="673"/>
      <c r="EB35" s="673"/>
      <c r="EC35" s="673"/>
      <c r="ED35" s="673"/>
      <c r="EE35" s="673"/>
      <c r="EF35" s="673"/>
      <c r="EG35" s="673"/>
      <c r="EH35" s="673"/>
      <c r="EI35" s="673"/>
    </row>
    <row r="36" spans="1:139" s="380" customFormat="1">
      <c r="B36" s="380" t="s">
        <v>482</v>
      </c>
      <c r="C36" s="577" t="s">
        <v>35</v>
      </c>
      <c r="D36" s="569"/>
      <c r="E36" s="569"/>
      <c r="F36" s="569"/>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c r="AO36" s="575"/>
      <c r="AP36" s="575"/>
      <c r="AQ36" s="575"/>
      <c r="AR36" s="575"/>
      <c r="AS36" s="575"/>
      <c r="AT36" s="575"/>
      <c r="AU36" s="575"/>
      <c r="AV36" s="575"/>
      <c r="AW36" s="575"/>
      <c r="AX36" s="575"/>
      <c r="AY36" s="575"/>
      <c r="AZ36" s="575"/>
      <c r="BA36" s="575"/>
      <c r="BB36" s="575"/>
      <c r="BC36" s="575"/>
      <c r="BD36" s="575"/>
      <c r="BE36" s="575"/>
      <c r="BF36" s="575"/>
      <c r="BG36" s="575"/>
      <c r="BH36" s="575"/>
      <c r="BI36" s="575"/>
      <c r="BJ36" s="575"/>
      <c r="BK36" s="575"/>
      <c r="BL36" s="575"/>
      <c r="BM36" s="575"/>
      <c r="BN36" s="575"/>
      <c r="BO36" s="575"/>
      <c r="BP36" s="575"/>
      <c r="BQ36" s="575"/>
      <c r="BR36" s="575"/>
      <c r="BS36" s="575"/>
      <c r="BT36" s="575"/>
      <c r="BU36" s="575"/>
      <c r="BV36" s="575"/>
      <c r="BW36" s="575"/>
      <c r="BX36" s="575"/>
      <c r="BY36" s="575"/>
      <c r="BZ36" s="575"/>
      <c r="CA36" s="575"/>
      <c r="CB36" s="575"/>
      <c r="CC36" s="575"/>
      <c r="CD36" s="575"/>
      <c r="CE36" s="575"/>
      <c r="CF36" s="575"/>
      <c r="CG36" s="575"/>
      <c r="CH36" s="575"/>
      <c r="CI36" s="575"/>
      <c r="CJ36" s="575"/>
      <c r="CK36" s="575"/>
      <c r="CL36" s="575"/>
      <c r="CM36" s="575"/>
      <c r="CN36" s="575"/>
      <c r="CO36" s="575"/>
      <c r="CP36" s="575"/>
      <c r="CQ36" s="575"/>
      <c r="CR36" s="575"/>
      <c r="CS36" s="575"/>
      <c r="CT36" s="575"/>
      <c r="CU36" s="575"/>
      <c r="CV36" s="575"/>
      <c r="CW36" s="575"/>
      <c r="CX36" s="575"/>
      <c r="CY36" s="575"/>
      <c r="CZ36" s="575"/>
      <c r="DA36" s="575"/>
      <c r="DB36" s="575"/>
      <c r="DC36" s="575"/>
      <c r="DD36" s="575"/>
      <c r="DE36" s="575"/>
      <c r="DF36" s="575"/>
      <c r="DG36" s="575"/>
      <c r="DH36" s="575"/>
      <c r="DI36" s="575"/>
      <c r="DJ36" s="575"/>
      <c r="DK36" s="575"/>
      <c r="DL36" s="575"/>
      <c r="DM36" s="575"/>
      <c r="DN36" s="575"/>
      <c r="DO36" s="575"/>
      <c r="DP36" s="575"/>
      <c r="DQ36" s="575"/>
      <c r="DR36" s="575"/>
      <c r="DS36" s="575"/>
      <c r="DT36" s="575"/>
      <c r="DU36" s="575"/>
      <c r="DV36" s="575"/>
      <c r="DW36" s="575"/>
      <c r="DX36" s="575"/>
      <c r="DY36" s="575"/>
      <c r="DZ36" s="575"/>
      <c r="EA36" s="575"/>
      <c r="EB36" s="575"/>
      <c r="EC36" s="575"/>
      <c r="ED36" s="575"/>
      <c r="EE36" s="575"/>
      <c r="EF36" s="575"/>
      <c r="EG36" s="575"/>
      <c r="EH36" s="575"/>
      <c r="EI36" s="575"/>
    </row>
    <row r="37" spans="1:139" s="318" customFormat="1">
      <c r="B37" s="318" t="s">
        <v>483</v>
      </c>
      <c r="C37" s="566" t="s">
        <v>35</v>
      </c>
      <c r="D37" s="567"/>
      <c r="E37" s="567"/>
      <c r="F37" s="567"/>
      <c r="G37" s="579">
        <f>G36 + G35</f>
        <v>0</v>
      </c>
      <c r="H37" s="579">
        <f t="shared" ref="H37:BS37" si="9">H36 + H35</f>
        <v>0</v>
      </c>
      <c r="I37" s="579">
        <f t="shared" si="9"/>
        <v>0</v>
      </c>
      <c r="J37" s="579">
        <f t="shared" si="9"/>
        <v>0</v>
      </c>
      <c r="K37" s="579">
        <f t="shared" si="9"/>
        <v>0</v>
      </c>
      <c r="L37" s="579">
        <f t="shared" si="9"/>
        <v>0</v>
      </c>
      <c r="M37" s="579">
        <f t="shared" si="9"/>
        <v>0</v>
      </c>
      <c r="N37" s="579">
        <f t="shared" si="9"/>
        <v>0</v>
      </c>
      <c r="O37" s="579">
        <f t="shared" si="9"/>
        <v>0</v>
      </c>
      <c r="P37" s="579">
        <f t="shared" si="9"/>
        <v>0</v>
      </c>
      <c r="Q37" s="579">
        <f t="shared" si="9"/>
        <v>0</v>
      </c>
      <c r="R37" s="579">
        <f t="shared" si="9"/>
        <v>0</v>
      </c>
      <c r="S37" s="579">
        <f t="shared" si="9"/>
        <v>0</v>
      </c>
      <c r="T37" s="579">
        <f t="shared" si="9"/>
        <v>0</v>
      </c>
      <c r="U37" s="579">
        <f t="shared" si="9"/>
        <v>0</v>
      </c>
      <c r="V37" s="579">
        <f t="shared" si="9"/>
        <v>0</v>
      </c>
      <c r="W37" s="579">
        <f t="shared" si="9"/>
        <v>0</v>
      </c>
      <c r="X37" s="579">
        <f t="shared" si="9"/>
        <v>0</v>
      </c>
      <c r="Y37" s="579">
        <f t="shared" si="9"/>
        <v>0</v>
      </c>
      <c r="Z37" s="579">
        <f t="shared" si="9"/>
        <v>0</v>
      </c>
      <c r="AA37" s="579">
        <f t="shared" si="9"/>
        <v>0</v>
      </c>
      <c r="AB37" s="579">
        <f t="shared" si="9"/>
        <v>0</v>
      </c>
      <c r="AC37" s="579">
        <f t="shared" si="9"/>
        <v>0</v>
      </c>
      <c r="AD37" s="579">
        <f t="shared" si="9"/>
        <v>0</v>
      </c>
      <c r="AE37" s="579">
        <f t="shared" si="9"/>
        <v>0</v>
      </c>
      <c r="AF37" s="579">
        <f t="shared" si="9"/>
        <v>0</v>
      </c>
      <c r="AG37" s="579">
        <f t="shared" si="9"/>
        <v>0</v>
      </c>
      <c r="AH37" s="579">
        <f t="shared" si="9"/>
        <v>0</v>
      </c>
      <c r="AI37" s="579">
        <f t="shared" si="9"/>
        <v>0</v>
      </c>
      <c r="AJ37" s="579">
        <f t="shared" si="9"/>
        <v>0</v>
      </c>
      <c r="AK37" s="579">
        <f t="shared" si="9"/>
        <v>0</v>
      </c>
      <c r="AL37" s="579">
        <f t="shared" si="9"/>
        <v>0</v>
      </c>
      <c r="AM37" s="579">
        <f t="shared" si="9"/>
        <v>0</v>
      </c>
      <c r="AN37" s="579">
        <f t="shared" si="9"/>
        <v>0</v>
      </c>
      <c r="AO37" s="579">
        <f t="shared" si="9"/>
        <v>0</v>
      </c>
      <c r="AP37" s="579">
        <f t="shared" si="9"/>
        <v>0</v>
      </c>
      <c r="AQ37" s="579">
        <f t="shared" si="9"/>
        <v>0</v>
      </c>
      <c r="AR37" s="579">
        <f t="shared" si="9"/>
        <v>0</v>
      </c>
      <c r="AS37" s="579">
        <f t="shared" si="9"/>
        <v>0</v>
      </c>
      <c r="AT37" s="579">
        <f t="shared" si="9"/>
        <v>0</v>
      </c>
      <c r="AU37" s="579">
        <f t="shared" si="9"/>
        <v>0</v>
      </c>
      <c r="AV37" s="579">
        <f t="shared" si="9"/>
        <v>0</v>
      </c>
      <c r="AW37" s="579">
        <f t="shared" si="9"/>
        <v>0</v>
      </c>
      <c r="AX37" s="579">
        <f t="shared" si="9"/>
        <v>0</v>
      </c>
      <c r="AY37" s="579">
        <f t="shared" si="9"/>
        <v>0</v>
      </c>
      <c r="AZ37" s="579">
        <f t="shared" si="9"/>
        <v>0</v>
      </c>
      <c r="BA37" s="579">
        <f t="shared" si="9"/>
        <v>0</v>
      </c>
      <c r="BB37" s="579">
        <f t="shared" si="9"/>
        <v>0</v>
      </c>
      <c r="BC37" s="579">
        <f t="shared" si="9"/>
        <v>0</v>
      </c>
      <c r="BD37" s="579">
        <f t="shared" si="9"/>
        <v>0</v>
      </c>
      <c r="BE37" s="579">
        <f t="shared" si="9"/>
        <v>0</v>
      </c>
      <c r="BF37" s="579">
        <f t="shared" si="9"/>
        <v>0</v>
      </c>
      <c r="BG37" s="579">
        <f t="shared" si="9"/>
        <v>0</v>
      </c>
      <c r="BH37" s="579">
        <f t="shared" si="9"/>
        <v>0</v>
      </c>
      <c r="BI37" s="579">
        <f t="shared" si="9"/>
        <v>0</v>
      </c>
      <c r="BJ37" s="579">
        <f t="shared" si="9"/>
        <v>0</v>
      </c>
      <c r="BK37" s="579">
        <f t="shared" si="9"/>
        <v>0</v>
      </c>
      <c r="BL37" s="579">
        <f t="shared" si="9"/>
        <v>0</v>
      </c>
      <c r="BM37" s="579">
        <f t="shared" si="9"/>
        <v>0</v>
      </c>
      <c r="BN37" s="579">
        <f t="shared" si="9"/>
        <v>0</v>
      </c>
      <c r="BO37" s="579">
        <f t="shared" si="9"/>
        <v>0</v>
      </c>
      <c r="BP37" s="579">
        <f t="shared" si="9"/>
        <v>0</v>
      </c>
      <c r="BQ37" s="579">
        <f t="shared" si="9"/>
        <v>0</v>
      </c>
      <c r="BR37" s="579">
        <f t="shared" si="9"/>
        <v>0</v>
      </c>
      <c r="BS37" s="579">
        <f t="shared" si="9"/>
        <v>0</v>
      </c>
      <c r="BT37" s="579">
        <f t="shared" ref="BT37:EE37" si="10">BT36 + BT35</f>
        <v>0</v>
      </c>
      <c r="BU37" s="579">
        <f t="shared" si="10"/>
        <v>0</v>
      </c>
      <c r="BV37" s="579">
        <f t="shared" si="10"/>
        <v>0</v>
      </c>
      <c r="BW37" s="579">
        <f t="shared" si="10"/>
        <v>0</v>
      </c>
      <c r="BX37" s="579">
        <f t="shared" si="10"/>
        <v>0</v>
      </c>
      <c r="BY37" s="579">
        <f t="shared" si="10"/>
        <v>0</v>
      </c>
      <c r="BZ37" s="579">
        <f t="shared" si="10"/>
        <v>0</v>
      </c>
      <c r="CA37" s="579">
        <f t="shared" si="10"/>
        <v>0</v>
      </c>
      <c r="CB37" s="579">
        <f t="shared" si="10"/>
        <v>0</v>
      </c>
      <c r="CC37" s="579">
        <f t="shared" si="10"/>
        <v>0</v>
      </c>
      <c r="CD37" s="579">
        <f t="shared" si="10"/>
        <v>0</v>
      </c>
      <c r="CE37" s="579">
        <f t="shared" si="10"/>
        <v>0</v>
      </c>
      <c r="CF37" s="579">
        <f t="shared" si="10"/>
        <v>0</v>
      </c>
      <c r="CG37" s="579">
        <f t="shared" si="10"/>
        <v>0</v>
      </c>
      <c r="CH37" s="579">
        <f t="shared" si="10"/>
        <v>0</v>
      </c>
      <c r="CI37" s="579">
        <f t="shared" si="10"/>
        <v>0</v>
      </c>
      <c r="CJ37" s="579">
        <f t="shared" si="10"/>
        <v>0</v>
      </c>
      <c r="CK37" s="579">
        <f t="shared" si="10"/>
        <v>0</v>
      </c>
      <c r="CL37" s="579">
        <f t="shared" si="10"/>
        <v>0</v>
      </c>
      <c r="CM37" s="579">
        <f t="shared" si="10"/>
        <v>0</v>
      </c>
      <c r="CN37" s="579">
        <f t="shared" si="10"/>
        <v>0</v>
      </c>
      <c r="CO37" s="579">
        <f t="shared" si="10"/>
        <v>0</v>
      </c>
      <c r="CP37" s="579">
        <f t="shared" si="10"/>
        <v>0</v>
      </c>
      <c r="CQ37" s="579">
        <f t="shared" si="10"/>
        <v>0</v>
      </c>
      <c r="CR37" s="579">
        <f t="shared" si="10"/>
        <v>0</v>
      </c>
      <c r="CS37" s="579">
        <f t="shared" si="10"/>
        <v>0</v>
      </c>
      <c r="CT37" s="579">
        <f t="shared" si="10"/>
        <v>0</v>
      </c>
      <c r="CU37" s="579">
        <f t="shared" si="10"/>
        <v>0</v>
      </c>
      <c r="CV37" s="579">
        <f t="shared" si="10"/>
        <v>0</v>
      </c>
      <c r="CW37" s="579">
        <f t="shared" si="10"/>
        <v>0</v>
      </c>
      <c r="CX37" s="579">
        <f t="shared" si="10"/>
        <v>0</v>
      </c>
      <c r="CY37" s="579">
        <f t="shared" si="10"/>
        <v>0</v>
      </c>
      <c r="CZ37" s="579">
        <f t="shared" si="10"/>
        <v>0</v>
      </c>
      <c r="DA37" s="579">
        <f t="shared" si="10"/>
        <v>0</v>
      </c>
      <c r="DB37" s="579">
        <f t="shared" si="10"/>
        <v>0</v>
      </c>
      <c r="DC37" s="579">
        <f t="shared" si="10"/>
        <v>0</v>
      </c>
      <c r="DD37" s="579">
        <f t="shared" si="10"/>
        <v>0</v>
      </c>
      <c r="DE37" s="579">
        <f t="shared" si="10"/>
        <v>0</v>
      </c>
      <c r="DF37" s="579">
        <f t="shared" si="10"/>
        <v>0</v>
      </c>
      <c r="DG37" s="579">
        <f t="shared" si="10"/>
        <v>0</v>
      </c>
      <c r="DH37" s="579">
        <f t="shared" si="10"/>
        <v>0</v>
      </c>
      <c r="DI37" s="579">
        <f t="shared" si="10"/>
        <v>0</v>
      </c>
      <c r="DJ37" s="579">
        <f t="shared" si="10"/>
        <v>0</v>
      </c>
      <c r="DK37" s="579">
        <f t="shared" si="10"/>
        <v>0</v>
      </c>
      <c r="DL37" s="579">
        <f t="shared" si="10"/>
        <v>0</v>
      </c>
      <c r="DM37" s="579">
        <f t="shared" si="10"/>
        <v>0</v>
      </c>
      <c r="DN37" s="579">
        <f t="shared" si="10"/>
        <v>0</v>
      </c>
      <c r="DO37" s="579">
        <f t="shared" si="10"/>
        <v>0</v>
      </c>
      <c r="DP37" s="579">
        <f t="shared" si="10"/>
        <v>0</v>
      </c>
      <c r="DQ37" s="579">
        <f t="shared" si="10"/>
        <v>0</v>
      </c>
      <c r="DR37" s="579">
        <f t="shared" si="10"/>
        <v>0</v>
      </c>
      <c r="DS37" s="579">
        <f t="shared" si="10"/>
        <v>0</v>
      </c>
      <c r="DT37" s="579">
        <f t="shared" si="10"/>
        <v>0</v>
      </c>
      <c r="DU37" s="579">
        <f t="shared" si="10"/>
        <v>0</v>
      </c>
      <c r="DV37" s="579">
        <f t="shared" si="10"/>
        <v>0</v>
      </c>
      <c r="DW37" s="579">
        <f t="shared" si="10"/>
        <v>0</v>
      </c>
      <c r="DX37" s="579">
        <f t="shared" si="10"/>
        <v>0</v>
      </c>
      <c r="DY37" s="579">
        <f t="shared" si="10"/>
        <v>0</v>
      </c>
      <c r="DZ37" s="579">
        <f t="shared" si="10"/>
        <v>0</v>
      </c>
      <c r="EA37" s="579">
        <f t="shared" si="10"/>
        <v>0</v>
      </c>
      <c r="EB37" s="579">
        <f t="shared" si="10"/>
        <v>0</v>
      </c>
      <c r="EC37" s="579">
        <f t="shared" si="10"/>
        <v>0</v>
      </c>
      <c r="ED37" s="579">
        <f t="shared" si="10"/>
        <v>0</v>
      </c>
      <c r="EE37" s="579">
        <f t="shared" si="10"/>
        <v>0</v>
      </c>
      <c r="EF37" s="579">
        <f t="shared" ref="EF37:EI37" si="11">EF36 + EF35</f>
        <v>0</v>
      </c>
      <c r="EG37" s="579">
        <f t="shared" si="11"/>
        <v>0</v>
      </c>
      <c r="EH37" s="579">
        <f t="shared" si="11"/>
        <v>0</v>
      </c>
      <c r="EI37" s="579">
        <f t="shared" si="11"/>
        <v>0</v>
      </c>
    </row>
    <row r="38" spans="1:139" s="535" customFormat="1">
      <c r="B38" s="293"/>
      <c r="C38" s="469"/>
      <c r="D38" s="576"/>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0"/>
      <c r="AT38" s="580"/>
      <c r="AU38" s="580"/>
      <c r="AV38" s="580"/>
      <c r="AW38" s="580"/>
      <c r="AX38" s="580"/>
      <c r="AY38" s="580"/>
      <c r="AZ38" s="580"/>
      <c r="BA38" s="580"/>
      <c r="BB38" s="580"/>
      <c r="BC38" s="580"/>
      <c r="BD38" s="580"/>
      <c r="BE38" s="580"/>
      <c r="BF38" s="580"/>
      <c r="BG38" s="580"/>
      <c r="BH38" s="580"/>
      <c r="BI38" s="580"/>
      <c r="BJ38" s="580"/>
      <c r="BK38" s="580"/>
      <c r="BL38" s="580"/>
      <c r="BM38" s="580"/>
      <c r="BN38" s="580"/>
      <c r="BO38" s="580"/>
      <c r="BP38" s="580"/>
      <c r="BQ38" s="580"/>
      <c r="BR38" s="580"/>
      <c r="BS38" s="580"/>
      <c r="BT38" s="580"/>
      <c r="BU38" s="580"/>
      <c r="BV38" s="580"/>
      <c r="BW38" s="580"/>
      <c r="BX38" s="580"/>
      <c r="BY38" s="580"/>
      <c r="BZ38" s="580"/>
      <c r="CA38" s="580"/>
      <c r="CB38" s="580"/>
      <c r="CC38" s="580"/>
      <c r="CD38" s="580"/>
      <c r="CE38" s="580"/>
      <c r="CF38" s="580"/>
      <c r="CG38" s="580"/>
      <c r="CH38" s="580"/>
      <c r="CI38" s="580"/>
      <c r="CJ38" s="580"/>
      <c r="CK38" s="580"/>
      <c r="CL38" s="580"/>
      <c r="CM38" s="580"/>
      <c r="CN38" s="580"/>
      <c r="CO38" s="580"/>
      <c r="CP38" s="580"/>
      <c r="CQ38" s="580"/>
      <c r="CR38" s="580"/>
      <c r="CS38" s="580"/>
      <c r="CT38" s="580"/>
      <c r="CU38" s="580"/>
      <c r="CV38" s="580"/>
      <c r="CW38" s="580"/>
      <c r="CX38" s="580"/>
      <c r="CY38" s="580"/>
      <c r="CZ38" s="580"/>
      <c r="DA38" s="580"/>
      <c r="DB38" s="580"/>
      <c r="DC38" s="580"/>
      <c r="DD38" s="580"/>
      <c r="DE38" s="580"/>
      <c r="DF38" s="580"/>
      <c r="DG38" s="580"/>
      <c r="DH38" s="580"/>
      <c r="DI38" s="580"/>
      <c r="DJ38" s="580"/>
      <c r="DK38" s="580"/>
      <c r="DL38" s="580"/>
      <c r="DM38" s="580"/>
      <c r="DN38" s="580"/>
      <c r="DO38" s="580"/>
      <c r="DP38" s="580"/>
      <c r="DQ38" s="580"/>
      <c r="DR38" s="580"/>
      <c r="DS38" s="580"/>
      <c r="DT38" s="580"/>
      <c r="DU38" s="580"/>
      <c r="DV38" s="580"/>
      <c r="DW38" s="580"/>
      <c r="DX38" s="580"/>
      <c r="DY38" s="580"/>
      <c r="DZ38" s="580"/>
      <c r="EA38" s="580"/>
      <c r="EB38" s="580"/>
      <c r="EC38" s="580"/>
      <c r="ED38" s="580"/>
      <c r="EE38" s="580"/>
      <c r="EF38" s="580"/>
      <c r="EG38" s="580"/>
      <c r="EH38" s="580"/>
      <c r="EI38" s="580"/>
    </row>
    <row r="39" spans="1:139" s="535" customFormat="1">
      <c r="B39" s="293"/>
      <c r="C39" s="469"/>
      <c r="D39" s="576"/>
    </row>
    <row r="40" spans="1:139" s="316" customFormat="1">
      <c r="B40" s="316" t="s">
        <v>359</v>
      </c>
      <c r="C40" s="473" t="s">
        <v>35</v>
      </c>
      <c r="D40" s="317"/>
      <c r="E40" s="317"/>
      <c r="F40" s="317"/>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674"/>
      <c r="BC40" s="674"/>
      <c r="BD40" s="674"/>
      <c r="BE40" s="674"/>
      <c r="BF40" s="674"/>
      <c r="BG40" s="674"/>
      <c r="BH40" s="674"/>
      <c r="BI40" s="674"/>
      <c r="BJ40" s="674"/>
      <c r="BK40" s="674"/>
      <c r="BL40" s="674"/>
      <c r="BM40" s="674"/>
      <c r="BN40" s="674"/>
      <c r="BO40" s="674"/>
      <c r="BP40" s="674"/>
      <c r="BQ40" s="674"/>
      <c r="BR40" s="674"/>
      <c r="BS40" s="674"/>
      <c r="BT40" s="674"/>
      <c r="BU40" s="674"/>
      <c r="BV40" s="674"/>
      <c r="BW40" s="674"/>
      <c r="BX40" s="674"/>
      <c r="BY40" s="674"/>
      <c r="BZ40" s="674"/>
      <c r="CA40" s="674"/>
      <c r="CB40" s="674"/>
      <c r="CC40" s="674"/>
      <c r="CD40" s="674"/>
      <c r="CE40" s="674"/>
      <c r="CF40" s="674"/>
      <c r="CG40" s="674"/>
      <c r="CH40" s="674"/>
      <c r="CI40" s="674"/>
      <c r="CJ40" s="674"/>
      <c r="CK40" s="674"/>
      <c r="CL40" s="674"/>
      <c r="CM40" s="674"/>
      <c r="CN40" s="674"/>
      <c r="CO40" s="674"/>
      <c r="CP40" s="674"/>
      <c r="CQ40" s="674"/>
      <c r="CR40" s="674"/>
      <c r="CS40" s="674"/>
      <c r="CT40" s="674"/>
      <c r="CU40" s="674"/>
      <c r="CV40" s="674"/>
      <c r="CW40" s="674"/>
      <c r="CX40" s="674"/>
      <c r="CY40" s="674"/>
      <c r="CZ40" s="674"/>
      <c r="DA40" s="674"/>
      <c r="DB40" s="674"/>
      <c r="DC40" s="674"/>
      <c r="DD40" s="674"/>
      <c r="DE40" s="674"/>
      <c r="DF40" s="674"/>
      <c r="DG40" s="674"/>
      <c r="DH40" s="674"/>
      <c r="DI40" s="674"/>
      <c r="DJ40" s="674"/>
      <c r="DK40" s="674"/>
      <c r="DL40" s="674"/>
      <c r="DM40" s="674"/>
      <c r="DN40" s="674"/>
      <c r="DO40" s="674"/>
      <c r="DP40" s="674"/>
      <c r="DQ40" s="674"/>
      <c r="DR40" s="674"/>
      <c r="DS40" s="674"/>
      <c r="DT40" s="674"/>
      <c r="DU40" s="674"/>
      <c r="DV40" s="674"/>
      <c r="DW40" s="674"/>
      <c r="DX40" s="674"/>
      <c r="DY40" s="674"/>
      <c r="DZ40" s="674"/>
      <c r="EA40" s="674"/>
      <c r="EB40" s="674"/>
      <c r="EC40" s="674"/>
      <c r="ED40" s="674"/>
      <c r="EE40" s="674"/>
      <c r="EF40" s="674"/>
      <c r="EG40" s="674"/>
      <c r="EH40" s="674"/>
      <c r="EI40" s="674"/>
    </row>
    <row r="41" spans="1:139" s="316" customFormat="1">
      <c r="B41" s="316" t="s">
        <v>484</v>
      </c>
      <c r="C41" s="473" t="s">
        <v>355</v>
      </c>
      <c r="D41" s="317"/>
      <c r="E41" s="317"/>
      <c r="F41" s="317"/>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75"/>
      <c r="BH41" s="675"/>
      <c r="BI41" s="675"/>
      <c r="BJ41" s="675"/>
      <c r="BK41" s="675"/>
      <c r="BL41" s="675"/>
      <c r="BM41" s="675"/>
      <c r="BN41" s="675"/>
      <c r="BO41" s="675"/>
      <c r="BP41" s="675"/>
      <c r="BQ41" s="675"/>
      <c r="BR41" s="675"/>
      <c r="BS41" s="675"/>
      <c r="BT41" s="675"/>
      <c r="BU41" s="675"/>
      <c r="BV41" s="675"/>
      <c r="BW41" s="675"/>
      <c r="BX41" s="675"/>
      <c r="BY41" s="675"/>
      <c r="BZ41" s="675"/>
      <c r="CA41" s="675"/>
      <c r="CB41" s="675"/>
      <c r="CC41" s="675"/>
      <c r="CD41" s="675"/>
      <c r="CE41" s="675"/>
      <c r="CF41" s="675"/>
      <c r="CG41" s="675"/>
      <c r="CH41" s="675"/>
      <c r="CI41" s="675"/>
      <c r="CJ41" s="675"/>
      <c r="CK41" s="675"/>
      <c r="CL41" s="675"/>
      <c r="CM41" s="675"/>
      <c r="CN41" s="675"/>
      <c r="CO41" s="675"/>
      <c r="CP41" s="675"/>
      <c r="CQ41" s="675"/>
      <c r="CR41" s="675"/>
      <c r="CS41" s="675"/>
      <c r="CT41" s="675"/>
      <c r="CU41" s="675"/>
      <c r="CV41" s="675"/>
      <c r="CW41" s="675"/>
      <c r="CX41" s="675"/>
      <c r="CY41" s="675"/>
      <c r="CZ41" s="675"/>
      <c r="DA41" s="675"/>
      <c r="DB41" s="675"/>
      <c r="DC41" s="675"/>
      <c r="DD41" s="675"/>
      <c r="DE41" s="675"/>
      <c r="DF41" s="675"/>
      <c r="DG41" s="675"/>
      <c r="DH41" s="675"/>
      <c r="DI41" s="675"/>
      <c r="DJ41" s="675"/>
      <c r="DK41" s="675"/>
      <c r="DL41" s="675"/>
      <c r="DM41" s="675"/>
      <c r="DN41" s="675"/>
      <c r="DO41" s="675"/>
      <c r="DP41" s="675"/>
      <c r="DQ41" s="675"/>
      <c r="DR41" s="675"/>
      <c r="DS41" s="675"/>
      <c r="DT41" s="675"/>
      <c r="DU41" s="675"/>
      <c r="DV41" s="675"/>
      <c r="DW41" s="675"/>
      <c r="DX41" s="675"/>
      <c r="DY41" s="675"/>
      <c r="DZ41" s="675"/>
      <c r="EA41" s="675"/>
      <c r="EB41" s="675"/>
      <c r="EC41" s="675"/>
      <c r="ED41" s="675"/>
      <c r="EE41" s="675"/>
      <c r="EF41" s="675"/>
      <c r="EG41" s="675"/>
      <c r="EH41" s="675"/>
      <c r="EI41" s="675"/>
    </row>
    <row r="42" spans="1:139" s="316" customFormat="1">
      <c r="B42" s="316" t="s">
        <v>485</v>
      </c>
      <c r="C42" s="473" t="s">
        <v>577</v>
      </c>
      <c r="D42" s="317">
        <f>SUM(G42:EI42)</f>
        <v>0</v>
      </c>
      <c r="E42" s="317"/>
      <c r="F42" s="317"/>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6"/>
      <c r="CN42" s="326"/>
      <c r="CO42" s="326"/>
      <c r="CP42" s="326"/>
      <c r="CQ42" s="326"/>
      <c r="CR42" s="326"/>
      <c r="CS42" s="326"/>
      <c r="CT42" s="326"/>
      <c r="CU42" s="326"/>
      <c r="CV42" s="326"/>
      <c r="CW42" s="326"/>
      <c r="CX42" s="326"/>
      <c r="CY42" s="326"/>
      <c r="CZ42" s="326"/>
      <c r="DA42" s="326"/>
      <c r="DB42" s="326"/>
      <c r="DC42" s="326"/>
      <c r="DD42" s="326"/>
      <c r="DE42" s="326"/>
      <c r="DF42" s="326"/>
      <c r="DG42" s="326"/>
      <c r="DH42" s="326"/>
      <c r="DI42" s="326"/>
      <c r="DJ42" s="326"/>
      <c r="DK42" s="326"/>
      <c r="DL42" s="326"/>
      <c r="DM42" s="326"/>
      <c r="DN42" s="326"/>
      <c r="DO42" s="326"/>
      <c r="DP42" s="326"/>
      <c r="DQ42" s="326"/>
      <c r="DR42" s="326"/>
      <c r="DS42" s="326"/>
      <c r="DT42" s="326"/>
      <c r="DU42" s="326"/>
      <c r="DV42" s="326"/>
      <c r="DW42" s="326"/>
      <c r="DX42" s="326"/>
      <c r="DY42" s="326"/>
      <c r="DZ42" s="326"/>
      <c r="EA42" s="326"/>
      <c r="EB42" s="326"/>
      <c r="EC42" s="326"/>
      <c r="ED42" s="326"/>
      <c r="EE42" s="326"/>
      <c r="EF42" s="326"/>
      <c r="EG42" s="326"/>
      <c r="EH42" s="326"/>
      <c r="EI42" s="326"/>
    </row>
    <row r="44" spans="1:139">
      <c r="A44" s="295" t="s">
        <v>486</v>
      </c>
    </row>
    <row r="45" spans="1:139" s="474" customFormat="1">
      <c r="B45" s="474" t="str">
        <f>B40</f>
        <v>WACC</v>
      </c>
      <c r="C45" s="737" t="str">
        <f>C40</f>
        <v>%</v>
      </c>
      <c r="D45" s="738"/>
      <c r="E45" s="738"/>
      <c r="F45" s="738"/>
      <c r="G45" s="739">
        <f t="shared" ref="G45" si="12">G40</f>
        <v>0</v>
      </c>
      <c r="H45" s="739">
        <f t="shared" ref="H45:BS45" si="13">H40</f>
        <v>0</v>
      </c>
      <c r="I45" s="739">
        <f t="shared" si="13"/>
        <v>0</v>
      </c>
      <c r="J45" s="739">
        <f t="shared" si="13"/>
        <v>0</v>
      </c>
      <c r="K45" s="739">
        <f t="shared" si="13"/>
        <v>0</v>
      </c>
      <c r="L45" s="739">
        <f t="shared" si="13"/>
        <v>0</v>
      </c>
      <c r="M45" s="739">
        <f t="shared" si="13"/>
        <v>0</v>
      </c>
      <c r="N45" s="739">
        <f t="shared" si="13"/>
        <v>0</v>
      </c>
      <c r="O45" s="739">
        <f t="shared" si="13"/>
        <v>0</v>
      </c>
      <c r="P45" s="739">
        <f t="shared" si="13"/>
        <v>0</v>
      </c>
      <c r="Q45" s="739">
        <f t="shared" si="13"/>
        <v>0</v>
      </c>
      <c r="R45" s="739">
        <f t="shared" si="13"/>
        <v>0</v>
      </c>
      <c r="S45" s="739">
        <f t="shared" si="13"/>
        <v>0</v>
      </c>
      <c r="T45" s="739">
        <f t="shared" si="13"/>
        <v>0</v>
      </c>
      <c r="U45" s="739">
        <f t="shared" si="13"/>
        <v>0</v>
      </c>
      <c r="V45" s="739">
        <f t="shared" si="13"/>
        <v>0</v>
      </c>
      <c r="W45" s="739">
        <f t="shared" si="13"/>
        <v>0</v>
      </c>
      <c r="X45" s="739">
        <f t="shared" si="13"/>
        <v>0</v>
      </c>
      <c r="Y45" s="739">
        <f t="shared" si="13"/>
        <v>0</v>
      </c>
      <c r="Z45" s="739">
        <f t="shared" si="13"/>
        <v>0</v>
      </c>
      <c r="AA45" s="739">
        <f t="shared" si="13"/>
        <v>0</v>
      </c>
      <c r="AB45" s="739">
        <f t="shared" si="13"/>
        <v>0</v>
      </c>
      <c r="AC45" s="739">
        <f t="shared" si="13"/>
        <v>0</v>
      </c>
      <c r="AD45" s="739">
        <f t="shared" si="13"/>
        <v>0</v>
      </c>
      <c r="AE45" s="739">
        <f t="shared" si="13"/>
        <v>0</v>
      </c>
      <c r="AF45" s="739">
        <f t="shared" si="13"/>
        <v>0</v>
      </c>
      <c r="AG45" s="739">
        <f t="shared" si="13"/>
        <v>0</v>
      </c>
      <c r="AH45" s="739">
        <f t="shared" si="13"/>
        <v>0</v>
      </c>
      <c r="AI45" s="739">
        <f t="shared" si="13"/>
        <v>0</v>
      </c>
      <c r="AJ45" s="739">
        <f t="shared" si="13"/>
        <v>0</v>
      </c>
      <c r="AK45" s="739">
        <f t="shared" si="13"/>
        <v>0</v>
      </c>
      <c r="AL45" s="739">
        <f t="shared" si="13"/>
        <v>0</v>
      </c>
      <c r="AM45" s="739">
        <f t="shared" si="13"/>
        <v>0</v>
      </c>
      <c r="AN45" s="739">
        <f t="shared" si="13"/>
        <v>0</v>
      </c>
      <c r="AO45" s="739">
        <f t="shared" si="13"/>
        <v>0</v>
      </c>
      <c r="AP45" s="739">
        <f t="shared" si="13"/>
        <v>0</v>
      </c>
      <c r="AQ45" s="739">
        <f t="shared" si="13"/>
        <v>0</v>
      </c>
      <c r="AR45" s="739">
        <f t="shared" si="13"/>
        <v>0</v>
      </c>
      <c r="AS45" s="739">
        <f t="shared" si="13"/>
        <v>0</v>
      </c>
      <c r="AT45" s="739">
        <f t="shared" si="13"/>
        <v>0</v>
      </c>
      <c r="AU45" s="739">
        <f t="shared" si="13"/>
        <v>0</v>
      </c>
      <c r="AV45" s="739">
        <f t="shared" si="13"/>
        <v>0</v>
      </c>
      <c r="AW45" s="739">
        <f t="shared" si="13"/>
        <v>0</v>
      </c>
      <c r="AX45" s="739">
        <f t="shared" si="13"/>
        <v>0</v>
      </c>
      <c r="AY45" s="739">
        <f t="shared" si="13"/>
        <v>0</v>
      </c>
      <c r="AZ45" s="739">
        <f t="shared" si="13"/>
        <v>0</v>
      </c>
      <c r="BA45" s="739">
        <f t="shared" si="13"/>
        <v>0</v>
      </c>
      <c r="BB45" s="739">
        <f t="shared" si="13"/>
        <v>0</v>
      </c>
      <c r="BC45" s="739">
        <f t="shared" si="13"/>
        <v>0</v>
      </c>
      <c r="BD45" s="739">
        <f t="shared" si="13"/>
        <v>0</v>
      </c>
      <c r="BE45" s="739">
        <f t="shared" si="13"/>
        <v>0</v>
      </c>
      <c r="BF45" s="739">
        <f t="shared" si="13"/>
        <v>0</v>
      </c>
      <c r="BG45" s="739">
        <f t="shared" si="13"/>
        <v>0</v>
      </c>
      <c r="BH45" s="739">
        <f t="shared" si="13"/>
        <v>0</v>
      </c>
      <c r="BI45" s="739">
        <f t="shared" si="13"/>
        <v>0</v>
      </c>
      <c r="BJ45" s="739">
        <f t="shared" si="13"/>
        <v>0</v>
      </c>
      <c r="BK45" s="739">
        <f t="shared" si="13"/>
        <v>0</v>
      </c>
      <c r="BL45" s="739">
        <f t="shared" si="13"/>
        <v>0</v>
      </c>
      <c r="BM45" s="739">
        <f t="shared" si="13"/>
        <v>0</v>
      </c>
      <c r="BN45" s="739">
        <f t="shared" si="13"/>
        <v>0</v>
      </c>
      <c r="BO45" s="739">
        <f t="shared" si="13"/>
        <v>0</v>
      </c>
      <c r="BP45" s="739">
        <f t="shared" si="13"/>
        <v>0</v>
      </c>
      <c r="BQ45" s="739">
        <f t="shared" si="13"/>
        <v>0</v>
      </c>
      <c r="BR45" s="739">
        <f t="shared" si="13"/>
        <v>0</v>
      </c>
      <c r="BS45" s="739">
        <f t="shared" si="13"/>
        <v>0</v>
      </c>
      <c r="BT45" s="739">
        <f t="shared" ref="BT45:EE45" si="14">BT40</f>
        <v>0</v>
      </c>
      <c r="BU45" s="739">
        <f t="shared" si="14"/>
        <v>0</v>
      </c>
      <c r="BV45" s="739">
        <f t="shared" si="14"/>
        <v>0</v>
      </c>
      <c r="BW45" s="739">
        <f t="shared" si="14"/>
        <v>0</v>
      </c>
      <c r="BX45" s="739">
        <f t="shared" si="14"/>
        <v>0</v>
      </c>
      <c r="BY45" s="739">
        <f t="shared" si="14"/>
        <v>0</v>
      </c>
      <c r="BZ45" s="739">
        <f t="shared" si="14"/>
        <v>0</v>
      </c>
      <c r="CA45" s="739">
        <f t="shared" si="14"/>
        <v>0</v>
      </c>
      <c r="CB45" s="739">
        <f t="shared" si="14"/>
        <v>0</v>
      </c>
      <c r="CC45" s="739">
        <f t="shared" si="14"/>
        <v>0</v>
      </c>
      <c r="CD45" s="739">
        <f t="shared" si="14"/>
        <v>0</v>
      </c>
      <c r="CE45" s="739">
        <f t="shared" si="14"/>
        <v>0</v>
      </c>
      <c r="CF45" s="739">
        <f t="shared" si="14"/>
        <v>0</v>
      </c>
      <c r="CG45" s="739">
        <f t="shared" si="14"/>
        <v>0</v>
      </c>
      <c r="CH45" s="739">
        <f t="shared" si="14"/>
        <v>0</v>
      </c>
      <c r="CI45" s="739">
        <f t="shared" si="14"/>
        <v>0</v>
      </c>
      <c r="CJ45" s="739">
        <f t="shared" si="14"/>
        <v>0</v>
      </c>
      <c r="CK45" s="739">
        <f t="shared" si="14"/>
        <v>0</v>
      </c>
      <c r="CL45" s="739">
        <f t="shared" si="14"/>
        <v>0</v>
      </c>
      <c r="CM45" s="739">
        <f t="shared" si="14"/>
        <v>0</v>
      </c>
      <c r="CN45" s="739">
        <f t="shared" si="14"/>
        <v>0</v>
      </c>
      <c r="CO45" s="739">
        <f t="shared" si="14"/>
        <v>0</v>
      </c>
      <c r="CP45" s="739">
        <f t="shared" si="14"/>
        <v>0</v>
      </c>
      <c r="CQ45" s="739">
        <f t="shared" si="14"/>
        <v>0</v>
      </c>
      <c r="CR45" s="739">
        <f t="shared" si="14"/>
        <v>0</v>
      </c>
      <c r="CS45" s="739">
        <f t="shared" si="14"/>
        <v>0</v>
      </c>
      <c r="CT45" s="739">
        <f t="shared" si="14"/>
        <v>0</v>
      </c>
      <c r="CU45" s="739">
        <f t="shared" si="14"/>
        <v>0</v>
      </c>
      <c r="CV45" s="739">
        <f t="shared" si="14"/>
        <v>0</v>
      </c>
      <c r="CW45" s="739">
        <f t="shared" si="14"/>
        <v>0</v>
      </c>
      <c r="CX45" s="739">
        <f t="shared" si="14"/>
        <v>0</v>
      </c>
      <c r="CY45" s="739">
        <f t="shared" si="14"/>
        <v>0</v>
      </c>
      <c r="CZ45" s="739">
        <f t="shared" si="14"/>
        <v>0</v>
      </c>
      <c r="DA45" s="739">
        <f t="shared" si="14"/>
        <v>0</v>
      </c>
      <c r="DB45" s="739">
        <f t="shared" si="14"/>
        <v>0</v>
      </c>
      <c r="DC45" s="739">
        <f t="shared" si="14"/>
        <v>0</v>
      </c>
      <c r="DD45" s="739">
        <f t="shared" si="14"/>
        <v>0</v>
      </c>
      <c r="DE45" s="739">
        <f t="shared" si="14"/>
        <v>0</v>
      </c>
      <c r="DF45" s="739">
        <f t="shared" si="14"/>
        <v>0</v>
      </c>
      <c r="DG45" s="739">
        <f t="shared" si="14"/>
        <v>0</v>
      </c>
      <c r="DH45" s="739">
        <f t="shared" si="14"/>
        <v>0</v>
      </c>
      <c r="DI45" s="739">
        <f t="shared" si="14"/>
        <v>0</v>
      </c>
      <c r="DJ45" s="739">
        <f t="shared" si="14"/>
        <v>0</v>
      </c>
      <c r="DK45" s="739">
        <f t="shared" si="14"/>
        <v>0</v>
      </c>
      <c r="DL45" s="739">
        <f t="shared" si="14"/>
        <v>0</v>
      </c>
      <c r="DM45" s="739">
        <f t="shared" si="14"/>
        <v>0</v>
      </c>
      <c r="DN45" s="739">
        <f t="shared" si="14"/>
        <v>0</v>
      </c>
      <c r="DO45" s="739">
        <f t="shared" si="14"/>
        <v>0</v>
      </c>
      <c r="DP45" s="739">
        <f t="shared" si="14"/>
        <v>0</v>
      </c>
      <c r="DQ45" s="739">
        <f t="shared" si="14"/>
        <v>0</v>
      </c>
      <c r="DR45" s="739">
        <f t="shared" si="14"/>
        <v>0</v>
      </c>
      <c r="DS45" s="739">
        <f t="shared" si="14"/>
        <v>0</v>
      </c>
      <c r="DT45" s="739">
        <f t="shared" si="14"/>
        <v>0</v>
      </c>
      <c r="DU45" s="739">
        <f t="shared" si="14"/>
        <v>0</v>
      </c>
      <c r="DV45" s="739">
        <f t="shared" si="14"/>
        <v>0</v>
      </c>
      <c r="DW45" s="739">
        <f t="shared" si="14"/>
        <v>0</v>
      </c>
      <c r="DX45" s="739">
        <f t="shared" si="14"/>
        <v>0</v>
      </c>
      <c r="DY45" s="739">
        <f t="shared" si="14"/>
        <v>0</v>
      </c>
      <c r="DZ45" s="739">
        <f t="shared" si="14"/>
        <v>0</v>
      </c>
      <c r="EA45" s="739">
        <f t="shared" si="14"/>
        <v>0</v>
      </c>
      <c r="EB45" s="739">
        <f t="shared" si="14"/>
        <v>0</v>
      </c>
      <c r="EC45" s="739">
        <f t="shared" si="14"/>
        <v>0</v>
      </c>
      <c r="ED45" s="739">
        <f t="shared" si="14"/>
        <v>0</v>
      </c>
      <c r="EE45" s="739">
        <f t="shared" si="14"/>
        <v>0</v>
      </c>
      <c r="EF45" s="739">
        <f t="shared" ref="EF45:EI45" si="15">EF40</f>
        <v>0</v>
      </c>
      <c r="EG45" s="739">
        <f t="shared" si="15"/>
        <v>0</v>
      </c>
      <c r="EH45" s="739">
        <f t="shared" si="15"/>
        <v>0</v>
      </c>
      <c r="EI45" s="739">
        <f t="shared" si="15"/>
        <v>0</v>
      </c>
    </row>
    <row r="46" spans="1:139" s="316" customFormat="1">
      <c r="B46" s="316" t="s">
        <v>484</v>
      </c>
      <c r="C46" s="473" t="s">
        <v>355</v>
      </c>
      <c r="D46" s="317"/>
      <c r="E46" s="317"/>
      <c r="F46" s="317"/>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c r="AP46" s="675"/>
      <c r="AQ46" s="675"/>
      <c r="AR46" s="675"/>
      <c r="AS46" s="675"/>
      <c r="AT46" s="675"/>
      <c r="AU46" s="675"/>
      <c r="AV46" s="675"/>
      <c r="AW46" s="675"/>
      <c r="AX46" s="675"/>
      <c r="AY46" s="675"/>
      <c r="AZ46" s="675"/>
      <c r="BA46" s="675"/>
      <c r="BB46" s="675"/>
      <c r="BC46" s="675"/>
      <c r="BD46" s="675"/>
      <c r="BE46" s="675"/>
      <c r="BF46" s="675"/>
      <c r="BG46" s="675"/>
      <c r="BH46" s="675"/>
      <c r="BI46" s="675"/>
      <c r="BJ46" s="675"/>
      <c r="BK46" s="675"/>
      <c r="BL46" s="675"/>
      <c r="BM46" s="675"/>
      <c r="BN46" s="675"/>
      <c r="BO46" s="675"/>
      <c r="BP46" s="675"/>
      <c r="BQ46" s="675"/>
      <c r="BR46" s="675"/>
      <c r="BS46" s="675"/>
      <c r="BT46" s="675"/>
      <c r="BU46" s="675"/>
      <c r="BV46" s="675"/>
      <c r="BW46" s="675"/>
      <c r="BX46" s="675"/>
      <c r="BY46" s="675"/>
      <c r="BZ46" s="675"/>
      <c r="CA46" s="675"/>
      <c r="CB46" s="675"/>
      <c r="CC46" s="675"/>
      <c r="CD46" s="675"/>
      <c r="CE46" s="675"/>
      <c r="CF46" s="675"/>
      <c r="CG46" s="675"/>
      <c r="CH46" s="675"/>
      <c r="CI46" s="675"/>
      <c r="CJ46" s="675"/>
      <c r="CK46" s="675"/>
      <c r="CL46" s="675"/>
      <c r="CM46" s="675"/>
      <c r="CN46" s="675"/>
      <c r="CO46" s="675"/>
      <c r="CP46" s="675"/>
      <c r="CQ46" s="675"/>
      <c r="CR46" s="675"/>
      <c r="CS46" s="675"/>
      <c r="CT46" s="675"/>
      <c r="CU46" s="675"/>
      <c r="CV46" s="675"/>
      <c r="CW46" s="675"/>
      <c r="CX46" s="675"/>
      <c r="CY46" s="675"/>
      <c r="CZ46" s="675"/>
      <c r="DA46" s="675"/>
      <c r="DB46" s="675"/>
      <c r="DC46" s="675"/>
      <c r="DD46" s="675"/>
      <c r="DE46" s="675"/>
      <c r="DF46" s="675"/>
      <c r="DG46" s="675"/>
      <c r="DH46" s="675"/>
      <c r="DI46" s="675"/>
      <c r="DJ46" s="675"/>
      <c r="DK46" s="675"/>
      <c r="DL46" s="675"/>
      <c r="DM46" s="675"/>
      <c r="DN46" s="675"/>
      <c r="DO46" s="675"/>
      <c r="DP46" s="675"/>
      <c r="DQ46" s="675"/>
      <c r="DR46" s="675"/>
      <c r="DS46" s="675"/>
      <c r="DT46" s="675"/>
      <c r="DU46" s="675"/>
      <c r="DV46" s="675"/>
      <c r="DW46" s="675"/>
      <c r="DX46" s="675"/>
      <c r="DY46" s="675"/>
      <c r="DZ46" s="675"/>
      <c r="EA46" s="675"/>
      <c r="EB46" s="675"/>
      <c r="EC46" s="675"/>
      <c r="ED46" s="675"/>
      <c r="EE46" s="675"/>
      <c r="EF46" s="675"/>
      <c r="EG46" s="675"/>
      <c r="EH46" s="675"/>
      <c r="EI46" s="675"/>
    </row>
    <row r="47" spans="1:139" s="316" customFormat="1">
      <c r="B47" s="316" t="s">
        <v>485</v>
      </c>
      <c r="C47" s="473" t="s">
        <v>577</v>
      </c>
      <c r="D47" s="317">
        <f>SUM(G47:EI47)</f>
        <v>0</v>
      </c>
      <c r="E47" s="317"/>
      <c r="F47" s="317"/>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6"/>
      <c r="CH47" s="326"/>
      <c r="CI47" s="326"/>
      <c r="CJ47" s="326"/>
      <c r="CK47" s="326"/>
      <c r="CL47" s="326"/>
      <c r="CM47" s="326"/>
      <c r="CN47" s="326"/>
      <c r="CO47" s="326"/>
      <c r="CP47" s="326"/>
      <c r="CQ47" s="326"/>
      <c r="CR47" s="326"/>
      <c r="CS47" s="326"/>
      <c r="CT47" s="326"/>
      <c r="CU47" s="326"/>
      <c r="CV47" s="326"/>
      <c r="CW47" s="326"/>
      <c r="CX47" s="326"/>
      <c r="CY47" s="326"/>
      <c r="CZ47" s="326"/>
      <c r="DA47" s="326"/>
      <c r="DB47" s="326"/>
      <c r="DC47" s="326"/>
      <c r="DD47" s="326"/>
      <c r="DE47" s="326"/>
      <c r="DF47" s="326"/>
      <c r="DG47" s="326"/>
      <c r="DH47" s="326"/>
      <c r="DI47" s="326"/>
      <c r="DJ47" s="326"/>
      <c r="DK47" s="326"/>
      <c r="DL47" s="326"/>
      <c r="DM47" s="326"/>
      <c r="DN47" s="326"/>
      <c r="DO47" s="326"/>
      <c r="DP47" s="326"/>
      <c r="DQ47" s="326"/>
      <c r="DR47" s="326"/>
      <c r="DS47" s="326"/>
      <c r="DT47" s="326"/>
      <c r="DU47" s="326"/>
      <c r="DV47" s="326"/>
      <c r="DW47" s="326"/>
      <c r="DX47" s="326"/>
      <c r="DY47" s="326"/>
      <c r="DZ47" s="326"/>
      <c r="EA47" s="326"/>
      <c r="EB47" s="326"/>
      <c r="EC47" s="326"/>
      <c r="ED47" s="326"/>
      <c r="EE47" s="326"/>
      <c r="EF47" s="326"/>
      <c r="EG47" s="326"/>
      <c r="EH47" s="326"/>
      <c r="EI47" s="326"/>
    </row>
    <row r="48" spans="1:139" s="316" customFormat="1">
      <c r="B48" s="316" t="s">
        <v>487</v>
      </c>
      <c r="C48" s="473" t="s">
        <v>199</v>
      </c>
      <c r="D48" s="317"/>
      <c r="E48" s="317"/>
      <c r="F48" s="317"/>
      <c r="G48" s="675"/>
      <c r="H48" s="675"/>
      <c r="I48" s="675"/>
      <c r="J48" s="67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c r="AP48" s="675"/>
      <c r="AQ48" s="675"/>
      <c r="AR48" s="675"/>
      <c r="AS48" s="675"/>
      <c r="AT48" s="675"/>
      <c r="AU48" s="675"/>
      <c r="AV48" s="675"/>
      <c r="AW48" s="675"/>
      <c r="AX48" s="675"/>
      <c r="AY48" s="675"/>
      <c r="AZ48" s="675"/>
      <c r="BA48" s="675"/>
      <c r="BB48" s="675"/>
      <c r="BC48" s="675"/>
      <c r="BD48" s="675"/>
      <c r="BE48" s="675"/>
      <c r="BF48" s="675"/>
      <c r="BG48" s="675"/>
      <c r="BH48" s="675"/>
      <c r="BI48" s="675"/>
      <c r="BJ48" s="675"/>
      <c r="BK48" s="675"/>
      <c r="BL48" s="675"/>
      <c r="BM48" s="675"/>
      <c r="BN48" s="675"/>
      <c r="BO48" s="675"/>
      <c r="BP48" s="675"/>
      <c r="BQ48" s="675"/>
      <c r="BR48" s="675"/>
      <c r="BS48" s="675"/>
      <c r="BT48" s="675"/>
      <c r="BU48" s="675"/>
      <c r="BV48" s="675"/>
      <c r="BW48" s="675"/>
      <c r="BX48" s="675"/>
      <c r="BY48" s="675"/>
      <c r="BZ48" s="675"/>
      <c r="CA48" s="675"/>
      <c r="CB48" s="675"/>
      <c r="CC48" s="675"/>
      <c r="CD48" s="675"/>
      <c r="CE48" s="675"/>
      <c r="CF48" s="675"/>
      <c r="CG48" s="675"/>
      <c r="CH48" s="675"/>
      <c r="CI48" s="675"/>
      <c r="CJ48" s="675"/>
      <c r="CK48" s="675"/>
      <c r="CL48" s="675"/>
      <c r="CM48" s="675"/>
      <c r="CN48" s="675"/>
      <c r="CO48" s="675"/>
      <c r="CP48" s="675"/>
      <c r="CQ48" s="675"/>
      <c r="CR48" s="675"/>
      <c r="CS48" s="675"/>
      <c r="CT48" s="675"/>
      <c r="CU48" s="675"/>
      <c r="CV48" s="675"/>
      <c r="CW48" s="675"/>
      <c r="CX48" s="675"/>
      <c r="CY48" s="675"/>
      <c r="CZ48" s="675"/>
      <c r="DA48" s="675"/>
      <c r="DB48" s="675"/>
      <c r="DC48" s="675"/>
      <c r="DD48" s="675"/>
      <c r="DE48" s="675"/>
      <c r="DF48" s="675"/>
      <c r="DG48" s="675"/>
      <c r="DH48" s="675"/>
      <c r="DI48" s="675"/>
      <c r="DJ48" s="675"/>
      <c r="DK48" s="675"/>
      <c r="DL48" s="675"/>
      <c r="DM48" s="675"/>
      <c r="DN48" s="675"/>
      <c r="DO48" s="675"/>
      <c r="DP48" s="675"/>
      <c r="DQ48" s="675"/>
      <c r="DR48" s="675"/>
      <c r="DS48" s="675"/>
      <c r="DT48" s="675"/>
      <c r="DU48" s="675"/>
      <c r="DV48" s="675"/>
      <c r="DW48" s="675"/>
      <c r="DX48" s="675"/>
      <c r="DY48" s="675"/>
      <c r="DZ48" s="675"/>
      <c r="EA48" s="675"/>
      <c r="EB48" s="675"/>
      <c r="EC48" s="675"/>
      <c r="ED48" s="675"/>
      <c r="EE48" s="675"/>
      <c r="EF48" s="675"/>
      <c r="EG48" s="675"/>
      <c r="EH48" s="675"/>
      <c r="EI48" s="675"/>
    </row>
    <row r="49" spans="1:139">
      <c r="B49" s="224" t="s">
        <v>488</v>
      </c>
      <c r="C49" s="314" t="s">
        <v>58</v>
      </c>
      <c r="D49" s="676"/>
    </row>
    <row r="51" spans="1:139">
      <c r="A51" s="295" t="s">
        <v>489</v>
      </c>
    </row>
    <row r="52" spans="1:139" s="224" customFormat="1">
      <c r="B52" s="224" t="str">
        <f>B11</f>
        <v>Net Equity Cash Flows including Residual Value</v>
      </c>
      <c r="C52" s="314" t="str">
        <f>C11</f>
        <v>000 $</v>
      </c>
      <c r="G52" s="740">
        <f t="shared" ref="G52" si="16">G11</f>
        <v>0</v>
      </c>
      <c r="H52" s="740">
        <f t="shared" ref="H52:BS52" si="17">H11</f>
        <v>0</v>
      </c>
      <c r="I52" s="740">
        <f t="shared" si="17"/>
        <v>0</v>
      </c>
      <c r="J52" s="740">
        <f t="shared" si="17"/>
        <v>0</v>
      </c>
      <c r="K52" s="740">
        <f t="shared" si="17"/>
        <v>0</v>
      </c>
      <c r="L52" s="740">
        <f t="shared" si="17"/>
        <v>0</v>
      </c>
      <c r="M52" s="740">
        <f t="shared" si="17"/>
        <v>0</v>
      </c>
      <c r="N52" s="740">
        <f t="shared" si="17"/>
        <v>0</v>
      </c>
      <c r="O52" s="740">
        <f t="shared" si="17"/>
        <v>0</v>
      </c>
      <c r="P52" s="740">
        <f t="shared" si="17"/>
        <v>0</v>
      </c>
      <c r="Q52" s="740">
        <f t="shared" si="17"/>
        <v>0</v>
      </c>
      <c r="R52" s="740">
        <f t="shared" si="17"/>
        <v>0</v>
      </c>
      <c r="S52" s="740">
        <f t="shared" si="17"/>
        <v>0</v>
      </c>
      <c r="T52" s="740">
        <f t="shared" si="17"/>
        <v>0</v>
      </c>
      <c r="U52" s="740">
        <f t="shared" si="17"/>
        <v>0</v>
      </c>
      <c r="V52" s="740">
        <f t="shared" si="17"/>
        <v>0</v>
      </c>
      <c r="W52" s="740">
        <f t="shared" si="17"/>
        <v>0</v>
      </c>
      <c r="X52" s="740">
        <f t="shared" si="17"/>
        <v>0</v>
      </c>
      <c r="Y52" s="740">
        <f t="shared" si="17"/>
        <v>0</v>
      </c>
      <c r="Z52" s="740">
        <f t="shared" si="17"/>
        <v>0</v>
      </c>
      <c r="AA52" s="740">
        <f t="shared" si="17"/>
        <v>0</v>
      </c>
      <c r="AB52" s="740">
        <f t="shared" si="17"/>
        <v>0</v>
      </c>
      <c r="AC52" s="740">
        <f t="shared" si="17"/>
        <v>0</v>
      </c>
      <c r="AD52" s="740">
        <f t="shared" si="17"/>
        <v>0</v>
      </c>
      <c r="AE52" s="740">
        <f t="shared" si="17"/>
        <v>0</v>
      </c>
      <c r="AF52" s="740">
        <f t="shared" si="17"/>
        <v>0</v>
      </c>
      <c r="AG52" s="740">
        <f t="shared" si="17"/>
        <v>0</v>
      </c>
      <c r="AH52" s="740">
        <f t="shared" si="17"/>
        <v>0</v>
      </c>
      <c r="AI52" s="740">
        <f t="shared" si="17"/>
        <v>0</v>
      </c>
      <c r="AJ52" s="740">
        <f t="shared" si="17"/>
        <v>0</v>
      </c>
      <c r="AK52" s="740">
        <f t="shared" si="17"/>
        <v>0</v>
      </c>
      <c r="AL52" s="740">
        <f t="shared" si="17"/>
        <v>0</v>
      </c>
      <c r="AM52" s="740">
        <f t="shared" si="17"/>
        <v>0</v>
      </c>
      <c r="AN52" s="740">
        <f t="shared" si="17"/>
        <v>0</v>
      </c>
      <c r="AO52" s="740">
        <f t="shared" si="17"/>
        <v>0</v>
      </c>
      <c r="AP52" s="740">
        <f t="shared" si="17"/>
        <v>0</v>
      </c>
      <c r="AQ52" s="740">
        <f t="shared" si="17"/>
        <v>0</v>
      </c>
      <c r="AR52" s="740">
        <f t="shared" si="17"/>
        <v>0</v>
      </c>
      <c r="AS52" s="740">
        <f t="shared" si="17"/>
        <v>0</v>
      </c>
      <c r="AT52" s="740">
        <f t="shared" si="17"/>
        <v>0</v>
      </c>
      <c r="AU52" s="740">
        <f t="shared" si="17"/>
        <v>0</v>
      </c>
      <c r="AV52" s="740">
        <f t="shared" si="17"/>
        <v>0</v>
      </c>
      <c r="AW52" s="740">
        <f t="shared" si="17"/>
        <v>0</v>
      </c>
      <c r="AX52" s="740">
        <f t="shared" si="17"/>
        <v>0</v>
      </c>
      <c r="AY52" s="740">
        <f t="shared" si="17"/>
        <v>0</v>
      </c>
      <c r="AZ52" s="740">
        <f t="shared" si="17"/>
        <v>0</v>
      </c>
      <c r="BA52" s="740">
        <f t="shared" si="17"/>
        <v>0</v>
      </c>
      <c r="BB52" s="740">
        <f t="shared" si="17"/>
        <v>0</v>
      </c>
      <c r="BC52" s="740">
        <f t="shared" si="17"/>
        <v>0</v>
      </c>
      <c r="BD52" s="740">
        <f t="shared" si="17"/>
        <v>0</v>
      </c>
      <c r="BE52" s="740">
        <f t="shared" si="17"/>
        <v>0</v>
      </c>
      <c r="BF52" s="740">
        <f t="shared" si="17"/>
        <v>0</v>
      </c>
      <c r="BG52" s="740">
        <f t="shared" si="17"/>
        <v>0</v>
      </c>
      <c r="BH52" s="740">
        <f t="shared" si="17"/>
        <v>0</v>
      </c>
      <c r="BI52" s="740">
        <f t="shared" si="17"/>
        <v>0</v>
      </c>
      <c r="BJ52" s="740">
        <f t="shared" si="17"/>
        <v>0</v>
      </c>
      <c r="BK52" s="740">
        <f t="shared" si="17"/>
        <v>0</v>
      </c>
      <c r="BL52" s="740">
        <f t="shared" si="17"/>
        <v>0</v>
      </c>
      <c r="BM52" s="740">
        <f t="shared" si="17"/>
        <v>0</v>
      </c>
      <c r="BN52" s="740">
        <f t="shared" si="17"/>
        <v>0</v>
      </c>
      <c r="BO52" s="740">
        <f t="shared" si="17"/>
        <v>0</v>
      </c>
      <c r="BP52" s="740">
        <f t="shared" si="17"/>
        <v>0</v>
      </c>
      <c r="BQ52" s="740">
        <f t="shared" si="17"/>
        <v>0</v>
      </c>
      <c r="BR52" s="740">
        <f t="shared" si="17"/>
        <v>0</v>
      </c>
      <c r="BS52" s="740">
        <f t="shared" si="17"/>
        <v>0</v>
      </c>
      <c r="BT52" s="740">
        <f t="shared" ref="BT52:EE52" si="18">BT11</f>
        <v>0</v>
      </c>
      <c r="BU52" s="740">
        <f t="shared" si="18"/>
        <v>0</v>
      </c>
      <c r="BV52" s="740">
        <f t="shared" si="18"/>
        <v>0</v>
      </c>
      <c r="BW52" s="740">
        <f t="shared" si="18"/>
        <v>0</v>
      </c>
      <c r="BX52" s="740">
        <f t="shared" si="18"/>
        <v>0</v>
      </c>
      <c r="BY52" s="740">
        <f t="shared" si="18"/>
        <v>0</v>
      </c>
      <c r="BZ52" s="740">
        <f t="shared" si="18"/>
        <v>0</v>
      </c>
      <c r="CA52" s="740">
        <f t="shared" si="18"/>
        <v>0</v>
      </c>
      <c r="CB52" s="740">
        <f t="shared" si="18"/>
        <v>0</v>
      </c>
      <c r="CC52" s="740">
        <f t="shared" si="18"/>
        <v>0</v>
      </c>
      <c r="CD52" s="740">
        <f t="shared" si="18"/>
        <v>0</v>
      </c>
      <c r="CE52" s="740">
        <f t="shared" si="18"/>
        <v>0</v>
      </c>
      <c r="CF52" s="740">
        <f t="shared" si="18"/>
        <v>0</v>
      </c>
      <c r="CG52" s="740">
        <f t="shared" si="18"/>
        <v>0</v>
      </c>
      <c r="CH52" s="740">
        <f t="shared" si="18"/>
        <v>0</v>
      </c>
      <c r="CI52" s="740">
        <f t="shared" si="18"/>
        <v>0</v>
      </c>
      <c r="CJ52" s="740">
        <f t="shared" si="18"/>
        <v>0</v>
      </c>
      <c r="CK52" s="740">
        <f t="shared" si="18"/>
        <v>0</v>
      </c>
      <c r="CL52" s="740">
        <f t="shared" si="18"/>
        <v>0</v>
      </c>
      <c r="CM52" s="740">
        <f t="shared" si="18"/>
        <v>0</v>
      </c>
      <c r="CN52" s="740">
        <f t="shared" si="18"/>
        <v>0</v>
      </c>
      <c r="CO52" s="740">
        <f t="shared" si="18"/>
        <v>0</v>
      </c>
      <c r="CP52" s="740">
        <f t="shared" si="18"/>
        <v>0</v>
      </c>
      <c r="CQ52" s="740">
        <f t="shared" si="18"/>
        <v>0</v>
      </c>
      <c r="CR52" s="740">
        <f t="shared" si="18"/>
        <v>0</v>
      </c>
      <c r="CS52" s="740">
        <f t="shared" si="18"/>
        <v>0</v>
      </c>
      <c r="CT52" s="740">
        <f t="shared" si="18"/>
        <v>0</v>
      </c>
      <c r="CU52" s="740">
        <f t="shared" si="18"/>
        <v>0</v>
      </c>
      <c r="CV52" s="740">
        <f t="shared" si="18"/>
        <v>0</v>
      </c>
      <c r="CW52" s="740">
        <f t="shared" si="18"/>
        <v>0</v>
      </c>
      <c r="CX52" s="740">
        <f t="shared" si="18"/>
        <v>0</v>
      </c>
      <c r="CY52" s="740">
        <f t="shared" si="18"/>
        <v>0</v>
      </c>
      <c r="CZ52" s="740">
        <f t="shared" si="18"/>
        <v>0</v>
      </c>
      <c r="DA52" s="740">
        <f t="shared" si="18"/>
        <v>0</v>
      </c>
      <c r="DB52" s="740">
        <f t="shared" si="18"/>
        <v>0</v>
      </c>
      <c r="DC52" s="740">
        <f t="shared" si="18"/>
        <v>0</v>
      </c>
      <c r="DD52" s="740">
        <f t="shared" si="18"/>
        <v>0</v>
      </c>
      <c r="DE52" s="740">
        <f t="shared" si="18"/>
        <v>0</v>
      </c>
      <c r="DF52" s="740">
        <f t="shared" si="18"/>
        <v>0</v>
      </c>
      <c r="DG52" s="740">
        <f t="shared" si="18"/>
        <v>0</v>
      </c>
      <c r="DH52" s="740">
        <f t="shared" si="18"/>
        <v>0</v>
      </c>
      <c r="DI52" s="740">
        <f t="shared" si="18"/>
        <v>0</v>
      </c>
      <c r="DJ52" s="740">
        <f t="shared" si="18"/>
        <v>0</v>
      </c>
      <c r="DK52" s="740">
        <f t="shared" si="18"/>
        <v>0</v>
      </c>
      <c r="DL52" s="740">
        <f t="shared" si="18"/>
        <v>0</v>
      </c>
      <c r="DM52" s="740">
        <f t="shared" si="18"/>
        <v>0</v>
      </c>
      <c r="DN52" s="740">
        <f t="shared" si="18"/>
        <v>0</v>
      </c>
      <c r="DO52" s="740">
        <f t="shared" si="18"/>
        <v>0</v>
      </c>
      <c r="DP52" s="740">
        <f t="shared" si="18"/>
        <v>0</v>
      </c>
      <c r="DQ52" s="740">
        <f t="shared" si="18"/>
        <v>0</v>
      </c>
      <c r="DR52" s="740">
        <f t="shared" si="18"/>
        <v>0</v>
      </c>
      <c r="DS52" s="740">
        <f t="shared" si="18"/>
        <v>0</v>
      </c>
      <c r="DT52" s="740">
        <f t="shared" si="18"/>
        <v>0</v>
      </c>
      <c r="DU52" s="740">
        <f t="shared" si="18"/>
        <v>0</v>
      </c>
      <c r="DV52" s="740">
        <f t="shared" si="18"/>
        <v>0</v>
      </c>
      <c r="DW52" s="740">
        <f t="shared" si="18"/>
        <v>0</v>
      </c>
      <c r="DX52" s="740">
        <f t="shared" si="18"/>
        <v>0</v>
      </c>
      <c r="DY52" s="740">
        <f t="shared" si="18"/>
        <v>0</v>
      </c>
      <c r="DZ52" s="740">
        <f t="shared" si="18"/>
        <v>0</v>
      </c>
      <c r="EA52" s="740">
        <f t="shared" si="18"/>
        <v>0</v>
      </c>
      <c r="EB52" s="740">
        <f t="shared" si="18"/>
        <v>0</v>
      </c>
      <c r="EC52" s="740">
        <f t="shared" si="18"/>
        <v>0</v>
      </c>
      <c r="ED52" s="740">
        <f t="shared" si="18"/>
        <v>0</v>
      </c>
      <c r="EE52" s="740">
        <f t="shared" si="18"/>
        <v>0</v>
      </c>
      <c r="EF52" s="740">
        <f t="shared" ref="EF52:EI52" si="19">EF11</f>
        <v>0</v>
      </c>
      <c r="EG52" s="740">
        <f t="shared" si="19"/>
        <v>0</v>
      </c>
      <c r="EH52" s="740">
        <f t="shared" si="19"/>
        <v>0</v>
      </c>
      <c r="EI52" s="740">
        <f t="shared" si="19"/>
        <v>0</v>
      </c>
    </row>
    <row r="53" spans="1:139" s="316" customFormat="1">
      <c r="B53" s="316" t="s">
        <v>487</v>
      </c>
      <c r="C53" s="473" t="s">
        <v>199</v>
      </c>
      <c r="D53" s="317"/>
      <c r="E53" s="317"/>
      <c r="F53" s="317"/>
      <c r="G53" s="675"/>
      <c r="H53" s="675"/>
      <c r="I53" s="675"/>
      <c r="J53" s="675"/>
      <c r="K53" s="675"/>
      <c r="L53" s="675"/>
      <c r="M53" s="675"/>
      <c r="N53" s="675"/>
      <c r="O53" s="675"/>
      <c r="P53" s="675"/>
      <c r="Q53" s="675"/>
      <c r="R53" s="675"/>
      <c r="S53" s="675"/>
      <c r="T53" s="675"/>
      <c r="U53" s="675"/>
      <c r="V53" s="675"/>
      <c r="W53" s="675"/>
      <c r="X53" s="675"/>
      <c r="Y53" s="675"/>
      <c r="Z53" s="675"/>
      <c r="AA53" s="675"/>
      <c r="AB53" s="675"/>
      <c r="AC53" s="675"/>
      <c r="AD53" s="675"/>
      <c r="AE53" s="675"/>
      <c r="AF53" s="675"/>
      <c r="AG53" s="675"/>
      <c r="AH53" s="675"/>
      <c r="AI53" s="675"/>
      <c r="AJ53" s="675"/>
      <c r="AK53" s="675"/>
      <c r="AL53" s="675"/>
      <c r="AM53" s="675"/>
      <c r="AN53" s="675"/>
      <c r="AO53" s="675"/>
      <c r="AP53" s="675"/>
      <c r="AQ53" s="675"/>
      <c r="AR53" s="675"/>
      <c r="AS53" s="675"/>
      <c r="AT53" s="675"/>
      <c r="AU53" s="675"/>
      <c r="AV53" s="675"/>
      <c r="AW53" s="675"/>
      <c r="AX53" s="675"/>
      <c r="AY53" s="675"/>
      <c r="AZ53" s="675"/>
      <c r="BA53" s="675"/>
      <c r="BB53" s="675"/>
      <c r="BC53" s="675"/>
      <c r="BD53" s="675"/>
      <c r="BE53" s="675"/>
      <c r="BF53" s="675"/>
      <c r="BG53" s="675"/>
      <c r="BH53" s="675"/>
      <c r="BI53" s="675"/>
      <c r="BJ53" s="675"/>
      <c r="BK53" s="675"/>
      <c r="BL53" s="675"/>
      <c r="BM53" s="675"/>
      <c r="BN53" s="675"/>
      <c r="BO53" s="675"/>
      <c r="BP53" s="675"/>
      <c r="BQ53" s="675"/>
      <c r="BR53" s="675"/>
      <c r="BS53" s="675"/>
      <c r="BT53" s="675"/>
      <c r="BU53" s="675"/>
      <c r="BV53" s="675"/>
      <c r="BW53" s="675"/>
      <c r="BX53" s="675"/>
      <c r="BY53" s="675"/>
      <c r="BZ53" s="675"/>
      <c r="CA53" s="675"/>
      <c r="CB53" s="675"/>
      <c r="CC53" s="675"/>
      <c r="CD53" s="675"/>
      <c r="CE53" s="675"/>
      <c r="CF53" s="675"/>
      <c r="CG53" s="675"/>
      <c r="CH53" s="675"/>
      <c r="CI53" s="675"/>
      <c r="CJ53" s="675"/>
      <c r="CK53" s="675"/>
      <c r="CL53" s="675"/>
      <c r="CM53" s="675"/>
      <c r="CN53" s="675"/>
      <c r="CO53" s="675"/>
      <c r="CP53" s="675"/>
      <c r="CQ53" s="675"/>
      <c r="CR53" s="675"/>
      <c r="CS53" s="675"/>
      <c r="CT53" s="675"/>
      <c r="CU53" s="675"/>
      <c r="CV53" s="675"/>
      <c r="CW53" s="675"/>
      <c r="CX53" s="675"/>
      <c r="CY53" s="675"/>
      <c r="CZ53" s="675"/>
      <c r="DA53" s="675"/>
      <c r="DB53" s="675"/>
      <c r="DC53" s="675"/>
      <c r="DD53" s="675"/>
      <c r="DE53" s="675"/>
      <c r="DF53" s="675"/>
      <c r="DG53" s="675"/>
      <c r="DH53" s="675"/>
      <c r="DI53" s="675"/>
      <c r="DJ53" s="675"/>
      <c r="DK53" s="675"/>
      <c r="DL53" s="675"/>
      <c r="DM53" s="675"/>
      <c r="DN53" s="675"/>
      <c r="DO53" s="675"/>
      <c r="DP53" s="675"/>
      <c r="DQ53" s="675"/>
      <c r="DR53" s="675"/>
      <c r="DS53" s="675"/>
      <c r="DT53" s="675"/>
      <c r="DU53" s="675"/>
      <c r="DV53" s="675"/>
      <c r="DW53" s="675"/>
      <c r="DX53" s="675"/>
      <c r="DY53" s="675"/>
      <c r="DZ53" s="675"/>
      <c r="EA53" s="675"/>
      <c r="EB53" s="675"/>
      <c r="EC53" s="675"/>
      <c r="ED53" s="675"/>
      <c r="EE53" s="675"/>
      <c r="EF53" s="675"/>
      <c r="EG53" s="675"/>
      <c r="EH53" s="675"/>
      <c r="EI53" s="675"/>
    </row>
    <row r="54" spans="1:139">
      <c r="B54" s="224" t="s">
        <v>488</v>
      </c>
      <c r="C54" s="314" t="s">
        <v>58</v>
      </c>
      <c r="D54" s="676"/>
    </row>
  </sheetData>
  <conditionalFormatting sqref="C1">
    <cfRule type="cellIs" dxfId="3" priority="1" operator="lessThan">
      <formula>1</formula>
    </cfRule>
    <cfRule type="cellIs" dxfId="2" priority="2" operator="greaterThan">
      <formula>0</formula>
    </cfRule>
  </conditionalFormatting>
  <printOptions gridLines="1"/>
  <pageMargins left="0.2" right="0.2" top="0.75" bottom="0.75" header="0.3" footer="0.3"/>
  <pageSetup paperSize="5" scale="75" orientation="landscape" r:id="rId1"/>
  <headerFooter>
    <oddHeader>&amp;L&amp;"Arial,Bold"NYSERDA NY PRIZE MICROGRID PROGRAM RFP No. 3044, ATTACHMENT D: ALL INFORMATION CONTAINED HEREIN is for INDICATIVE PURPOSES.</oddHeader>
    <oddFooter>&amp;L&amp;F&amp;C&amp;A P. &amp;P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pageSetUpPr fitToPage="1"/>
  </sheetPr>
  <dimension ref="A1:EI22"/>
  <sheetViews>
    <sheetView zoomScaleNormal="100" workbookViewId="0">
      <pane xSplit="5" ySplit="3" topLeftCell="F4" activePane="bottomRight" state="frozen"/>
      <selection pane="topRight"/>
      <selection pane="bottomLeft"/>
      <selection pane="bottomRight" activeCell="G32" sqref="G32"/>
    </sheetView>
  </sheetViews>
  <sheetFormatPr defaultRowHeight="12.75"/>
  <cols>
    <col min="1" max="3" width="9.140625" style="299"/>
    <col min="4" max="4" width="7.85546875" style="299" bestFit="1" customWidth="1"/>
    <col min="5" max="5" width="14.42578125" style="299" bestFit="1" customWidth="1"/>
    <col min="6" max="16384" width="9.140625" style="299"/>
  </cols>
  <sheetData>
    <row r="1" spans="1:139" s="293" customFormat="1" ht="14.25" customHeight="1">
      <c r="A1" s="295" t="s">
        <v>493</v>
      </c>
      <c r="C1" s="476">
        <v>0</v>
      </c>
      <c r="G1" s="350">
        <v>1</v>
      </c>
      <c r="H1" s="350">
        <v>2</v>
      </c>
      <c r="I1" s="350">
        <v>3</v>
      </c>
      <c r="J1" s="350">
        <v>4</v>
      </c>
      <c r="K1" s="350">
        <v>5</v>
      </c>
      <c r="L1" s="350">
        <v>6</v>
      </c>
      <c r="M1" s="350">
        <v>7</v>
      </c>
      <c r="N1" s="350">
        <v>8</v>
      </c>
      <c r="O1" s="350">
        <v>9</v>
      </c>
      <c r="P1" s="350">
        <v>10</v>
      </c>
      <c r="Q1" s="350">
        <v>11</v>
      </c>
      <c r="R1" s="350">
        <v>12</v>
      </c>
      <c r="S1" s="350">
        <v>13</v>
      </c>
      <c r="T1" s="350">
        <v>14</v>
      </c>
      <c r="U1" s="350">
        <v>15</v>
      </c>
      <c r="V1" s="350">
        <v>16</v>
      </c>
      <c r="W1" s="350">
        <v>17</v>
      </c>
      <c r="X1" s="350">
        <v>18</v>
      </c>
      <c r="Y1" s="350">
        <v>19</v>
      </c>
      <c r="Z1" s="350">
        <v>20</v>
      </c>
      <c r="AA1" s="350">
        <v>21</v>
      </c>
      <c r="AB1" s="350">
        <v>22</v>
      </c>
      <c r="AC1" s="350">
        <v>23</v>
      </c>
      <c r="AD1" s="350">
        <v>24</v>
      </c>
      <c r="AE1" s="350">
        <v>25</v>
      </c>
      <c r="AF1" s="350">
        <v>26</v>
      </c>
      <c r="AG1" s="350">
        <v>27</v>
      </c>
      <c r="AH1" s="350">
        <v>28</v>
      </c>
      <c r="AI1" s="350">
        <v>29</v>
      </c>
      <c r="AJ1" s="350">
        <v>30</v>
      </c>
      <c r="AK1" s="350">
        <v>31</v>
      </c>
      <c r="AL1" s="350">
        <v>32</v>
      </c>
      <c r="AM1" s="350">
        <v>33</v>
      </c>
      <c r="AN1" s="350">
        <v>34</v>
      </c>
      <c r="AO1" s="350">
        <v>35</v>
      </c>
      <c r="AP1" s="350">
        <v>36</v>
      </c>
      <c r="AQ1" s="350">
        <v>37</v>
      </c>
      <c r="AR1" s="350">
        <v>38</v>
      </c>
      <c r="AS1" s="350">
        <v>39</v>
      </c>
      <c r="AT1" s="350">
        <v>40</v>
      </c>
      <c r="AU1" s="350">
        <v>41</v>
      </c>
      <c r="AV1" s="350">
        <v>42</v>
      </c>
      <c r="AW1" s="350">
        <v>43</v>
      </c>
      <c r="AX1" s="350">
        <v>44</v>
      </c>
      <c r="AY1" s="350">
        <v>45</v>
      </c>
      <c r="AZ1" s="350">
        <v>46</v>
      </c>
      <c r="BA1" s="350">
        <v>47</v>
      </c>
      <c r="BB1" s="350">
        <v>48</v>
      </c>
      <c r="BC1" s="350">
        <v>49</v>
      </c>
      <c r="BD1" s="350">
        <v>50</v>
      </c>
      <c r="BE1" s="350">
        <v>51</v>
      </c>
      <c r="BF1" s="350">
        <v>52</v>
      </c>
      <c r="BG1" s="350">
        <v>53</v>
      </c>
      <c r="BH1" s="350">
        <v>54</v>
      </c>
      <c r="BI1" s="350">
        <v>55</v>
      </c>
      <c r="BJ1" s="350">
        <v>56</v>
      </c>
      <c r="BK1" s="350">
        <v>57</v>
      </c>
      <c r="BL1" s="350">
        <v>58</v>
      </c>
      <c r="BM1" s="350">
        <v>59</v>
      </c>
      <c r="BN1" s="350">
        <v>60</v>
      </c>
      <c r="BO1" s="350">
        <v>61</v>
      </c>
      <c r="BP1" s="350">
        <v>62</v>
      </c>
      <c r="BQ1" s="350">
        <v>63</v>
      </c>
      <c r="BR1" s="350">
        <v>64</v>
      </c>
      <c r="BS1" s="350">
        <v>65</v>
      </c>
      <c r="BT1" s="350">
        <v>66</v>
      </c>
      <c r="BU1" s="350">
        <v>67</v>
      </c>
      <c r="BV1" s="350">
        <v>68</v>
      </c>
      <c r="BW1" s="350">
        <v>69</v>
      </c>
      <c r="BX1" s="350">
        <v>70</v>
      </c>
      <c r="BY1" s="350">
        <v>71</v>
      </c>
      <c r="BZ1" s="350">
        <v>72</v>
      </c>
      <c r="CA1" s="350">
        <v>73</v>
      </c>
      <c r="CB1" s="350">
        <v>74</v>
      </c>
      <c r="CC1" s="350">
        <v>75</v>
      </c>
      <c r="CD1" s="350">
        <v>76</v>
      </c>
      <c r="CE1" s="350">
        <v>77</v>
      </c>
      <c r="CF1" s="350">
        <v>78</v>
      </c>
      <c r="CG1" s="350">
        <v>79</v>
      </c>
      <c r="CH1" s="350">
        <v>80</v>
      </c>
      <c r="CI1" s="350">
        <v>81</v>
      </c>
      <c r="CJ1" s="350">
        <v>82</v>
      </c>
      <c r="CK1" s="350">
        <v>83</v>
      </c>
      <c r="CL1" s="350">
        <v>84</v>
      </c>
      <c r="CM1" s="350">
        <v>85</v>
      </c>
      <c r="CN1" s="350">
        <v>86</v>
      </c>
      <c r="CO1" s="350">
        <v>87</v>
      </c>
      <c r="CP1" s="350">
        <v>88</v>
      </c>
      <c r="CQ1" s="350">
        <v>89</v>
      </c>
      <c r="CR1" s="350">
        <v>90</v>
      </c>
      <c r="CS1" s="350">
        <v>91</v>
      </c>
      <c r="CT1" s="350">
        <v>92</v>
      </c>
      <c r="CU1" s="350">
        <v>93</v>
      </c>
      <c r="CV1" s="350">
        <v>94</v>
      </c>
      <c r="CW1" s="350">
        <v>95</v>
      </c>
      <c r="CX1" s="350">
        <v>96</v>
      </c>
      <c r="CY1" s="350">
        <v>97</v>
      </c>
      <c r="CZ1" s="350">
        <v>98</v>
      </c>
      <c r="DA1" s="350">
        <v>99</v>
      </c>
      <c r="DB1" s="350">
        <v>100</v>
      </c>
      <c r="DC1" s="350">
        <v>101</v>
      </c>
      <c r="DD1" s="350">
        <v>102</v>
      </c>
      <c r="DE1" s="350">
        <v>103</v>
      </c>
      <c r="DF1" s="350">
        <v>104</v>
      </c>
      <c r="DG1" s="350">
        <v>105</v>
      </c>
      <c r="DH1" s="350">
        <v>106</v>
      </c>
      <c r="DI1" s="350">
        <v>107</v>
      </c>
      <c r="DJ1" s="350">
        <v>108</v>
      </c>
      <c r="DK1" s="350">
        <v>109</v>
      </c>
      <c r="DL1" s="350">
        <v>110</v>
      </c>
      <c r="DM1" s="350">
        <v>111</v>
      </c>
      <c r="DN1" s="350">
        <v>112</v>
      </c>
      <c r="DO1" s="350">
        <v>113</v>
      </c>
      <c r="DP1" s="350">
        <v>114</v>
      </c>
      <c r="DQ1" s="350">
        <v>115</v>
      </c>
      <c r="DR1" s="350">
        <v>116</v>
      </c>
      <c r="DS1" s="350">
        <v>117</v>
      </c>
      <c r="DT1" s="350">
        <v>118</v>
      </c>
      <c r="DU1" s="350">
        <v>119</v>
      </c>
      <c r="DV1" s="350">
        <v>120</v>
      </c>
      <c r="DW1" s="350">
        <v>121</v>
      </c>
      <c r="DX1" s="350">
        <v>122</v>
      </c>
      <c r="DY1" s="350">
        <v>123</v>
      </c>
      <c r="DZ1" s="350">
        <v>124</v>
      </c>
      <c r="EA1" s="350">
        <v>125</v>
      </c>
      <c r="EB1" s="350">
        <v>126</v>
      </c>
      <c r="EC1" s="350">
        <v>127</v>
      </c>
      <c r="ED1" s="350">
        <v>128</v>
      </c>
      <c r="EE1" s="350">
        <v>129</v>
      </c>
      <c r="EF1" s="350">
        <v>130</v>
      </c>
      <c r="EG1" s="350">
        <v>131</v>
      </c>
      <c r="EH1" s="350">
        <v>132</v>
      </c>
      <c r="EI1" s="350">
        <v>133</v>
      </c>
    </row>
    <row r="2" spans="1:139" s="293" customFormat="1" ht="14.25" customHeight="1">
      <c r="A2" s="295" t="s">
        <v>497</v>
      </c>
      <c r="C2" s="370"/>
      <c r="D2" s="313"/>
      <c r="E2" s="313" t="s">
        <v>42</v>
      </c>
      <c r="G2" s="677">
        <v>43131</v>
      </c>
      <c r="H2" s="677">
        <v>43159</v>
      </c>
      <c r="I2" s="677">
        <v>43190</v>
      </c>
      <c r="J2" s="677">
        <v>43220</v>
      </c>
      <c r="K2" s="677">
        <v>43251</v>
      </c>
      <c r="L2" s="677">
        <v>43281</v>
      </c>
      <c r="M2" s="677">
        <v>43312</v>
      </c>
      <c r="N2" s="677">
        <v>43343</v>
      </c>
      <c r="O2" s="677">
        <v>43373</v>
      </c>
      <c r="P2" s="677">
        <v>43404</v>
      </c>
      <c r="Q2" s="677">
        <v>43434</v>
      </c>
      <c r="R2" s="677">
        <v>43465</v>
      </c>
      <c r="S2" s="621">
        <v>43496</v>
      </c>
      <c r="T2" s="621">
        <v>43524</v>
      </c>
      <c r="U2" s="621">
        <v>43555</v>
      </c>
      <c r="V2" s="621">
        <v>43585</v>
      </c>
      <c r="W2" s="621">
        <v>43616</v>
      </c>
      <c r="X2" s="621">
        <v>43646</v>
      </c>
      <c r="Y2" s="621">
        <v>43677</v>
      </c>
      <c r="Z2" s="621">
        <v>43708</v>
      </c>
      <c r="AA2" s="621">
        <v>43738</v>
      </c>
      <c r="AB2" s="621">
        <v>43769</v>
      </c>
      <c r="AC2" s="621">
        <v>43799</v>
      </c>
      <c r="AD2" s="621">
        <v>43830</v>
      </c>
      <c r="AE2" s="621">
        <v>43861</v>
      </c>
      <c r="AF2" s="621">
        <v>43890</v>
      </c>
      <c r="AG2" s="621">
        <v>43921</v>
      </c>
      <c r="AH2" s="621">
        <v>43951</v>
      </c>
      <c r="AI2" s="621">
        <v>43982</v>
      </c>
      <c r="AJ2" s="621">
        <v>44012</v>
      </c>
      <c r="AK2" s="621">
        <v>44043</v>
      </c>
      <c r="AL2" s="621">
        <v>44074</v>
      </c>
      <c r="AM2" s="621">
        <v>44104</v>
      </c>
      <c r="AN2" s="621">
        <v>44135</v>
      </c>
      <c r="AO2" s="621">
        <v>44165</v>
      </c>
      <c r="AP2" s="621">
        <v>44196</v>
      </c>
      <c r="AQ2" s="621">
        <v>44227</v>
      </c>
      <c r="AR2" s="621">
        <v>44255</v>
      </c>
      <c r="AS2" s="621">
        <v>44286</v>
      </c>
      <c r="AT2" s="621">
        <v>44316</v>
      </c>
      <c r="AU2" s="621">
        <v>44347</v>
      </c>
      <c r="AV2" s="621">
        <v>44377</v>
      </c>
      <c r="AW2" s="621">
        <v>44408</v>
      </c>
      <c r="AX2" s="621">
        <v>44439</v>
      </c>
      <c r="AY2" s="621">
        <v>44469</v>
      </c>
      <c r="AZ2" s="621">
        <v>44500</v>
      </c>
      <c r="BA2" s="621">
        <v>44530</v>
      </c>
      <c r="BB2" s="621">
        <v>44561</v>
      </c>
      <c r="BC2" s="621">
        <v>44592</v>
      </c>
      <c r="BD2" s="621">
        <v>44620</v>
      </c>
      <c r="BE2" s="621">
        <v>44651</v>
      </c>
      <c r="BF2" s="621">
        <v>44681</v>
      </c>
      <c r="BG2" s="621">
        <v>44712</v>
      </c>
      <c r="BH2" s="621">
        <v>44742</v>
      </c>
      <c r="BI2" s="621">
        <v>44773</v>
      </c>
      <c r="BJ2" s="621">
        <v>44804</v>
      </c>
      <c r="BK2" s="621">
        <v>44834</v>
      </c>
      <c r="BL2" s="621">
        <v>44865</v>
      </c>
      <c r="BM2" s="621">
        <v>44895</v>
      </c>
      <c r="BN2" s="621">
        <v>44926</v>
      </c>
      <c r="BO2" s="621">
        <v>44957</v>
      </c>
      <c r="BP2" s="621">
        <v>44985</v>
      </c>
      <c r="BQ2" s="621">
        <v>45016</v>
      </c>
      <c r="BR2" s="621">
        <v>45046</v>
      </c>
      <c r="BS2" s="621">
        <v>45077</v>
      </c>
      <c r="BT2" s="621">
        <v>45107</v>
      </c>
      <c r="BU2" s="621">
        <v>45138</v>
      </c>
      <c r="BV2" s="621">
        <v>45169</v>
      </c>
      <c r="BW2" s="621">
        <v>45199</v>
      </c>
      <c r="BX2" s="621">
        <v>45230</v>
      </c>
      <c r="BY2" s="621">
        <v>45260</v>
      </c>
      <c r="BZ2" s="621">
        <v>45291</v>
      </c>
      <c r="CA2" s="621">
        <v>45322</v>
      </c>
      <c r="CB2" s="621">
        <v>45351</v>
      </c>
      <c r="CC2" s="621">
        <v>45382</v>
      </c>
      <c r="CD2" s="621">
        <v>45412</v>
      </c>
      <c r="CE2" s="621">
        <v>45443</v>
      </c>
      <c r="CF2" s="621">
        <v>45473</v>
      </c>
      <c r="CG2" s="621">
        <v>45504</v>
      </c>
      <c r="CH2" s="621">
        <v>45535</v>
      </c>
      <c r="CI2" s="621">
        <v>45565</v>
      </c>
      <c r="CJ2" s="621">
        <v>45596</v>
      </c>
      <c r="CK2" s="621">
        <v>45626</v>
      </c>
      <c r="CL2" s="621">
        <v>45657</v>
      </c>
      <c r="CM2" s="621">
        <v>45688</v>
      </c>
      <c r="CN2" s="621">
        <v>45716</v>
      </c>
      <c r="CO2" s="621">
        <v>45747</v>
      </c>
      <c r="CP2" s="621">
        <v>45777</v>
      </c>
      <c r="CQ2" s="621">
        <v>45808</v>
      </c>
      <c r="CR2" s="621">
        <v>45838</v>
      </c>
      <c r="CS2" s="621">
        <v>45869</v>
      </c>
      <c r="CT2" s="621">
        <v>45900</v>
      </c>
      <c r="CU2" s="621">
        <v>45930</v>
      </c>
      <c r="CV2" s="621">
        <v>45961</v>
      </c>
      <c r="CW2" s="621">
        <v>45991</v>
      </c>
      <c r="CX2" s="621">
        <v>46022</v>
      </c>
      <c r="CY2" s="621">
        <v>46053</v>
      </c>
      <c r="CZ2" s="621">
        <v>46081</v>
      </c>
      <c r="DA2" s="621">
        <v>46112</v>
      </c>
      <c r="DB2" s="621">
        <v>46142</v>
      </c>
      <c r="DC2" s="621">
        <v>46173</v>
      </c>
      <c r="DD2" s="621">
        <v>46203</v>
      </c>
      <c r="DE2" s="621">
        <v>46234</v>
      </c>
      <c r="DF2" s="621">
        <v>46265</v>
      </c>
      <c r="DG2" s="621">
        <v>46295</v>
      </c>
      <c r="DH2" s="621">
        <v>46326</v>
      </c>
      <c r="DI2" s="621">
        <v>46356</v>
      </c>
      <c r="DJ2" s="621">
        <v>46387</v>
      </c>
      <c r="DK2" s="621">
        <v>46418</v>
      </c>
      <c r="DL2" s="621">
        <v>46446</v>
      </c>
      <c r="DM2" s="621">
        <v>46477</v>
      </c>
      <c r="DN2" s="621">
        <v>46507</v>
      </c>
      <c r="DO2" s="621">
        <v>46538</v>
      </c>
      <c r="DP2" s="621">
        <v>46568</v>
      </c>
      <c r="DQ2" s="621">
        <v>46599</v>
      </c>
      <c r="DR2" s="621">
        <v>46630</v>
      </c>
      <c r="DS2" s="621">
        <v>46660</v>
      </c>
      <c r="DT2" s="621">
        <v>46691</v>
      </c>
      <c r="DU2" s="621">
        <v>46721</v>
      </c>
      <c r="DV2" s="621">
        <v>46752</v>
      </c>
      <c r="DW2" s="621">
        <v>46783</v>
      </c>
      <c r="DX2" s="621">
        <v>46812</v>
      </c>
      <c r="DY2" s="621">
        <v>46843</v>
      </c>
      <c r="DZ2" s="621">
        <v>46873</v>
      </c>
      <c r="EA2" s="621">
        <v>46904</v>
      </c>
      <c r="EB2" s="621">
        <v>46934</v>
      </c>
      <c r="EC2" s="621">
        <v>46965</v>
      </c>
      <c r="ED2" s="621">
        <v>46996</v>
      </c>
      <c r="EE2" s="621">
        <v>47026</v>
      </c>
      <c r="EF2" s="621">
        <v>47057</v>
      </c>
      <c r="EG2" s="621">
        <v>47087</v>
      </c>
      <c r="EH2" s="621">
        <v>47118</v>
      </c>
      <c r="EI2" s="621">
        <v>47149</v>
      </c>
    </row>
    <row r="3" spans="1:139" s="293" customFormat="1" ht="14.25" customHeight="1">
      <c r="A3" s="295" t="s">
        <v>420</v>
      </c>
      <c r="C3" s="370" t="s">
        <v>93</v>
      </c>
      <c r="D3" s="314" t="s">
        <v>304</v>
      </c>
      <c r="E3" s="315"/>
      <c r="F3" s="297"/>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row>
    <row r="4" spans="1:139" ht="12.75" customHeight="1">
      <c r="A4" s="295" t="s">
        <v>364</v>
      </c>
    </row>
    <row r="5" spans="1:139" s="474" customFormat="1" ht="12.75" customHeight="1">
      <c r="B5" s="474" t="s">
        <v>333</v>
      </c>
      <c r="E5" s="476">
        <v>0</v>
      </c>
      <c r="F5" s="475"/>
    </row>
    <row r="6" spans="1:139" s="474" customFormat="1" ht="12.75" customHeight="1">
      <c r="B6" s="474" t="s">
        <v>332</v>
      </c>
      <c r="E6" s="476">
        <v>0</v>
      </c>
    </row>
    <row r="7" spans="1:139" s="316" customFormat="1" ht="12.75" customHeight="1">
      <c r="C7" s="473"/>
      <c r="D7" s="317"/>
      <c r="E7" s="476"/>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17"/>
      <c r="BG7" s="317"/>
      <c r="BH7" s="317"/>
      <c r="BI7" s="317"/>
      <c r="BJ7" s="317"/>
      <c r="BK7" s="317"/>
      <c r="BL7" s="317"/>
      <c r="BM7" s="317"/>
      <c r="BN7" s="317"/>
      <c r="BO7" s="317"/>
      <c r="BP7" s="317"/>
      <c r="BQ7" s="317"/>
      <c r="BR7" s="317"/>
      <c r="BS7" s="317"/>
      <c r="BT7" s="317"/>
      <c r="BU7" s="317"/>
      <c r="BV7" s="317"/>
      <c r="BW7" s="317"/>
      <c r="BX7" s="317"/>
      <c r="BY7" s="317"/>
      <c r="BZ7" s="317"/>
      <c r="CA7" s="317"/>
      <c r="CB7" s="317"/>
      <c r="CC7" s="317"/>
      <c r="CD7" s="317"/>
      <c r="CE7" s="317"/>
      <c r="CF7" s="317"/>
      <c r="CG7" s="317"/>
      <c r="CH7" s="317"/>
      <c r="CI7" s="317"/>
      <c r="CJ7" s="317"/>
      <c r="CK7" s="317"/>
      <c r="CL7" s="317"/>
      <c r="CM7" s="317"/>
      <c r="CN7" s="317"/>
      <c r="CO7" s="317"/>
      <c r="CP7" s="317"/>
      <c r="CQ7" s="317"/>
      <c r="CR7" s="317"/>
      <c r="CS7" s="317"/>
      <c r="CT7" s="317"/>
      <c r="CU7" s="317"/>
      <c r="CV7" s="317"/>
      <c r="CW7" s="317"/>
      <c r="CX7" s="317"/>
      <c r="CY7" s="317"/>
      <c r="CZ7" s="317"/>
      <c r="DA7" s="317"/>
      <c r="DB7" s="317"/>
      <c r="DC7" s="317"/>
      <c r="DD7" s="317"/>
      <c r="DE7" s="317"/>
      <c r="DF7" s="317"/>
      <c r="DG7" s="317"/>
      <c r="DH7" s="317"/>
      <c r="DI7" s="317"/>
      <c r="DJ7" s="317"/>
      <c r="DK7" s="317"/>
      <c r="DL7" s="317"/>
      <c r="DM7" s="317"/>
      <c r="DN7" s="317"/>
      <c r="DO7" s="317"/>
      <c r="DP7" s="317"/>
      <c r="DQ7" s="317"/>
      <c r="DR7" s="317"/>
      <c r="DS7" s="317"/>
      <c r="DT7" s="317"/>
      <c r="DU7" s="317"/>
      <c r="DV7" s="317"/>
      <c r="DW7" s="317"/>
      <c r="DX7" s="317"/>
      <c r="DY7" s="317"/>
      <c r="DZ7" s="317"/>
      <c r="EA7" s="317"/>
      <c r="EB7" s="317"/>
      <c r="EC7" s="317"/>
      <c r="ED7" s="317"/>
      <c r="EE7" s="317"/>
      <c r="EF7" s="317"/>
      <c r="EG7" s="317"/>
      <c r="EH7" s="317"/>
      <c r="EI7" s="317"/>
    </row>
    <row r="8" spans="1:139">
      <c r="E8" s="476"/>
    </row>
    <row r="9" spans="1:139" ht="12.75" customHeight="1">
      <c r="A9" s="295" t="s">
        <v>365</v>
      </c>
      <c r="E9" s="476"/>
    </row>
    <row r="10" spans="1:139" s="316" customFormat="1" ht="12.75" customHeight="1">
      <c r="B10" s="316" t="s">
        <v>366</v>
      </c>
      <c r="C10" s="473"/>
      <c r="D10" s="317"/>
      <c r="E10" s="476">
        <v>0</v>
      </c>
      <c r="F10" s="317"/>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2"/>
      <c r="CZ10" s="472"/>
      <c r="DA10" s="472"/>
      <c r="DB10" s="472"/>
      <c r="DC10" s="472"/>
      <c r="DD10" s="472"/>
      <c r="DE10" s="472"/>
      <c r="DF10" s="472"/>
      <c r="DG10" s="472"/>
      <c r="DH10" s="472"/>
      <c r="DI10" s="472"/>
      <c r="DJ10" s="472"/>
      <c r="DK10" s="472"/>
      <c r="DL10" s="472"/>
      <c r="DM10" s="472"/>
      <c r="DN10" s="472"/>
      <c r="DO10" s="472"/>
      <c r="DP10" s="472"/>
      <c r="DQ10" s="472"/>
      <c r="DR10" s="472"/>
      <c r="DS10" s="472"/>
      <c r="DT10" s="472"/>
      <c r="DU10" s="472"/>
      <c r="DV10" s="472"/>
      <c r="DW10" s="472"/>
      <c r="DX10" s="472"/>
      <c r="DY10" s="472"/>
      <c r="DZ10" s="472"/>
      <c r="EA10" s="472"/>
      <c r="EB10" s="472"/>
      <c r="EC10" s="472"/>
      <c r="ED10" s="472"/>
      <c r="EE10" s="472"/>
      <c r="EF10" s="472"/>
      <c r="EG10" s="472"/>
      <c r="EH10" s="472"/>
      <c r="EI10" s="472"/>
    </row>
    <row r="11" spans="1:139" s="316" customFormat="1" ht="12.75" customHeight="1">
      <c r="C11" s="473"/>
      <c r="D11" s="317"/>
      <c r="E11" s="476"/>
      <c r="F11" s="317"/>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2"/>
      <c r="AW11" s="472"/>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2"/>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2"/>
      <c r="CS11" s="472"/>
      <c r="CT11" s="472"/>
      <c r="CU11" s="472"/>
      <c r="CV11" s="472"/>
      <c r="CW11" s="472"/>
      <c r="CX11" s="472"/>
      <c r="CY11" s="472"/>
      <c r="CZ11" s="472"/>
      <c r="DA11" s="472"/>
      <c r="DB11" s="472"/>
      <c r="DC11" s="472"/>
      <c r="DD11" s="472"/>
      <c r="DE11" s="472"/>
      <c r="DF11" s="472"/>
      <c r="DG11" s="472"/>
      <c r="DH11" s="472"/>
      <c r="DI11" s="472"/>
      <c r="DJ11" s="472"/>
      <c r="DK11" s="472"/>
      <c r="DL11" s="472"/>
      <c r="DM11" s="472"/>
      <c r="DN11" s="472"/>
      <c r="DO11" s="472"/>
      <c r="DP11" s="472"/>
      <c r="DQ11" s="472"/>
      <c r="DR11" s="472"/>
      <c r="DS11" s="472"/>
      <c r="DT11" s="472"/>
      <c r="DU11" s="472"/>
      <c r="DV11" s="472"/>
      <c r="DW11" s="472"/>
      <c r="DX11" s="472"/>
      <c r="DY11" s="472"/>
      <c r="DZ11" s="472"/>
      <c r="EA11" s="472"/>
      <c r="EB11" s="472"/>
      <c r="EC11" s="472"/>
      <c r="ED11" s="472"/>
      <c r="EE11" s="472"/>
      <c r="EF11" s="472"/>
      <c r="EG11" s="472"/>
      <c r="EH11" s="472"/>
      <c r="EI11" s="472"/>
    </row>
    <row r="12" spans="1:139" s="316" customFormat="1" ht="12.75" customHeight="1">
      <c r="C12" s="473"/>
      <c r="D12" s="317"/>
      <c r="E12" s="476"/>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c r="BN12" s="317"/>
      <c r="BO12" s="317"/>
      <c r="BP12" s="317"/>
      <c r="BQ12" s="317"/>
      <c r="BR12" s="317"/>
      <c r="BS12" s="317"/>
      <c r="BT12" s="317"/>
      <c r="BU12" s="317"/>
      <c r="BV12" s="317"/>
      <c r="BW12" s="317"/>
      <c r="BX12" s="317"/>
      <c r="BY12" s="317"/>
      <c r="BZ12" s="317"/>
      <c r="CA12" s="317"/>
      <c r="CB12" s="317"/>
      <c r="CC12" s="317"/>
      <c r="CD12" s="317"/>
      <c r="CE12" s="317"/>
      <c r="CF12" s="317"/>
      <c r="CG12" s="317"/>
      <c r="CH12" s="317"/>
      <c r="CI12" s="317"/>
      <c r="CJ12" s="317"/>
      <c r="CK12" s="317"/>
      <c r="CL12" s="317"/>
      <c r="CM12" s="317"/>
      <c r="CN12" s="317"/>
      <c r="CO12" s="317"/>
      <c r="CP12" s="317"/>
      <c r="CQ12" s="317"/>
      <c r="CR12" s="317"/>
      <c r="CS12" s="317"/>
      <c r="CT12" s="317"/>
      <c r="CU12" s="317"/>
      <c r="CV12" s="317"/>
      <c r="CW12" s="317"/>
      <c r="CX12" s="317"/>
      <c r="CY12" s="317"/>
      <c r="CZ12" s="317"/>
      <c r="DA12" s="317"/>
      <c r="DB12" s="317"/>
      <c r="DC12" s="317"/>
      <c r="DD12" s="317"/>
      <c r="DE12" s="317"/>
      <c r="DF12" s="317"/>
      <c r="DG12" s="317"/>
      <c r="DH12" s="317"/>
      <c r="DI12" s="317"/>
      <c r="DJ12" s="317"/>
      <c r="DK12" s="317"/>
      <c r="DL12" s="317"/>
      <c r="DM12" s="317"/>
      <c r="DN12" s="317"/>
      <c r="DO12" s="317"/>
      <c r="DP12" s="317"/>
      <c r="DQ12" s="317"/>
      <c r="DR12" s="317"/>
      <c r="DS12" s="317"/>
      <c r="DT12" s="317"/>
      <c r="DU12" s="317"/>
      <c r="DV12" s="317"/>
      <c r="DW12" s="317"/>
      <c r="DX12" s="317"/>
      <c r="DY12" s="317"/>
      <c r="DZ12" s="317"/>
      <c r="EA12" s="317"/>
      <c r="EB12" s="317"/>
      <c r="EC12" s="317"/>
      <c r="ED12" s="317"/>
      <c r="EE12" s="317"/>
      <c r="EF12" s="317"/>
      <c r="EG12" s="317"/>
      <c r="EH12" s="317"/>
      <c r="EI12" s="317"/>
    </row>
    <row r="13" spans="1:139">
      <c r="A13" s="295" t="s">
        <v>367</v>
      </c>
      <c r="E13" s="476"/>
    </row>
    <row r="14" spans="1:139" s="474" customFormat="1" ht="12.75" customHeight="1">
      <c r="B14" s="474" t="s">
        <v>368</v>
      </c>
      <c r="E14" s="476">
        <v>0</v>
      </c>
    </row>
    <row r="15" spans="1:139">
      <c r="E15" s="476"/>
    </row>
    <row r="16" spans="1:139">
      <c r="A16" s="295" t="s">
        <v>407</v>
      </c>
      <c r="E16" s="476"/>
    </row>
    <row r="17" spans="1:6" s="474" customFormat="1" ht="12.75" customHeight="1">
      <c r="B17" s="474" t="s">
        <v>408</v>
      </c>
      <c r="E17" s="476">
        <v>0</v>
      </c>
    </row>
    <row r="18" spans="1:6">
      <c r="E18" s="476"/>
    </row>
    <row r="19" spans="1:6">
      <c r="E19" s="476"/>
    </row>
    <row r="20" spans="1:6">
      <c r="A20" s="295" t="s">
        <v>369</v>
      </c>
      <c r="E20" s="476"/>
    </row>
    <row r="21" spans="1:6" s="474" customFormat="1" ht="12.75" customHeight="1">
      <c r="B21" s="474" t="s">
        <v>192</v>
      </c>
      <c r="E21" s="476">
        <v>0</v>
      </c>
      <c r="F21" s="475"/>
    </row>
    <row r="22" spans="1:6">
      <c r="E22" s="476"/>
    </row>
  </sheetData>
  <conditionalFormatting sqref="E22">
    <cfRule type="cellIs" dxfId="1" priority="11" operator="lessThan">
      <formula>1</formula>
    </cfRule>
    <cfRule type="cellIs" dxfId="0" priority="12" operator="greaterThan">
      <formula>0</formula>
    </cfRule>
  </conditionalFormatting>
  <printOptions gridLines="1"/>
  <pageMargins left="0.7" right="0.7" top="0.75" bottom="0.75" header="0.3" footer="0.3"/>
  <pageSetup paperSize="5" scale="87" orientation="landscape" r:id="rId1"/>
  <headerFooter>
    <oddHeader>&amp;L&amp;"Arial,Bold"NYSERDA NY PRIZE MICROGRID PROGRAM RFP No. 3044, ATTACHMENT D: ALL INFORMATION CONTAINED HEREIN is for INDICATIVE PURPOSES.</oddHeader>
    <oddFooter>&amp;L&amp;F&amp;C&amp;A&amp;R&amp;D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sheetPr>
  <dimension ref="B3:D12"/>
  <sheetViews>
    <sheetView zoomScaleNormal="100" workbookViewId="0">
      <selection activeCell="D10" sqref="D10"/>
    </sheetView>
  </sheetViews>
  <sheetFormatPr defaultRowHeight="12.75"/>
  <cols>
    <col min="1" max="1" width="9.140625" style="77"/>
    <col min="2" max="2" width="25" style="77" customWidth="1"/>
    <col min="3" max="16384" width="9.140625" style="77"/>
  </cols>
  <sheetData>
    <row r="3" spans="2:4">
      <c r="B3" s="251" t="s">
        <v>275</v>
      </c>
    </row>
    <row r="5" spans="2:4">
      <c r="B5" s="251" t="s">
        <v>269</v>
      </c>
    </row>
    <row r="7" spans="2:4">
      <c r="B7" s="252" t="s">
        <v>270</v>
      </c>
      <c r="D7" s="252" t="s">
        <v>271</v>
      </c>
    </row>
    <row r="8" spans="2:4">
      <c r="B8" s="678" t="s">
        <v>265</v>
      </c>
      <c r="D8" s="251" t="s">
        <v>272</v>
      </c>
    </row>
    <row r="9" spans="2:4">
      <c r="B9" s="518" t="s">
        <v>266</v>
      </c>
      <c r="D9" s="679" t="s">
        <v>581</v>
      </c>
    </row>
    <row r="10" spans="2:4">
      <c r="B10" s="518" t="s">
        <v>267</v>
      </c>
      <c r="D10" s="251" t="s">
        <v>273</v>
      </c>
    </row>
    <row r="11" spans="2:4">
      <c r="B11" s="518" t="s">
        <v>268</v>
      </c>
      <c r="D11" s="251" t="s">
        <v>274</v>
      </c>
    </row>
    <row r="12" spans="2:4">
      <c r="B12" s="518" t="s">
        <v>312</v>
      </c>
      <c r="D12" s="251" t="s">
        <v>293</v>
      </c>
    </row>
  </sheetData>
  <hyperlinks>
    <hyperlink ref="B8" location="Input.Const!A1" display="Construction Assumptions"/>
    <hyperlink ref="B9" location="Input.Ops!A1" display="Operations Assumptions"/>
    <hyperlink ref="B10" location="Input.Fin!A1" display="Financing Assumptions"/>
    <hyperlink ref="B11" location="Timing!A1" display="Timing Assumptions"/>
    <hyperlink ref="B12" location="Dashboard!A1" display="Dashboard"/>
  </hyperlinks>
  <pageMargins left="0.7" right="0.7" top="0.75" bottom="0.75" header="0.3" footer="0.3"/>
  <pageSetup orientation="landscape" r:id="rId1"/>
  <headerFooter>
    <oddFooter>&amp;L&amp;F&amp;C&amp;A&amp;R&amp;D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sheetPr>
  <dimension ref="A1:AY69"/>
  <sheetViews>
    <sheetView showGridLines="0" zoomScale="120" zoomScaleNormal="120" workbookViewId="0">
      <pane ySplit="3" topLeftCell="A40" activePane="bottomLeft" state="frozen"/>
      <selection pane="bottomLeft" activeCell="D12" sqref="D12"/>
    </sheetView>
  </sheetViews>
  <sheetFormatPr defaultColWidth="0" defaultRowHeight="14.25" customHeight="1"/>
  <cols>
    <col min="1" max="1" width="2.7109375" style="24" customWidth="1"/>
    <col min="2" max="2" width="38.85546875" style="24" bestFit="1" customWidth="1"/>
    <col min="3" max="3" width="9.28515625" style="165" bestFit="1" customWidth="1"/>
    <col min="4" max="4" width="9.42578125" style="24" bestFit="1" customWidth="1"/>
    <col min="5" max="5" width="9.42578125" style="24" customWidth="1"/>
    <col min="6" max="15" width="9.42578125" style="24" bestFit="1" customWidth="1"/>
    <col min="16" max="16" width="9.5703125" style="24" bestFit="1" customWidth="1"/>
    <col min="17" max="17" width="9.42578125" style="24" bestFit="1" customWidth="1"/>
    <col min="18" max="18" width="9.5703125" style="24" bestFit="1" customWidth="1"/>
    <col min="19" max="27" width="9.42578125" style="24" bestFit="1" customWidth="1"/>
    <col min="28" max="28" width="9.5703125" style="24" bestFit="1" customWidth="1"/>
    <col min="29" max="29" width="9.42578125" style="24" bestFit="1" customWidth="1"/>
    <col min="30" max="30" width="9.7109375" style="24" bestFit="1" customWidth="1"/>
    <col min="31" max="31" width="9.140625" style="24" customWidth="1"/>
    <col min="32" max="16384" width="0" style="24" hidden="1"/>
  </cols>
  <sheetData>
    <row r="1" spans="1:30" ht="14.25" customHeight="1">
      <c r="A1" s="295" t="s">
        <v>493</v>
      </c>
    </row>
    <row r="2" spans="1:30" ht="14.25" customHeight="1">
      <c r="A2" s="295" t="s">
        <v>497</v>
      </c>
    </row>
    <row r="3" spans="1:30" ht="14.25" customHeight="1">
      <c r="A3" s="1" t="s">
        <v>444</v>
      </c>
      <c r="C3" s="166" t="s">
        <v>93</v>
      </c>
      <c r="D3" s="104" t="s">
        <v>303</v>
      </c>
      <c r="R3" s="25"/>
      <c r="S3" s="25"/>
      <c r="T3" s="25"/>
      <c r="U3" s="25"/>
      <c r="V3" s="25"/>
      <c r="W3" s="25"/>
      <c r="X3" s="25"/>
      <c r="Y3" s="25"/>
      <c r="Z3" s="25"/>
      <c r="AA3" s="25"/>
      <c r="AB3" s="25"/>
      <c r="AC3" s="25"/>
      <c r="AD3" s="25"/>
    </row>
    <row r="5" spans="1:30" ht="14.25" customHeight="1">
      <c r="A5" s="76" t="s">
        <v>86</v>
      </c>
      <c r="E5" s="2"/>
    </row>
    <row r="6" spans="1:30" ht="14.25" customHeight="1">
      <c r="E6" s="2"/>
    </row>
    <row r="7" spans="1:30" ht="14.25" customHeight="1">
      <c r="B7" s="3" t="s">
        <v>57</v>
      </c>
      <c r="C7" s="167" t="s">
        <v>58</v>
      </c>
      <c r="D7" s="603">
        <v>43101</v>
      </c>
      <c r="E7" s="71"/>
    </row>
    <row r="8" spans="1:30" ht="14.25" customHeight="1">
      <c r="B8" s="3" t="s">
        <v>411</v>
      </c>
      <c r="C8" s="167" t="s">
        <v>199</v>
      </c>
      <c r="D8" s="22">
        <v>1</v>
      </c>
      <c r="E8" s="505"/>
    </row>
    <row r="9" spans="1:30" ht="14.25" customHeight="1">
      <c r="B9" s="3"/>
      <c r="C9" s="167"/>
      <c r="D9" s="71"/>
      <c r="E9" s="71"/>
    </row>
    <row r="10" spans="1:30" ht="14.25" customHeight="1">
      <c r="B10" s="142" t="s">
        <v>60</v>
      </c>
      <c r="C10" s="682" t="s">
        <v>58</v>
      </c>
      <c r="D10" s="683">
        <v>43101</v>
      </c>
      <c r="E10" s="61"/>
    </row>
    <row r="11" spans="1:30" ht="14.25" customHeight="1">
      <c r="B11" s="3" t="s">
        <v>61</v>
      </c>
      <c r="C11" s="167" t="s">
        <v>62</v>
      </c>
      <c r="D11" s="5">
        <v>12</v>
      </c>
      <c r="E11" s="103"/>
    </row>
    <row r="12" spans="1:30" ht="14.25" customHeight="1">
      <c r="B12" s="142" t="s">
        <v>63</v>
      </c>
      <c r="C12" s="682" t="s">
        <v>58</v>
      </c>
      <c r="D12" s="683">
        <v>43466</v>
      </c>
      <c r="E12" s="61"/>
    </row>
    <row r="13" spans="1:30" ht="14.25" customHeight="1">
      <c r="E13" s="2"/>
    </row>
    <row r="14" spans="1:30" ht="14.25" customHeight="1">
      <c r="E14" s="2"/>
    </row>
    <row r="15" spans="1:30" ht="14.25" customHeight="1">
      <c r="A15" s="72" t="s">
        <v>500</v>
      </c>
      <c r="B15" s="2"/>
      <c r="C15" s="13"/>
      <c r="D15" s="598" t="s">
        <v>520</v>
      </c>
      <c r="E15" s="19"/>
    </row>
    <row r="16" spans="1:30" ht="14.25" customHeight="1">
      <c r="A16" s="6"/>
      <c r="B16" s="67" t="s">
        <v>499</v>
      </c>
      <c r="C16" s="3" t="s">
        <v>77</v>
      </c>
      <c r="D16" s="599">
        <v>0</v>
      </c>
      <c r="E16" s="66"/>
    </row>
    <row r="17" spans="1:5" ht="14.25" customHeight="1">
      <c r="A17" s="6"/>
      <c r="B17" s="3" t="s">
        <v>501</v>
      </c>
      <c r="C17" s="3" t="s">
        <v>77</v>
      </c>
      <c r="D17" s="599">
        <v>0</v>
      </c>
      <c r="E17" s="66"/>
    </row>
    <row r="18" spans="1:5" ht="14.25" customHeight="1">
      <c r="A18" s="6"/>
      <c r="B18" s="3" t="s">
        <v>502</v>
      </c>
      <c r="C18" s="3" t="s">
        <v>77</v>
      </c>
      <c r="D18" s="599">
        <v>0</v>
      </c>
      <c r="E18" s="66"/>
    </row>
    <row r="19" spans="1:5" ht="14.25" customHeight="1">
      <c r="A19" s="6"/>
      <c r="B19" s="3" t="s">
        <v>503</v>
      </c>
      <c r="C19" s="3" t="s">
        <v>77</v>
      </c>
      <c r="D19" s="599">
        <v>0</v>
      </c>
      <c r="E19" s="66"/>
    </row>
    <row r="20" spans="1:5" ht="14.25" customHeight="1">
      <c r="A20" s="6"/>
      <c r="B20" s="3" t="s">
        <v>504</v>
      </c>
      <c r="C20" s="3" t="s">
        <v>77</v>
      </c>
      <c r="D20" s="599">
        <v>0</v>
      </c>
      <c r="E20" s="66"/>
    </row>
    <row r="21" spans="1:5" ht="14.25" customHeight="1">
      <c r="A21" s="6"/>
      <c r="B21" s="3" t="s">
        <v>505</v>
      </c>
      <c r="C21" s="3" t="s">
        <v>77</v>
      </c>
      <c r="D21" s="599">
        <v>0</v>
      </c>
      <c r="E21" s="66"/>
    </row>
    <row r="22" spans="1:5" ht="14.25" customHeight="1">
      <c r="A22" s="6"/>
      <c r="B22" s="3" t="s">
        <v>506</v>
      </c>
      <c r="C22" s="3" t="s">
        <v>77</v>
      </c>
      <c r="D22" s="599">
        <v>0</v>
      </c>
      <c r="E22" s="66"/>
    </row>
    <row r="23" spans="1:5" ht="14.25" customHeight="1">
      <c r="A23" s="6"/>
      <c r="B23" s="3" t="s">
        <v>507</v>
      </c>
      <c r="C23" s="3" t="s">
        <v>77</v>
      </c>
      <c r="D23" s="599">
        <v>0</v>
      </c>
      <c r="E23" s="66"/>
    </row>
    <row r="24" spans="1:5" ht="14.25" customHeight="1">
      <c r="A24" s="6"/>
      <c r="B24" s="3" t="s">
        <v>512</v>
      </c>
      <c r="C24" s="3" t="s">
        <v>77</v>
      </c>
      <c r="D24" s="599">
        <v>0</v>
      </c>
      <c r="E24" s="66"/>
    </row>
    <row r="25" spans="1:5" ht="14.25" customHeight="1">
      <c r="A25" s="6"/>
      <c r="B25" s="3" t="s">
        <v>513</v>
      </c>
      <c r="C25" s="3" t="s">
        <v>77</v>
      </c>
      <c r="D25" s="599">
        <v>0</v>
      </c>
      <c r="E25" s="66"/>
    </row>
    <row r="26" spans="1:5" ht="14.25" customHeight="1">
      <c r="A26" s="6"/>
      <c r="B26" s="3" t="s">
        <v>514</v>
      </c>
      <c r="C26" s="3" t="s">
        <v>77</v>
      </c>
      <c r="D26" s="599">
        <v>0</v>
      </c>
      <c r="E26" s="66"/>
    </row>
    <row r="27" spans="1:5" ht="14.25" customHeight="1">
      <c r="A27" s="6"/>
      <c r="B27" s="24" t="s">
        <v>517</v>
      </c>
      <c r="C27" s="3" t="s">
        <v>77</v>
      </c>
      <c r="D27" s="599">
        <v>0</v>
      </c>
      <c r="E27" s="66"/>
    </row>
    <row r="28" spans="1:5" ht="14.25" customHeight="1">
      <c r="A28" s="6"/>
      <c r="B28" s="3" t="s">
        <v>518</v>
      </c>
      <c r="C28" s="3" t="s">
        <v>77</v>
      </c>
      <c r="D28" s="599">
        <v>0</v>
      </c>
      <c r="E28" s="66"/>
    </row>
    <row r="29" spans="1:5" ht="14.25" customHeight="1">
      <c r="A29" s="6"/>
      <c r="B29" s="3" t="s">
        <v>510</v>
      </c>
      <c r="C29" s="3" t="s">
        <v>77</v>
      </c>
      <c r="D29" s="599">
        <v>0</v>
      </c>
      <c r="E29" s="66"/>
    </row>
    <row r="30" spans="1:5" ht="14.25" customHeight="1">
      <c r="A30" s="6"/>
      <c r="B30" s="3" t="s">
        <v>511</v>
      </c>
      <c r="C30" s="3" t="s">
        <v>77</v>
      </c>
      <c r="D30" s="599">
        <v>0</v>
      </c>
      <c r="E30" s="66"/>
    </row>
    <row r="31" spans="1:5" ht="14.25" customHeight="1">
      <c r="A31" s="6"/>
      <c r="B31" s="67" t="s">
        <v>508</v>
      </c>
      <c r="C31" s="3" t="s">
        <v>77</v>
      </c>
      <c r="D31" s="599">
        <v>0</v>
      </c>
      <c r="E31" s="66"/>
    </row>
    <row r="32" spans="1:5" ht="14.25" customHeight="1">
      <c r="A32" s="6"/>
      <c r="B32" s="67" t="s">
        <v>56</v>
      </c>
      <c r="C32" s="3" t="s">
        <v>77</v>
      </c>
      <c r="D32" s="599">
        <v>0</v>
      </c>
      <c r="E32" s="66"/>
    </row>
    <row r="33" spans="1:51" ht="14.25" customHeight="1">
      <c r="A33" s="6"/>
      <c r="B33" s="3" t="s">
        <v>51</v>
      </c>
      <c r="C33" s="3" t="s">
        <v>77</v>
      </c>
      <c r="D33" s="599">
        <v>0</v>
      </c>
      <c r="E33" s="66"/>
    </row>
    <row r="34" spans="1:51" ht="14.25" customHeight="1">
      <c r="A34" s="6"/>
      <c r="B34" s="67" t="s">
        <v>516</v>
      </c>
      <c r="C34" s="3" t="s">
        <v>77</v>
      </c>
      <c r="D34" s="599">
        <v>0</v>
      </c>
      <c r="E34" s="66"/>
    </row>
    <row r="35" spans="1:51" ht="14.25" customHeight="1">
      <c r="A35" s="6"/>
      <c r="B35" s="3" t="s">
        <v>515</v>
      </c>
      <c r="C35" s="3" t="s">
        <v>77</v>
      </c>
      <c r="D35" s="599">
        <v>0</v>
      </c>
      <c r="E35" s="66"/>
    </row>
    <row r="36" spans="1:51" ht="14.25" customHeight="1">
      <c r="A36" s="6"/>
      <c r="B36" s="24" t="s">
        <v>509</v>
      </c>
      <c r="C36" s="165" t="s">
        <v>35</v>
      </c>
      <c r="D36" s="499">
        <v>0.06</v>
      </c>
      <c r="E36" s="66" t="s">
        <v>519</v>
      </c>
    </row>
    <row r="37" spans="1:51" ht="14.25" customHeight="1">
      <c r="A37" s="6"/>
      <c r="B37" s="67" t="s">
        <v>153</v>
      </c>
      <c r="C37" s="3" t="s">
        <v>153</v>
      </c>
      <c r="D37" s="65" t="s">
        <v>153</v>
      </c>
      <c r="E37" s="66"/>
      <c r="F37" s="156" t="s">
        <v>555</v>
      </c>
    </row>
    <row r="38" spans="1:51" s="2" customFormat="1" ht="14.25" customHeight="1">
      <c r="A38" s="63" t="s">
        <v>521</v>
      </c>
      <c r="C38" s="168"/>
      <c r="D38" s="8"/>
      <c r="E38" s="595" t="s">
        <v>498</v>
      </c>
      <c r="F38" s="596">
        <v>1</v>
      </c>
      <c r="G38" s="596">
        <v>2</v>
      </c>
      <c r="H38" s="596">
        <v>3</v>
      </c>
      <c r="I38" s="596">
        <v>4</v>
      </c>
      <c r="J38" s="596">
        <v>5</v>
      </c>
      <c r="K38" s="596">
        <v>6</v>
      </c>
      <c r="L38" s="596">
        <v>7</v>
      </c>
      <c r="M38" s="596">
        <v>8</v>
      </c>
      <c r="N38" s="596">
        <v>9</v>
      </c>
      <c r="O38" s="596">
        <v>10</v>
      </c>
      <c r="P38" s="596">
        <v>11</v>
      </c>
      <c r="Q38" s="596">
        <v>12</v>
      </c>
      <c r="R38" s="8"/>
      <c r="S38" s="8"/>
      <c r="T38" s="8"/>
      <c r="U38" s="8"/>
      <c r="V38" s="8"/>
      <c r="W38" s="8"/>
      <c r="X38" s="8"/>
      <c r="Y38" s="8"/>
      <c r="Z38" s="8"/>
      <c r="AA38" s="8"/>
      <c r="AB38" s="8"/>
      <c r="AC38" s="8"/>
      <c r="AD38" s="8"/>
      <c r="AE38" s="8"/>
      <c r="AF38" s="8"/>
      <c r="AG38" s="8"/>
      <c r="AH38" s="8"/>
      <c r="AI38" s="8"/>
      <c r="AJ38" s="8"/>
      <c r="AK38" s="8"/>
      <c r="AL38" s="8"/>
      <c r="AM38" s="6"/>
      <c r="AN38" s="6"/>
      <c r="AO38" s="6"/>
      <c r="AP38" s="6"/>
      <c r="AQ38" s="6"/>
      <c r="AR38" s="6"/>
      <c r="AS38" s="6"/>
      <c r="AT38" s="6"/>
      <c r="AU38" s="6"/>
      <c r="AV38" s="6"/>
      <c r="AW38" s="6"/>
      <c r="AX38" s="6"/>
      <c r="AY38" s="6"/>
    </row>
    <row r="39" spans="1:51" s="2" customFormat="1" ht="14.25" customHeight="1">
      <c r="A39" s="6"/>
      <c r="B39" s="3"/>
      <c r="C39" s="169"/>
      <c r="D39" s="105" t="s">
        <v>0</v>
      </c>
      <c r="F39" s="600">
        <v>43131</v>
      </c>
      <c r="G39" s="600">
        <v>43159</v>
      </c>
      <c r="H39" s="600">
        <v>43190</v>
      </c>
      <c r="I39" s="600">
        <v>43220</v>
      </c>
      <c r="J39" s="600">
        <v>43251</v>
      </c>
      <c r="K39" s="600">
        <v>43281</v>
      </c>
      <c r="L39" s="600">
        <v>43312</v>
      </c>
      <c r="M39" s="600">
        <v>43343</v>
      </c>
      <c r="N39" s="600">
        <v>43373</v>
      </c>
      <c r="O39" s="600">
        <v>43404</v>
      </c>
      <c r="P39" s="600">
        <v>43434</v>
      </c>
      <c r="Q39" s="600">
        <v>43465</v>
      </c>
      <c r="R39" s="601"/>
      <c r="S39" s="601"/>
      <c r="T39" s="601"/>
      <c r="U39" s="601"/>
      <c r="V39" s="601"/>
      <c r="W39" s="601"/>
      <c r="X39" s="601"/>
      <c r="Y39" s="601"/>
      <c r="Z39" s="601"/>
      <c r="AA39" s="601"/>
      <c r="AB39" s="601"/>
      <c r="AC39" s="601"/>
      <c r="AD39" s="601"/>
      <c r="AE39" s="102"/>
      <c r="AF39" s="8"/>
      <c r="AG39" s="8"/>
      <c r="AH39" s="8"/>
      <c r="AI39" s="8"/>
      <c r="AJ39" s="8"/>
      <c r="AK39" s="8"/>
      <c r="AL39" s="6"/>
      <c r="AM39" s="6"/>
      <c r="AN39" s="6"/>
      <c r="AO39" s="6"/>
      <c r="AP39" s="6"/>
      <c r="AQ39" s="6"/>
      <c r="AR39" s="6"/>
      <c r="AS39" s="6"/>
      <c r="AT39" s="6"/>
      <c r="AU39" s="6"/>
      <c r="AV39" s="6"/>
      <c r="AW39" s="6"/>
      <c r="AX39" s="6"/>
      <c r="AY39" s="6"/>
    </row>
    <row r="40" spans="1:51" s="2" customFormat="1" ht="14.25" customHeight="1">
      <c r="A40" s="6"/>
      <c r="B40" s="67" t="s">
        <v>499</v>
      </c>
      <c r="C40" s="167" t="s">
        <v>35</v>
      </c>
      <c r="D40" s="106">
        <v>1.0000000000000004</v>
      </c>
      <c r="F40" s="346">
        <v>0.1</v>
      </c>
      <c r="G40" s="346">
        <v>0.1</v>
      </c>
      <c r="H40" s="346">
        <v>0.1</v>
      </c>
      <c r="I40" s="346">
        <v>0.1</v>
      </c>
      <c r="J40" s="346">
        <v>0.1</v>
      </c>
      <c r="K40" s="346">
        <v>0.1</v>
      </c>
      <c r="L40" s="346">
        <v>0.1</v>
      </c>
      <c r="M40" s="346">
        <v>0.1</v>
      </c>
      <c r="N40" s="346">
        <v>0.05</v>
      </c>
      <c r="O40" s="346">
        <v>0.05</v>
      </c>
      <c r="P40" s="346">
        <v>0.05</v>
      </c>
      <c r="Q40" s="346">
        <v>0.05</v>
      </c>
      <c r="R40" s="602"/>
      <c r="S40" s="602"/>
      <c r="T40" s="602"/>
      <c r="U40" s="602"/>
      <c r="V40" s="602"/>
      <c r="W40" s="602"/>
      <c r="X40" s="602"/>
      <c r="Y40" s="602"/>
      <c r="Z40" s="602"/>
      <c r="AA40" s="602"/>
      <c r="AB40" s="602"/>
      <c r="AC40" s="602"/>
      <c r="AD40" s="602"/>
      <c r="AE40" s="23"/>
      <c r="AF40" s="8"/>
      <c r="AG40" s="8"/>
      <c r="AH40" s="8"/>
      <c r="AI40" s="8"/>
      <c r="AJ40" s="8"/>
      <c r="AK40" s="8"/>
      <c r="AL40" s="6"/>
      <c r="AM40" s="6"/>
      <c r="AN40" s="6"/>
      <c r="AO40" s="6"/>
      <c r="AP40" s="6"/>
      <c r="AQ40" s="6"/>
      <c r="AR40" s="6"/>
      <c r="AS40" s="6"/>
      <c r="AT40" s="6"/>
      <c r="AU40" s="6"/>
      <c r="AV40" s="6"/>
      <c r="AW40" s="6"/>
      <c r="AX40" s="6"/>
      <c r="AY40" s="6"/>
    </row>
    <row r="41" spans="1:51" s="2" customFormat="1" ht="14.25" customHeight="1">
      <c r="A41" s="6"/>
      <c r="B41" s="3" t="s">
        <v>501</v>
      </c>
      <c r="C41" s="167" t="s">
        <v>35</v>
      </c>
      <c r="D41" s="106">
        <v>1</v>
      </c>
      <c r="F41" s="346">
        <v>0.17499999999999999</v>
      </c>
      <c r="G41" s="346">
        <v>0</v>
      </c>
      <c r="H41" s="346">
        <v>0</v>
      </c>
      <c r="I41" s="346">
        <v>0.17499999999999999</v>
      </c>
      <c r="J41" s="346">
        <v>0</v>
      </c>
      <c r="K41" s="346">
        <v>0</v>
      </c>
      <c r="L41" s="346">
        <v>0</v>
      </c>
      <c r="M41" s="346">
        <v>0.17499999999999999</v>
      </c>
      <c r="N41" s="346">
        <v>0</v>
      </c>
      <c r="O41" s="346">
        <v>0</v>
      </c>
      <c r="P41" s="346">
        <v>0</v>
      </c>
      <c r="Q41" s="346">
        <v>0.47499999999999998</v>
      </c>
      <c r="R41" s="602"/>
      <c r="S41" s="602"/>
      <c r="T41" s="602"/>
      <c r="U41" s="602"/>
      <c r="V41" s="602"/>
      <c r="W41" s="602"/>
      <c r="X41" s="602"/>
      <c r="Y41" s="602"/>
      <c r="Z41" s="602"/>
      <c r="AA41" s="602"/>
      <c r="AB41" s="602"/>
      <c r="AC41" s="602"/>
      <c r="AD41" s="602"/>
      <c r="AE41" s="23"/>
      <c r="AF41" s="8"/>
      <c r="AG41" s="8"/>
      <c r="AH41" s="8"/>
      <c r="AI41" s="8"/>
      <c r="AJ41" s="8"/>
      <c r="AK41" s="8"/>
      <c r="AL41" s="6"/>
      <c r="AM41" s="6"/>
      <c r="AN41" s="6"/>
      <c r="AO41" s="6"/>
      <c r="AP41" s="6"/>
      <c r="AQ41" s="6"/>
      <c r="AR41" s="6"/>
      <c r="AS41" s="6"/>
      <c r="AT41" s="6"/>
      <c r="AU41" s="6"/>
      <c r="AV41" s="6"/>
      <c r="AW41" s="6"/>
      <c r="AX41" s="6"/>
      <c r="AY41" s="6"/>
    </row>
    <row r="42" spans="1:51" s="2" customFormat="1" ht="14.25" customHeight="1">
      <c r="A42" s="6"/>
      <c r="B42" s="3" t="s">
        <v>502</v>
      </c>
      <c r="C42" s="167" t="s">
        <v>35</v>
      </c>
      <c r="D42" s="106">
        <v>1</v>
      </c>
      <c r="F42" s="346">
        <v>0.17499999999999999</v>
      </c>
      <c r="G42" s="346">
        <v>0</v>
      </c>
      <c r="H42" s="346">
        <v>0</v>
      </c>
      <c r="I42" s="346">
        <v>0.17499999999999999</v>
      </c>
      <c r="J42" s="346">
        <v>0</v>
      </c>
      <c r="K42" s="346">
        <v>0</v>
      </c>
      <c r="L42" s="346">
        <v>0</v>
      </c>
      <c r="M42" s="346">
        <v>0.17499999999999999</v>
      </c>
      <c r="N42" s="346">
        <v>0</v>
      </c>
      <c r="O42" s="346">
        <v>0</v>
      </c>
      <c r="P42" s="346">
        <v>0</v>
      </c>
      <c r="Q42" s="346">
        <v>0.47499999999999998</v>
      </c>
      <c r="R42" s="602"/>
      <c r="S42" s="602"/>
      <c r="T42" s="602"/>
      <c r="U42" s="602"/>
      <c r="V42" s="602"/>
      <c r="W42" s="602"/>
      <c r="X42" s="602"/>
      <c r="Y42" s="602"/>
      <c r="Z42" s="602"/>
      <c r="AA42" s="602"/>
      <c r="AB42" s="602"/>
      <c r="AC42" s="602"/>
      <c r="AD42" s="602"/>
      <c r="AE42" s="23"/>
      <c r="AF42" s="8"/>
      <c r="AG42" s="8"/>
      <c r="AH42" s="8"/>
      <c r="AI42" s="8"/>
      <c r="AJ42" s="8"/>
      <c r="AK42" s="8"/>
      <c r="AL42" s="6"/>
      <c r="AM42" s="6"/>
      <c r="AN42" s="6"/>
      <c r="AO42" s="6"/>
      <c r="AP42" s="6"/>
      <c r="AQ42" s="6"/>
      <c r="AR42" s="6"/>
      <c r="AS42" s="6"/>
      <c r="AT42" s="6"/>
      <c r="AU42" s="6"/>
      <c r="AV42" s="6"/>
      <c r="AW42" s="6"/>
      <c r="AX42" s="6"/>
      <c r="AY42" s="6"/>
    </row>
    <row r="43" spans="1:51" s="2" customFormat="1" ht="14.25" customHeight="1">
      <c r="A43" s="6"/>
      <c r="B43" s="3" t="s">
        <v>503</v>
      </c>
      <c r="C43" s="167" t="s">
        <v>35</v>
      </c>
      <c r="D43" s="106">
        <v>1</v>
      </c>
      <c r="F43" s="346">
        <v>0.22</v>
      </c>
      <c r="G43" s="346">
        <v>0.05</v>
      </c>
      <c r="H43" s="346">
        <v>0.05</v>
      </c>
      <c r="I43" s="346">
        <v>0.05</v>
      </c>
      <c r="J43" s="346">
        <v>0.22</v>
      </c>
      <c r="K43" s="346">
        <v>0.05</v>
      </c>
      <c r="L43" s="346">
        <v>0.05</v>
      </c>
      <c r="M43" s="346">
        <v>0.22</v>
      </c>
      <c r="N43" s="346">
        <v>0</v>
      </c>
      <c r="O43" s="346">
        <v>0</v>
      </c>
      <c r="P43" s="346">
        <v>0</v>
      </c>
      <c r="Q43" s="346">
        <v>0.09</v>
      </c>
      <c r="R43" s="602"/>
      <c r="S43" s="602"/>
      <c r="T43" s="602"/>
      <c r="U43" s="602"/>
      <c r="V43" s="602"/>
      <c r="W43" s="602"/>
      <c r="X43" s="602"/>
      <c r="Y43" s="602"/>
      <c r="Z43" s="602"/>
      <c r="AA43" s="602"/>
      <c r="AB43" s="602"/>
      <c r="AC43" s="602"/>
      <c r="AD43" s="602"/>
      <c r="AE43" s="23"/>
      <c r="AF43" s="8"/>
      <c r="AG43" s="8"/>
      <c r="AH43" s="8"/>
      <c r="AI43" s="8"/>
      <c r="AJ43" s="8"/>
      <c r="AK43" s="8"/>
      <c r="AL43" s="6"/>
      <c r="AM43" s="6"/>
      <c r="AN43" s="6"/>
      <c r="AO43" s="6"/>
      <c r="AP43" s="6"/>
      <c r="AQ43" s="6"/>
      <c r="AR43" s="6"/>
      <c r="AS43" s="6"/>
      <c r="AT43" s="6"/>
      <c r="AU43" s="6"/>
      <c r="AV43" s="6"/>
      <c r="AW43" s="6"/>
      <c r="AX43" s="6"/>
      <c r="AY43" s="6"/>
    </row>
    <row r="44" spans="1:51" s="2" customFormat="1" ht="14.25" customHeight="1">
      <c r="A44" s="6"/>
      <c r="B44" s="3" t="s">
        <v>504</v>
      </c>
      <c r="C44" s="167" t="s">
        <v>35</v>
      </c>
      <c r="D44" s="106">
        <v>1</v>
      </c>
      <c r="F44" s="346">
        <v>0.22</v>
      </c>
      <c r="G44" s="346">
        <v>0.05</v>
      </c>
      <c r="H44" s="346">
        <v>0.05</v>
      </c>
      <c r="I44" s="346">
        <v>0.05</v>
      </c>
      <c r="J44" s="346">
        <v>0.22</v>
      </c>
      <c r="K44" s="346">
        <v>0.05</v>
      </c>
      <c r="L44" s="346">
        <v>0.05</v>
      </c>
      <c r="M44" s="346">
        <v>0.22</v>
      </c>
      <c r="N44" s="346">
        <v>0</v>
      </c>
      <c r="O44" s="346">
        <v>0</v>
      </c>
      <c r="P44" s="346">
        <v>0</v>
      </c>
      <c r="Q44" s="346">
        <v>0.09</v>
      </c>
      <c r="R44" s="602"/>
      <c r="S44" s="602"/>
      <c r="T44" s="602"/>
      <c r="U44" s="602"/>
      <c r="V44" s="602"/>
      <c r="W44" s="602"/>
      <c r="X44" s="602"/>
      <c r="Y44" s="602"/>
      <c r="Z44" s="602"/>
      <c r="AA44" s="602"/>
      <c r="AB44" s="602"/>
      <c r="AC44" s="602"/>
      <c r="AD44" s="602"/>
      <c r="AE44" s="23"/>
      <c r="AF44" s="8"/>
      <c r="AG44" s="8"/>
      <c r="AH44" s="8"/>
      <c r="AI44" s="8"/>
      <c r="AJ44" s="8"/>
      <c r="AK44" s="8"/>
      <c r="AL44" s="6"/>
      <c r="AM44" s="6"/>
      <c r="AN44" s="6"/>
      <c r="AO44" s="6"/>
      <c r="AP44" s="6"/>
      <c r="AQ44" s="6"/>
      <c r="AR44" s="6"/>
      <c r="AS44" s="6"/>
      <c r="AT44" s="6"/>
      <c r="AU44" s="6"/>
      <c r="AV44" s="6"/>
      <c r="AW44" s="6"/>
      <c r="AX44" s="6"/>
      <c r="AY44" s="6"/>
    </row>
    <row r="45" spans="1:51" s="2" customFormat="1" ht="14.25" customHeight="1">
      <c r="A45" s="6"/>
      <c r="B45" s="3" t="s">
        <v>505</v>
      </c>
      <c r="C45" s="167" t="s">
        <v>35</v>
      </c>
      <c r="D45" s="106">
        <v>1.0000000000000004</v>
      </c>
      <c r="F45" s="346">
        <v>0.2</v>
      </c>
      <c r="G45" s="346">
        <v>0.05</v>
      </c>
      <c r="H45" s="346">
        <v>0.05</v>
      </c>
      <c r="I45" s="346">
        <v>0.2</v>
      </c>
      <c r="J45" s="346">
        <v>0.05</v>
      </c>
      <c r="K45" s="346">
        <v>0.05</v>
      </c>
      <c r="L45" s="346">
        <v>0.2</v>
      </c>
      <c r="M45" s="346">
        <v>0</v>
      </c>
      <c r="N45" s="346">
        <v>0</v>
      </c>
      <c r="O45" s="346">
        <v>0</v>
      </c>
      <c r="P45" s="346">
        <v>0</v>
      </c>
      <c r="Q45" s="346">
        <v>0.2</v>
      </c>
      <c r="R45" s="602"/>
      <c r="S45" s="602"/>
      <c r="T45" s="602"/>
      <c r="U45" s="602"/>
      <c r="V45" s="602"/>
      <c r="W45" s="602"/>
      <c r="X45" s="602"/>
      <c r="Y45" s="602"/>
      <c r="Z45" s="602"/>
      <c r="AA45" s="602"/>
      <c r="AB45" s="602"/>
      <c r="AC45" s="602"/>
      <c r="AD45" s="602"/>
      <c r="AE45" s="23"/>
      <c r="AF45" s="8"/>
      <c r="AG45" s="8"/>
      <c r="AH45" s="8"/>
      <c r="AI45" s="8"/>
      <c r="AJ45" s="8"/>
      <c r="AK45" s="8"/>
      <c r="AL45" s="6"/>
      <c r="AM45" s="6"/>
      <c r="AN45" s="6"/>
      <c r="AO45" s="6"/>
      <c r="AP45" s="6"/>
      <c r="AQ45" s="6"/>
      <c r="AR45" s="6"/>
      <c r="AS45" s="6"/>
      <c r="AT45" s="6"/>
      <c r="AU45" s="6"/>
      <c r="AV45" s="6"/>
      <c r="AW45" s="6"/>
      <c r="AX45" s="6"/>
      <c r="AY45" s="6"/>
    </row>
    <row r="46" spans="1:51" s="2" customFormat="1" ht="14.25" customHeight="1">
      <c r="A46" s="6"/>
      <c r="B46" s="3" t="s">
        <v>506</v>
      </c>
      <c r="C46" s="167" t="s">
        <v>35</v>
      </c>
      <c r="D46" s="106">
        <v>1.0000000000000002</v>
      </c>
      <c r="F46" s="346">
        <v>0.27500000000000002</v>
      </c>
      <c r="G46" s="346">
        <v>0.05</v>
      </c>
      <c r="H46" s="346">
        <v>0.05</v>
      </c>
      <c r="I46" s="346">
        <v>0.05</v>
      </c>
      <c r="J46" s="346">
        <v>0.05</v>
      </c>
      <c r="K46" s="346">
        <v>0.05</v>
      </c>
      <c r="L46" s="346">
        <v>0.05</v>
      </c>
      <c r="M46" s="346">
        <v>0.05</v>
      </c>
      <c r="N46" s="346">
        <v>0.05</v>
      </c>
      <c r="O46" s="346">
        <v>0.05</v>
      </c>
      <c r="P46" s="346">
        <v>0.05</v>
      </c>
      <c r="Q46" s="346">
        <v>0.22500000000000001</v>
      </c>
      <c r="R46" s="602"/>
      <c r="S46" s="602"/>
      <c r="T46" s="602"/>
      <c r="U46" s="602"/>
      <c r="V46" s="602"/>
      <c r="W46" s="602"/>
      <c r="X46" s="602"/>
      <c r="Y46" s="602"/>
      <c r="Z46" s="602"/>
      <c r="AA46" s="602"/>
      <c r="AB46" s="602"/>
      <c r="AC46" s="602"/>
      <c r="AD46" s="602"/>
      <c r="AE46" s="23"/>
      <c r="AF46" s="8"/>
      <c r="AG46" s="8"/>
      <c r="AH46" s="8"/>
      <c r="AI46" s="8"/>
      <c r="AJ46" s="8"/>
      <c r="AK46" s="8"/>
      <c r="AL46" s="6"/>
      <c r="AM46" s="6"/>
      <c r="AN46" s="6"/>
      <c r="AO46" s="6"/>
      <c r="AP46" s="6"/>
      <c r="AQ46" s="6"/>
      <c r="AR46" s="6"/>
      <c r="AS46" s="6"/>
      <c r="AT46" s="6"/>
      <c r="AU46" s="6"/>
      <c r="AV46" s="6"/>
      <c r="AW46" s="6"/>
      <c r="AX46" s="6"/>
      <c r="AY46" s="6"/>
    </row>
    <row r="47" spans="1:51" s="2" customFormat="1" ht="14.25" customHeight="1">
      <c r="A47" s="6"/>
      <c r="B47" s="3" t="s">
        <v>507</v>
      </c>
      <c r="C47" s="167" t="s">
        <v>35</v>
      </c>
      <c r="D47" s="106">
        <v>1</v>
      </c>
      <c r="F47" s="346">
        <v>0.17499999999999999</v>
      </c>
      <c r="G47" s="346">
        <v>0</v>
      </c>
      <c r="H47" s="346">
        <v>0</v>
      </c>
      <c r="I47" s="346">
        <v>0.17499999999999999</v>
      </c>
      <c r="J47" s="346">
        <v>0</v>
      </c>
      <c r="K47" s="346">
        <v>0</v>
      </c>
      <c r="L47" s="346">
        <v>0</v>
      </c>
      <c r="M47" s="346">
        <v>0.17499999999999999</v>
      </c>
      <c r="N47" s="346">
        <v>0</v>
      </c>
      <c r="O47" s="346">
        <v>0</v>
      </c>
      <c r="P47" s="346">
        <v>0</v>
      </c>
      <c r="Q47" s="346">
        <v>0.47499999999999998</v>
      </c>
      <c r="R47" s="602"/>
      <c r="S47" s="602"/>
      <c r="T47" s="602"/>
      <c r="U47" s="602"/>
      <c r="V47" s="602"/>
      <c r="W47" s="602"/>
      <c r="X47" s="602"/>
      <c r="Y47" s="602"/>
      <c r="Z47" s="602"/>
      <c r="AA47" s="602"/>
      <c r="AB47" s="602"/>
      <c r="AC47" s="602"/>
      <c r="AD47" s="602"/>
      <c r="AE47" s="23"/>
      <c r="AF47" s="8"/>
      <c r="AG47" s="8"/>
      <c r="AH47" s="8"/>
      <c r="AI47" s="8"/>
      <c r="AJ47" s="8"/>
      <c r="AK47" s="8"/>
      <c r="AL47" s="6"/>
      <c r="AM47" s="6"/>
      <c r="AN47" s="6"/>
      <c r="AO47" s="6"/>
      <c r="AP47" s="6"/>
      <c r="AQ47" s="6"/>
      <c r="AR47" s="6"/>
      <c r="AS47" s="6"/>
      <c r="AT47" s="6"/>
      <c r="AU47" s="6"/>
      <c r="AV47" s="6"/>
      <c r="AW47" s="6"/>
      <c r="AX47" s="6"/>
      <c r="AY47" s="6"/>
    </row>
    <row r="48" spans="1:51" s="2" customFormat="1" ht="14.25" customHeight="1">
      <c r="A48" s="6"/>
      <c r="B48" s="3" t="s">
        <v>512</v>
      </c>
      <c r="C48" s="167" t="s">
        <v>35</v>
      </c>
      <c r="D48" s="106">
        <v>1</v>
      </c>
      <c r="F48" s="346">
        <v>0.5</v>
      </c>
      <c r="G48" s="346">
        <v>0</v>
      </c>
      <c r="H48" s="346">
        <v>0</v>
      </c>
      <c r="I48" s="346">
        <v>0</v>
      </c>
      <c r="J48" s="346">
        <v>0</v>
      </c>
      <c r="K48" s="346">
        <v>0</v>
      </c>
      <c r="L48" s="346">
        <v>0</v>
      </c>
      <c r="M48" s="346">
        <v>0</v>
      </c>
      <c r="N48" s="346">
        <v>0</v>
      </c>
      <c r="O48" s="346">
        <v>0</v>
      </c>
      <c r="P48" s="346">
        <v>0</v>
      </c>
      <c r="Q48" s="346">
        <v>0.5</v>
      </c>
      <c r="R48" s="602"/>
      <c r="S48" s="602"/>
      <c r="T48" s="602"/>
      <c r="U48" s="602"/>
      <c r="V48" s="602"/>
      <c r="W48" s="602"/>
      <c r="X48" s="602"/>
      <c r="Y48" s="602"/>
      <c r="Z48" s="602"/>
      <c r="AA48" s="602"/>
      <c r="AB48" s="602"/>
      <c r="AC48" s="602"/>
      <c r="AD48" s="602"/>
      <c r="AE48" s="23"/>
      <c r="AF48" s="8"/>
      <c r="AG48" s="8"/>
      <c r="AH48" s="8"/>
      <c r="AI48" s="8"/>
      <c r="AJ48" s="8"/>
      <c r="AK48" s="8"/>
      <c r="AL48" s="6"/>
      <c r="AM48" s="6"/>
      <c r="AN48" s="6"/>
      <c r="AO48" s="6"/>
      <c r="AP48" s="6"/>
      <c r="AQ48" s="6"/>
      <c r="AR48" s="6"/>
      <c r="AS48" s="6"/>
      <c r="AT48" s="6"/>
      <c r="AU48" s="6"/>
      <c r="AV48" s="6"/>
      <c r="AW48" s="6"/>
      <c r="AX48" s="6"/>
      <c r="AY48" s="6"/>
    </row>
    <row r="49" spans="1:51" s="2" customFormat="1" ht="14.25" customHeight="1">
      <c r="A49" s="6"/>
      <c r="B49" s="3" t="s">
        <v>513</v>
      </c>
      <c r="C49" s="167" t="s">
        <v>35</v>
      </c>
      <c r="D49" s="106">
        <v>1</v>
      </c>
      <c r="F49" s="346">
        <v>0.22</v>
      </c>
      <c r="G49" s="346">
        <v>0.05</v>
      </c>
      <c r="H49" s="346">
        <v>0.05</v>
      </c>
      <c r="I49" s="346">
        <v>0.05</v>
      </c>
      <c r="J49" s="346">
        <v>0.22</v>
      </c>
      <c r="K49" s="346">
        <v>0.05</v>
      </c>
      <c r="L49" s="346">
        <v>0.05</v>
      </c>
      <c r="M49" s="346">
        <v>0.22</v>
      </c>
      <c r="N49" s="346">
        <v>0</v>
      </c>
      <c r="O49" s="346">
        <v>0</v>
      </c>
      <c r="P49" s="346">
        <v>0</v>
      </c>
      <c r="Q49" s="346">
        <v>0.09</v>
      </c>
      <c r="R49" s="602"/>
      <c r="S49" s="602"/>
      <c r="T49" s="602"/>
      <c r="U49" s="602"/>
      <c r="V49" s="602"/>
      <c r="W49" s="602"/>
      <c r="X49" s="602"/>
      <c r="Y49" s="602"/>
      <c r="Z49" s="602"/>
      <c r="AA49" s="602"/>
      <c r="AB49" s="602"/>
      <c r="AC49" s="602"/>
      <c r="AD49" s="602"/>
      <c r="AE49" s="23"/>
      <c r="AF49" s="8"/>
      <c r="AG49" s="8"/>
      <c r="AH49" s="8"/>
      <c r="AI49" s="8"/>
      <c r="AJ49" s="8"/>
      <c r="AK49" s="8"/>
      <c r="AL49" s="6"/>
      <c r="AM49" s="6"/>
      <c r="AN49" s="6"/>
      <c r="AO49" s="6"/>
      <c r="AP49" s="6"/>
      <c r="AQ49" s="6"/>
      <c r="AR49" s="6"/>
      <c r="AS49" s="6"/>
      <c r="AT49" s="6"/>
      <c r="AU49" s="6"/>
      <c r="AV49" s="6"/>
      <c r="AW49" s="6"/>
      <c r="AX49" s="6"/>
      <c r="AY49" s="6"/>
    </row>
    <row r="50" spans="1:51" s="2" customFormat="1" ht="14.25" customHeight="1">
      <c r="A50" s="6"/>
      <c r="B50" s="3" t="s">
        <v>514</v>
      </c>
      <c r="C50" s="167" t="s">
        <v>35</v>
      </c>
      <c r="D50" s="106">
        <v>1</v>
      </c>
      <c r="F50" s="346">
        <v>0.1</v>
      </c>
      <c r="G50" s="346">
        <v>0.1</v>
      </c>
      <c r="H50" s="346">
        <v>0.1</v>
      </c>
      <c r="I50" s="346">
        <v>0.1</v>
      </c>
      <c r="J50" s="346">
        <v>0.1</v>
      </c>
      <c r="K50" s="346">
        <v>0.1</v>
      </c>
      <c r="L50" s="346">
        <v>0.1</v>
      </c>
      <c r="M50" s="346">
        <v>0.1</v>
      </c>
      <c r="N50" s="346">
        <v>0.05</v>
      </c>
      <c r="O50" s="346">
        <v>0.05</v>
      </c>
      <c r="P50" s="346">
        <v>0.05</v>
      </c>
      <c r="Q50" s="346">
        <v>0.05</v>
      </c>
      <c r="R50" s="602"/>
      <c r="S50" s="602"/>
      <c r="T50" s="602"/>
      <c r="U50" s="602"/>
      <c r="V50" s="602"/>
      <c r="W50" s="602"/>
      <c r="X50" s="602"/>
      <c r="Y50" s="602"/>
      <c r="Z50" s="602"/>
      <c r="AA50" s="602"/>
      <c r="AB50" s="602"/>
      <c r="AC50" s="602"/>
      <c r="AD50" s="602"/>
      <c r="AE50" s="23"/>
      <c r="AF50" s="6"/>
      <c r="AG50" s="6"/>
      <c r="AH50" s="6"/>
      <c r="AI50" s="6"/>
      <c r="AJ50" s="6"/>
      <c r="AK50" s="6"/>
      <c r="AL50" s="6"/>
      <c r="AM50" s="6"/>
      <c r="AN50" s="6"/>
      <c r="AO50" s="6"/>
      <c r="AP50" s="6"/>
      <c r="AQ50" s="6"/>
      <c r="AR50" s="6"/>
      <c r="AS50" s="6"/>
      <c r="AT50" s="6"/>
      <c r="AU50" s="6"/>
      <c r="AV50" s="6"/>
      <c r="AW50" s="6"/>
      <c r="AX50" s="6"/>
      <c r="AY50" s="6"/>
    </row>
    <row r="51" spans="1:51" s="2" customFormat="1" ht="14.25" customHeight="1">
      <c r="A51" s="6"/>
      <c r="B51" s="24" t="s">
        <v>517</v>
      </c>
      <c r="C51" s="167" t="s">
        <v>35</v>
      </c>
      <c r="D51" s="106">
        <v>1</v>
      </c>
      <c r="F51" s="346">
        <v>0.1</v>
      </c>
      <c r="G51" s="346">
        <v>0.1</v>
      </c>
      <c r="H51" s="346">
        <v>0.1</v>
      </c>
      <c r="I51" s="346">
        <v>0.1</v>
      </c>
      <c r="J51" s="346">
        <v>0.1</v>
      </c>
      <c r="K51" s="346">
        <v>0.1</v>
      </c>
      <c r="L51" s="346">
        <v>0.1</v>
      </c>
      <c r="M51" s="346">
        <v>0.1</v>
      </c>
      <c r="N51" s="346">
        <v>0.05</v>
      </c>
      <c r="O51" s="346">
        <v>0.05</v>
      </c>
      <c r="P51" s="346">
        <v>0.05</v>
      </c>
      <c r="Q51" s="346">
        <v>0.05</v>
      </c>
      <c r="R51" s="602"/>
      <c r="S51" s="602"/>
      <c r="T51" s="602"/>
      <c r="U51" s="602"/>
      <c r="V51" s="602"/>
      <c r="W51" s="602"/>
      <c r="X51" s="602"/>
      <c r="Y51" s="602"/>
      <c r="Z51" s="602"/>
      <c r="AA51" s="602"/>
      <c r="AB51" s="602"/>
      <c r="AC51" s="602"/>
      <c r="AD51" s="602"/>
      <c r="AE51" s="23"/>
      <c r="AF51" s="6"/>
      <c r="AG51" s="6"/>
      <c r="AH51" s="6"/>
      <c r="AI51" s="6"/>
      <c r="AJ51" s="6"/>
      <c r="AK51" s="6"/>
      <c r="AL51" s="6"/>
      <c r="AM51" s="6"/>
      <c r="AN51" s="6"/>
      <c r="AO51" s="6"/>
      <c r="AP51" s="6"/>
      <c r="AQ51" s="6"/>
      <c r="AR51" s="6"/>
      <c r="AS51" s="6"/>
      <c r="AT51" s="6"/>
      <c r="AU51" s="6"/>
      <c r="AV51" s="6"/>
      <c r="AW51" s="6"/>
      <c r="AX51" s="6"/>
      <c r="AY51" s="6"/>
    </row>
    <row r="52" spans="1:51" s="2" customFormat="1" ht="14.25" customHeight="1">
      <c r="A52" s="6"/>
      <c r="B52" s="3" t="s">
        <v>518</v>
      </c>
      <c r="C52" s="167" t="s">
        <v>35</v>
      </c>
      <c r="D52" s="106">
        <v>1</v>
      </c>
      <c r="F52" s="346">
        <v>0.27500000000000002</v>
      </c>
      <c r="G52" s="346">
        <v>0.05</v>
      </c>
      <c r="H52" s="346">
        <v>0.05</v>
      </c>
      <c r="I52" s="346">
        <v>0.05</v>
      </c>
      <c r="J52" s="346">
        <v>0.05</v>
      </c>
      <c r="K52" s="346">
        <v>0.05</v>
      </c>
      <c r="L52" s="346">
        <v>0.05</v>
      </c>
      <c r="M52" s="346">
        <v>0.05</v>
      </c>
      <c r="N52" s="346">
        <v>0.05</v>
      </c>
      <c r="O52" s="346">
        <v>0.05</v>
      </c>
      <c r="P52" s="346">
        <v>0.05</v>
      </c>
      <c r="Q52" s="346">
        <v>0.22500000000000001</v>
      </c>
      <c r="R52" s="602"/>
      <c r="S52" s="602"/>
      <c r="T52" s="602"/>
      <c r="U52" s="602"/>
      <c r="V52" s="602"/>
      <c r="W52" s="602"/>
      <c r="X52" s="602"/>
      <c r="Y52" s="602"/>
      <c r="Z52" s="602"/>
      <c r="AA52" s="602"/>
      <c r="AB52" s="602"/>
      <c r="AC52" s="602"/>
      <c r="AD52" s="602"/>
      <c r="AE52" s="23"/>
      <c r="AF52" s="6"/>
      <c r="AG52" s="6"/>
      <c r="AH52" s="6"/>
      <c r="AI52" s="6"/>
      <c r="AJ52" s="6"/>
      <c r="AK52" s="6"/>
      <c r="AL52" s="6"/>
      <c r="AM52" s="6"/>
      <c r="AN52" s="6"/>
      <c r="AO52" s="6"/>
      <c r="AP52" s="6"/>
      <c r="AQ52" s="6"/>
      <c r="AR52" s="6"/>
      <c r="AS52" s="6"/>
      <c r="AT52" s="6"/>
      <c r="AU52" s="6"/>
      <c r="AV52" s="6"/>
      <c r="AW52" s="6"/>
      <c r="AX52" s="6"/>
      <c r="AY52" s="6"/>
    </row>
    <row r="53" spans="1:51" ht="14.25" customHeight="1">
      <c r="B53" s="3" t="s">
        <v>510</v>
      </c>
      <c r="C53" s="167" t="s">
        <v>35</v>
      </c>
      <c r="D53" s="106">
        <v>1</v>
      </c>
      <c r="F53" s="346">
        <v>0.1</v>
      </c>
      <c r="G53" s="346">
        <v>0.1</v>
      </c>
      <c r="H53" s="346">
        <v>0.1</v>
      </c>
      <c r="I53" s="346">
        <v>0.1</v>
      </c>
      <c r="J53" s="346">
        <v>0.1</v>
      </c>
      <c r="K53" s="346">
        <v>0.1</v>
      </c>
      <c r="L53" s="346">
        <v>0.1</v>
      </c>
      <c r="M53" s="346">
        <v>0.1</v>
      </c>
      <c r="N53" s="346">
        <v>0.05</v>
      </c>
      <c r="O53" s="346">
        <v>0.05</v>
      </c>
      <c r="P53" s="346">
        <v>0.05</v>
      </c>
      <c r="Q53" s="346">
        <v>0.05</v>
      </c>
      <c r="R53" s="2"/>
      <c r="S53" s="2"/>
      <c r="T53" s="2"/>
      <c r="U53" s="2"/>
      <c r="V53" s="2"/>
      <c r="W53" s="2"/>
      <c r="X53" s="2"/>
      <c r="Y53" s="2"/>
      <c r="Z53" s="2"/>
      <c r="AA53" s="2"/>
      <c r="AB53" s="2"/>
      <c r="AC53" s="2"/>
      <c r="AD53" s="2"/>
      <c r="AE53" s="2"/>
    </row>
    <row r="54" spans="1:51" ht="14.25" customHeight="1">
      <c r="B54" s="3" t="s">
        <v>511</v>
      </c>
      <c r="C54" s="167" t="s">
        <v>35</v>
      </c>
      <c r="D54" s="106">
        <v>1</v>
      </c>
      <c r="F54" s="346">
        <v>0.4</v>
      </c>
      <c r="G54" s="346">
        <v>0.3</v>
      </c>
      <c r="H54" s="346">
        <v>0.1</v>
      </c>
      <c r="I54" s="346">
        <v>0.1</v>
      </c>
      <c r="J54" s="346">
        <v>0.1</v>
      </c>
      <c r="K54" s="346">
        <v>0</v>
      </c>
      <c r="L54" s="346">
        <v>0</v>
      </c>
      <c r="M54" s="346">
        <v>0</v>
      </c>
      <c r="N54" s="346">
        <v>0</v>
      </c>
      <c r="O54" s="346">
        <v>0</v>
      </c>
      <c r="P54" s="346">
        <v>0</v>
      </c>
      <c r="Q54" s="346">
        <v>0</v>
      </c>
      <c r="R54" s="4"/>
      <c r="S54" s="4"/>
      <c r="T54" s="4"/>
      <c r="U54" s="4"/>
      <c r="V54" s="4"/>
      <c r="W54" s="4"/>
      <c r="X54" s="4"/>
      <c r="Y54" s="4"/>
      <c r="Z54" s="4"/>
      <c r="AA54" s="4"/>
      <c r="AB54" s="4"/>
      <c r="AC54" s="4"/>
      <c r="AD54" s="4"/>
      <c r="AE54" s="2"/>
    </row>
    <row r="55" spans="1:51" ht="14.25" customHeight="1">
      <c r="B55" s="67" t="s">
        <v>508</v>
      </c>
      <c r="C55" s="167" t="s">
        <v>35</v>
      </c>
      <c r="D55" s="106">
        <v>1</v>
      </c>
      <c r="F55" s="346">
        <v>0.1</v>
      </c>
      <c r="G55" s="346">
        <v>0.1</v>
      </c>
      <c r="H55" s="346">
        <v>0.1</v>
      </c>
      <c r="I55" s="346">
        <v>0.1</v>
      </c>
      <c r="J55" s="346">
        <v>0.1</v>
      </c>
      <c r="K55" s="346">
        <v>0.1</v>
      </c>
      <c r="L55" s="346">
        <v>0.1</v>
      </c>
      <c r="M55" s="346">
        <v>0.1</v>
      </c>
      <c r="N55" s="346">
        <v>0.05</v>
      </c>
      <c r="O55" s="346">
        <v>0.05</v>
      </c>
      <c r="P55" s="346">
        <v>0.05</v>
      </c>
      <c r="Q55" s="346">
        <v>0.05</v>
      </c>
      <c r="R55" s="319"/>
      <c r="S55" s="319"/>
      <c r="T55" s="319"/>
      <c r="U55" s="319"/>
      <c r="V55" s="319"/>
      <c r="W55" s="319"/>
      <c r="X55" s="319"/>
      <c r="Y55" s="319"/>
      <c r="Z55" s="319"/>
      <c r="AA55" s="319"/>
      <c r="AB55" s="319"/>
      <c r="AC55" s="319"/>
      <c r="AD55" s="319"/>
    </row>
    <row r="56" spans="1:51" ht="14.25" customHeight="1">
      <c r="B56" s="67" t="s">
        <v>56</v>
      </c>
      <c r="C56" s="167" t="s">
        <v>35</v>
      </c>
      <c r="D56" s="106">
        <v>1</v>
      </c>
      <c r="F56" s="346">
        <v>1</v>
      </c>
      <c r="G56" s="346">
        <v>0</v>
      </c>
      <c r="H56" s="346">
        <v>0</v>
      </c>
      <c r="I56" s="346">
        <v>0</v>
      </c>
      <c r="J56" s="346">
        <v>0</v>
      </c>
      <c r="K56" s="346">
        <v>0</v>
      </c>
      <c r="L56" s="346">
        <v>0</v>
      </c>
      <c r="M56" s="346">
        <v>0</v>
      </c>
      <c r="N56" s="346">
        <v>0</v>
      </c>
      <c r="O56" s="346">
        <v>0</v>
      </c>
      <c r="P56" s="346">
        <v>0</v>
      </c>
      <c r="Q56" s="346">
        <v>0</v>
      </c>
      <c r="R56" s="319"/>
      <c r="S56" s="319"/>
      <c r="T56" s="319"/>
      <c r="U56" s="319"/>
      <c r="V56" s="319"/>
      <c r="W56" s="319"/>
      <c r="X56" s="319"/>
      <c r="Y56" s="319"/>
      <c r="Z56" s="319"/>
      <c r="AA56" s="319"/>
      <c r="AB56" s="319"/>
      <c r="AC56" s="319"/>
      <c r="AD56" s="319"/>
    </row>
    <row r="57" spans="1:51" ht="14.25" customHeight="1">
      <c r="B57" s="3" t="s">
        <v>51</v>
      </c>
      <c r="C57" s="167" t="s">
        <v>35</v>
      </c>
      <c r="D57" s="106">
        <v>1</v>
      </c>
      <c r="F57" s="346">
        <v>1</v>
      </c>
      <c r="G57" s="346">
        <v>0</v>
      </c>
      <c r="H57" s="346">
        <v>0</v>
      </c>
      <c r="I57" s="346">
        <v>0</v>
      </c>
      <c r="J57" s="346">
        <v>0</v>
      </c>
      <c r="K57" s="346">
        <v>0</v>
      </c>
      <c r="L57" s="346">
        <v>0</v>
      </c>
      <c r="M57" s="346">
        <v>0</v>
      </c>
      <c r="N57" s="346">
        <v>0</v>
      </c>
      <c r="O57" s="346">
        <v>0</v>
      </c>
      <c r="P57" s="346">
        <v>0</v>
      </c>
      <c r="Q57" s="346">
        <v>0</v>
      </c>
      <c r="R57" s="319"/>
      <c r="S57" s="319"/>
      <c r="T57" s="319"/>
      <c r="U57" s="319"/>
      <c r="V57" s="319"/>
      <c r="W57" s="319"/>
      <c r="X57" s="319"/>
      <c r="Y57" s="319"/>
      <c r="Z57" s="319"/>
      <c r="AA57" s="319"/>
      <c r="AB57" s="319"/>
      <c r="AC57" s="319"/>
      <c r="AD57" s="319"/>
    </row>
    <row r="58" spans="1:51" ht="14.25" customHeight="1">
      <c r="B58" s="67" t="s">
        <v>516</v>
      </c>
      <c r="C58" s="167" t="s">
        <v>35</v>
      </c>
      <c r="D58" s="106">
        <v>1</v>
      </c>
      <c r="F58" s="346">
        <v>1</v>
      </c>
      <c r="G58" s="346">
        <v>0</v>
      </c>
      <c r="H58" s="346">
        <v>0</v>
      </c>
      <c r="I58" s="346">
        <v>0</v>
      </c>
      <c r="J58" s="346">
        <v>0</v>
      </c>
      <c r="K58" s="346">
        <v>0</v>
      </c>
      <c r="L58" s="346">
        <v>0</v>
      </c>
      <c r="M58" s="346">
        <v>0</v>
      </c>
      <c r="N58" s="346">
        <v>0</v>
      </c>
      <c r="O58" s="346">
        <v>0</v>
      </c>
      <c r="P58" s="346">
        <v>0</v>
      </c>
      <c r="Q58" s="346">
        <v>0</v>
      </c>
      <c r="R58" s="319"/>
      <c r="S58" s="319"/>
      <c r="T58" s="319"/>
      <c r="U58" s="319"/>
      <c r="V58" s="319"/>
      <c r="W58" s="319"/>
      <c r="X58" s="319"/>
      <c r="Y58" s="319"/>
      <c r="Z58" s="319"/>
      <c r="AA58" s="319"/>
      <c r="AB58" s="319"/>
      <c r="AC58" s="319"/>
      <c r="AD58" s="319"/>
    </row>
    <row r="59" spans="1:51" ht="14.25" customHeight="1">
      <c r="B59" s="3" t="s">
        <v>515</v>
      </c>
      <c r="C59" s="167" t="s">
        <v>35</v>
      </c>
      <c r="D59" s="106">
        <v>1</v>
      </c>
      <c r="F59" s="346">
        <v>0.5</v>
      </c>
      <c r="G59" s="346">
        <v>0</v>
      </c>
      <c r="H59" s="346">
        <v>0</v>
      </c>
      <c r="I59" s="346">
        <v>0</v>
      </c>
      <c r="J59" s="346">
        <v>0</v>
      </c>
      <c r="K59" s="346">
        <v>0</v>
      </c>
      <c r="L59" s="346">
        <v>0.25</v>
      </c>
      <c r="M59" s="346">
        <v>0</v>
      </c>
      <c r="N59" s="346">
        <v>0</v>
      </c>
      <c r="O59" s="346">
        <v>0</v>
      </c>
      <c r="P59" s="346">
        <v>0</v>
      </c>
      <c r="Q59" s="346">
        <v>0.25</v>
      </c>
      <c r="R59" s="319"/>
      <c r="S59" s="319"/>
      <c r="T59" s="319"/>
      <c r="U59" s="319"/>
      <c r="V59" s="319"/>
      <c r="W59" s="319"/>
      <c r="X59" s="319"/>
      <c r="Y59" s="319"/>
      <c r="Z59" s="319"/>
      <c r="AA59" s="319"/>
      <c r="AB59" s="319"/>
      <c r="AC59" s="319"/>
      <c r="AD59" s="319"/>
    </row>
    <row r="60" spans="1:51" ht="14.25" customHeight="1">
      <c r="B60" s="24" t="s">
        <v>153</v>
      </c>
      <c r="C60" s="24"/>
      <c r="D60" s="106"/>
      <c r="F60" s="319"/>
      <c r="G60" s="319"/>
      <c r="H60" s="319"/>
      <c r="I60" s="319"/>
      <c r="J60" s="319"/>
      <c r="K60" s="319"/>
      <c r="L60" s="319"/>
      <c r="M60" s="319"/>
      <c r="N60" s="319"/>
      <c r="O60" s="319"/>
      <c r="P60" s="319"/>
      <c r="Q60" s="290"/>
      <c r="R60" s="319"/>
      <c r="S60" s="319"/>
      <c r="T60" s="319"/>
      <c r="U60" s="319"/>
      <c r="V60" s="319"/>
      <c r="W60" s="319"/>
      <c r="X60" s="319"/>
      <c r="Y60" s="319"/>
      <c r="Z60" s="319"/>
      <c r="AA60" s="319"/>
      <c r="AB60" s="319"/>
      <c r="AC60" s="319"/>
      <c r="AD60" s="319"/>
    </row>
    <row r="61" spans="1:51" ht="14.25" customHeight="1">
      <c r="C61" s="24"/>
      <c r="D61" s="106"/>
      <c r="F61" s="319"/>
      <c r="G61" s="319"/>
      <c r="H61" s="319"/>
      <c r="I61" s="319"/>
      <c r="J61" s="319"/>
      <c r="K61" s="319"/>
      <c r="L61" s="319"/>
      <c r="M61" s="319"/>
      <c r="N61" s="319"/>
      <c r="O61" s="319"/>
      <c r="P61" s="319"/>
      <c r="Q61" s="290"/>
      <c r="R61" s="319"/>
      <c r="S61" s="319"/>
      <c r="T61" s="319"/>
      <c r="U61" s="319"/>
      <c r="V61" s="319"/>
      <c r="W61" s="319"/>
      <c r="X61" s="319"/>
      <c r="Y61" s="319"/>
      <c r="Z61" s="319"/>
      <c r="AA61" s="319"/>
      <c r="AB61" s="319"/>
      <c r="AC61" s="319"/>
      <c r="AD61" s="319"/>
    </row>
    <row r="62" spans="1:51" ht="14.25" customHeight="1">
      <c r="C62" s="24"/>
      <c r="D62" s="106"/>
      <c r="F62" s="319"/>
      <c r="G62" s="319"/>
      <c r="H62" s="319"/>
      <c r="I62" s="319"/>
      <c r="J62" s="319"/>
      <c r="K62" s="319"/>
      <c r="L62" s="319"/>
      <c r="M62" s="319"/>
      <c r="N62" s="319"/>
      <c r="O62" s="319"/>
      <c r="P62" s="319"/>
      <c r="Q62" s="290"/>
      <c r="R62" s="319"/>
      <c r="S62" s="319"/>
      <c r="T62" s="319"/>
      <c r="U62" s="319"/>
      <c r="V62" s="319"/>
      <c r="W62" s="319"/>
      <c r="X62" s="319"/>
      <c r="Y62" s="319"/>
      <c r="Z62" s="319"/>
      <c r="AA62" s="319"/>
      <c r="AB62" s="319"/>
      <c r="AC62" s="319"/>
      <c r="AD62" s="319"/>
    </row>
    <row r="63" spans="1:51" ht="14.25" customHeight="1">
      <c r="C63" s="24"/>
      <c r="D63" s="106"/>
      <c r="F63" s="319"/>
      <c r="G63" s="319"/>
      <c r="H63" s="319"/>
      <c r="I63" s="319"/>
      <c r="J63" s="319"/>
      <c r="K63" s="319"/>
      <c r="L63" s="319"/>
      <c r="M63" s="319"/>
      <c r="N63" s="319"/>
      <c r="O63" s="319"/>
      <c r="P63" s="319"/>
      <c r="Q63" s="290"/>
      <c r="R63" s="319"/>
      <c r="S63" s="319"/>
      <c r="T63" s="319"/>
      <c r="U63" s="319"/>
      <c r="V63" s="319"/>
      <c r="W63" s="319"/>
      <c r="X63" s="319"/>
      <c r="Y63" s="319"/>
      <c r="Z63" s="319"/>
      <c r="AA63" s="319"/>
      <c r="AB63" s="319"/>
      <c r="AC63" s="319"/>
      <c r="AD63" s="319"/>
    </row>
    <row r="64" spans="1:51" ht="14.25" customHeight="1">
      <c r="C64" s="24"/>
      <c r="D64" s="106"/>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row>
    <row r="65" spans="3:30" ht="14.25" customHeight="1">
      <c r="C65" s="24"/>
      <c r="D65" s="106"/>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row>
    <row r="66" spans="3:30" ht="14.25" customHeight="1">
      <c r="C66" s="24"/>
      <c r="D66" s="106"/>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row>
    <row r="67" spans="3:30" ht="14.25" customHeight="1">
      <c r="C67" s="24"/>
      <c r="D67" s="106"/>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row>
    <row r="68" spans="3:30" ht="14.25" customHeight="1">
      <c r="C68" s="24"/>
      <c r="D68" s="106"/>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row>
    <row r="69" spans="3:30" ht="14.25" customHeight="1">
      <c r="C69" s="24"/>
      <c r="D69" s="106"/>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row>
  </sheetData>
  <printOptions gridLines="1"/>
  <pageMargins left="0.2" right="0.2" top="0.5" bottom="0.5" header="0.3" footer="0.3"/>
  <pageSetup paperSize="5" scale="90" orientation="landscape" r:id="rId1"/>
  <headerFooter>
    <oddHeader>&amp;L&amp;"Arial,Bold"NYSERDA NY PRIZE MICROGRID PROGRAM RFP No. 3044, ATTACHMENT D: ALL INFORMATION CONTAINED HEREIN is for INDICATIVE PURPOSES.</oddHeader>
    <oddFooter>&amp;L&amp;F&amp;C&amp;A, P. &amp;P of &amp;N&amp;R&amp;D &amp;T</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59999389629810485"/>
    <pageSetUpPr fitToPage="1"/>
  </sheetPr>
  <dimension ref="A1:IK167"/>
  <sheetViews>
    <sheetView showGridLines="0" topLeftCell="A94" zoomScale="120" zoomScaleNormal="120" workbookViewId="0">
      <selection activeCell="B12" sqref="B12"/>
    </sheetView>
  </sheetViews>
  <sheetFormatPr defaultColWidth="0" defaultRowHeight="12.75"/>
  <cols>
    <col min="1" max="1" width="2.5703125" style="2" customWidth="1"/>
    <col min="2" max="2" width="50.140625" style="2" customWidth="1"/>
    <col min="3" max="3" width="12.7109375" style="2" bestFit="1" customWidth="1"/>
    <col min="4" max="4" width="12" style="2" bestFit="1" customWidth="1"/>
    <col min="5" max="5" width="18.5703125" style="2" bestFit="1" customWidth="1"/>
    <col min="6" max="6" width="11.7109375" style="2" bestFit="1" customWidth="1"/>
    <col min="7" max="7" width="8.85546875" style="2" bestFit="1" customWidth="1"/>
    <col min="8" max="8" width="11.5703125" style="2" bestFit="1" customWidth="1"/>
    <col min="9" max="9" width="12.7109375" style="2" bestFit="1" customWidth="1"/>
    <col min="10" max="10" width="13.140625" style="2" bestFit="1" customWidth="1"/>
    <col min="11" max="11" width="12.28515625" style="2" bestFit="1" customWidth="1"/>
    <col min="12" max="12" width="12.85546875" style="2" bestFit="1" customWidth="1"/>
    <col min="13" max="13" width="12.7109375" style="2" bestFit="1" customWidth="1"/>
    <col min="14" max="14" width="12" style="2" bestFit="1" customWidth="1"/>
    <col min="15" max="15" width="12.5703125" style="2" bestFit="1" customWidth="1"/>
    <col min="16" max="16" width="12" style="2" bestFit="1" customWidth="1"/>
    <col min="17" max="17" width="12.140625" style="2" bestFit="1" customWidth="1"/>
    <col min="18" max="18" width="12.28515625" style="2" bestFit="1" customWidth="1"/>
    <col min="19" max="20" width="10" style="2" customWidth="1"/>
    <col min="21" max="21" width="8.28515625" style="2" customWidth="1"/>
    <col min="22" max="22" width="10" style="2" customWidth="1"/>
    <col min="23" max="23" width="8.28515625" style="2" hidden="1" customWidth="1"/>
    <col min="24" max="24" width="10" style="2" hidden="1" customWidth="1"/>
    <col min="25" max="25" width="8.28515625" style="2" hidden="1" customWidth="1"/>
    <col min="26" max="26" width="10" style="2" hidden="1" customWidth="1"/>
    <col min="27" max="27" width="8.28515625" style="2" hidden="1" customWidth="1"/>
    <col min="28" max="28" width="10" style="2" hidden="1" customWidth="1"/>
    <col min="29" max="29" width="8.28515625" style="2" hidden="1" customWidth="1"/>
    <col min="30" max="30" width="10" style="2" hidden="1" customWidth="1"/>
    <col min="31" max="31" width="8.28515625" style="2" hidden="1" customWidth="1"/>
    <col min="32" max="32" width="10" style="2" hidden="1" customWidth="1"/>
    <col min="33" max="33" width="8.28515625" style="2" hidden="1" customWidth="1"/>
    <col min="34" max="231" width="9.140625" style="2" hidden="1" customWidth="1"/>
    <col min="232" max="232" width="9.5703125" style="2" hidden="1" customWidth="1"/>
    <col min="233" max="243" width="9.140625" style="2" hidden="1" customWidth="1"/>
    <col min="244" max="245" width="9.5703125" style="2" hidden="1" customWidth="1"/>
    <col min="246" max="16384" width="9.140625" style="2" hidden="1"/>
  </cols>
  <sheetData>
    <row r="1" spans="1:10">
      <c r="A1" s="295" t="s">
        <v>493</v>
      </c>
      <c r="B1" s="1"/>
    </row>
    <row r="2" spans="1:10">
      <c r="A2" s="295" t="s">
        <v>497</v>
      </c>
      <c r="B2" s="1"/>
    </row>
    <row r="3" spans="1:10">
      <c r="A3" s="1" t="s">
        <v>443</v>
      </c>
    </row>
    <row r="4" spans="1:10">
      <c r="B4" s="3"/>
    </row>
    <row r="5" spans="1:10">
      <c r="B5" s="3"/>
    </row>
    <row r="6" spans="1:10">
      <c r="A6" s="70" t="s">
        <v>92</v>
      </c>
      <c r="B6" s="3"/>
    </row>
    <row r="7" spans="1:10">
      <c r="A7" s="70"/>
      <c r="B7" s="3"/>
    </row>
    <row r="8" spans="1:10">
      <c r="B8" s="142" t="s">
        <v>64</v>
      </c>
      <c r="C8" s="103" t="s">
        <v>58</v>
      </c>
      <c r="D8" s="213">
        <v>43466</v>
      </c>
    </row>
    <row r="9" spans="1:10">
      <c r="B9" s="142" t="s">
        <v>128</v>
      </c>
      <c r="C9" s="103" t="s">
        <v>80</v>
      </c>
      <c r="D9" s="214">
        <v>1</v>
      </c>
    </row>
    <row r="10" spans="1:10">
      <c r="B10" s="142"/>
      <c r="C10" s="103"/>
      <c r="D10" s="213"/>
    </row>
    <row r="11" spans="1:10">
      <c r="B11" s="3" t="s">
        <v>65</v>
      </c>
      <c r="C11" s="2" t="s">
        <v>66</v>
      </c>
      <c r="D11" s="5">
        <v>10</v>
      </c>
    </row>
    <row r="12" spans="1:10">
      <c r="B12" s="3" t="s">
        <v>65</v>
      </c>
      <c r="C12" s="2" t="s">
        <v>62</v>
      </c>
      <c r="D12" s="2">
        <v>120</v>
      </c>
    </row>
    <row r="13" spans="1:10">
      <c r="B13" s="3" t="s">
        <v>67</v>
      </c>
      <c r="C13" s="2" t="s">
        <v>58</v>
      </c>
      <c r="D13" s="61">
        <v>47118</v>
      </c>
    </row>
    <row r="14" spans="1:10">
      <c r="B14" s="3"/>
      <c r="D14" s="61"/>
    </row>
    <row r="15" spans="1:10">
      <c r="B15" s="3" t="s">
        <v>383</v>
      </c>
      <c r="C15" s="2" t="s">
        <v>83</v>
      </c>
      <c r="D15" s="112" t="s">
        <v>44</v>
      </c>
      <c r="H15" s="287" t="s">
        <v>44</v>
      </c>
      <c r="I15" s="287" t="s">
        <v>251</v>
      </c>
      <c r="J15" s="287"/>
    </row>
    <row r="16" spans="1:10">
      <c r="B16" s="142" t="s">
        <v>251</v>
      </c>
      <c r="C16" s="103" t="s">
        <v>385</v>
      </c>
      <c r="D16" s="213">
        <v>43466</v>
      </c>
      <c r="H16" s="287"/>
      <c r="I16" s="287"/>
      <c r="J16" s="287"/>
    </row>
    <row r="17" spans="1:10">
      <c r="B17" s="3" t="s">
        <v>44</v>
      </c>
      <c r="C17" s="2" t="s">
        <v>385</v>
      </c>
      <c r="D17" s="61">
        <v>43830</v>
      </c>
      <c r="H17" s="287"/>
      <c r="I17" s="287"/>
      <c r="J17" s="287"/>
    </row>
    <row r="18" spans="1:10">
      <c r="B18" s="3"/>
    </row>
    <row r="19" spans="1:10">
      <c r="A19" s="70" t="s">
        <v>68</v>
      </c>
      <c r="B19" s="3"/>
    </row>
    <row r="20" spans="1:10">
      <c r="A20" s="70"/>
      <c r="B20" s="3"/>
    </row>
    <row r="21" spans="1:10">
      <c r="A21" s="70"/>
      <c r="B21" s="3" t="s">
        <v>117</v>
      </c>
      <c r="C21" s="2" t="s">
        <v>112</v>
      </c>
      <c r="D21" s="5">
        <v>2019</v>
      </c>
    </row>
    <row r="22" spans="1:10">
      <c r="A22" s="70"/>
      <c r="B22" s="3"/>
    </row>
    <row r="23" spans="1:10">
      <c r="A23" s="70"/>
      <c r="B23" s="64" t="s">
        <v>81</v>
      </c>
    </row>
    <row r="24" spans="1:10">
      <c r="B24" s="8" t="s">
        <v>6</v>
      </c>
      <c r="C24" s="2" t="s">
        <v>35</v>
      </c>
      <c r="D24" s="62">
        <v>0.02</v>
      </c>
    </row>
    <row r="25" spans="1:10">
      <c r="B25" s="8"/>
    </row>
    <row r="26" spans="1:10">
      <c r="B26" s="8"/>
      <c r="D26" s="75"/>
    </row>
    <row r="27" spans="1:10">
      <c r="B27" s="68" t="s">
        <v>82</v>
      </c>
      <c r="D27" s="75"/>
    </row>
    <row r="28" spans="1:10">
      <c r="B28" s="8" t="s">
        <v>100</v>
      </c>
      <c r="C28" s="2" t="s">
        <v>83</v>
      </c>
      <c r="D28" s="2">
        <v>1</v>
      </c>
    </row>
    <row r="29" spans="1:10">
      <c r="B29" s="8" t="s">
        <v>101</v>
      </c>
      <c r="C29" s="2" t="s">
        <v>83</v>
      </c>
      <c r="D29" s="2">
        <v>2</v>
      </c>
    </row>
    <row r="30" spans="1:10">
      <c r="B30" s="8" t="s">
        <v>84</v>
      </c>
      <c r="C30" s="2" t="s">
        <v>83</v>
      </c>
      <c r="D30" s="2">
        <v>3</v>
      </c>
    </row>
    <row r="31" spans="1:10">
      <c r="B31" s="3"/>
    </row>
    <row r="32" spans="1:10">
      <c r="A32" s="70" t="s">
        <v>527</v>
      </c>
      <c r="B32" s="7"/>
      <c r="C32" s="8"/>
      <c r="D32" s="8"/>
      <c r="E32" s="7"/>
    </row>
    <row r="33" spans="1:5">
      <c r="A33" s="18" t="s">
        <v>528</v>
      </c>
      <c r="B33" s="7"/>
      <c r="C33" s="8"/>
      <c r="D33" s="8"/>
      <c r="E33" s="7"/>
    </row>
    <row r="34" spans="1:5">
      <c r="A34" s="18"/>
      <c r="B34" s="7"/>
      <c r="C34" s="8"/>
      <c r="D34" s="8"/>
      <c r="E34" s="7"/>
    </row>
    <row r="35" spans="1:5">
      <c r="A35" s="70"/>
      <c r="B35" s="8" t="s">
        <v>533</v>
      </c>
      <c r="C35" s="8" t="s">
        <v>529</v>
      </c>
      <c r="D35" s="8"/>
      <c r="E35" s="7"/>
    </row>
    <row r="36" spans="1:5">
      <c r="A36" s="70"/>
      <c r="B36" s="8" t="s">
        <v>534</v>
      </c>
      <c r="C36" s="8" t="s">
        <v>530</v>
      </c>
      <c r="D36" s="8"/>
      <c r="E36" s="7"/>
    </row>
    <row r="37" spans="1:5">
      <c r="A37" s="70"/>
      <c r="B37" s="8" t="s">
        <v>536</v>
      </c>
      <c r="C37" s="8" t="s">
        <v>531</v>
      </c>
      <c r="D37" s="8"/>
      <c r="E37" s="7"/>
    </row>
    <row r="38" spans="1:5">
      <c r="A38" s="70"/>
      <c r="B38" s="8" t="s">
        <v>535</v>
      </c>
      <c r="C38" s="8" t="s">
        <v>529</v>
      </c>
      <c r="D38" s="8"/>
      <c r="E38" s="7"/>
    </row>
    <row r="39" spans="1:5">
      <c r="A39" s="70"/>
      <c r="B39" s="8" t="s">
        <v>532</v>
      </c>
      <c r="C39" s="8" t="s">
        <v>537</v>
      </c>
      <c r="D39" s="8"/>
      <c r="E39" s="7"/>
    </row>
    <row r="40" spans="1:5">
      <c r="A40" s="70"/>
      <c r="B40" s="8" t="s">
        <v>538</v>
      </c>
      <c r="C40" s="8" t="s">
        <v>529</v>
      </c>
      <c r="D40" s="8"/>
      <c r="E40" s="7"/>
    </row>
    <row r="41" spans="1:5">
      <c r="A41" s="70"/>
      <c r="B41" s="8" t="s">
        <v>539</v>
      </c>
      <c r="C41" s="8" t="s">
        <v>530</v>
      </c>
      <c r="D41" s="8"/>
      <c r="E41" s="7"/>
    </row>
    <row r="42" spans="1:5">
      <c r="A42" s="60"/>
      <c r="B42" s="8" t="s">
        <v>549</v>
      </c>
      <c r="C42" s="8"/>
      <c r="D42" s="8"/>
      <c r="E42" s="7"/>
    </row>
    <row r="43" spans="1:5">
      <c r="B43" s="9" t="s">
        <v>153</v>
      </c>
      <c r="C43" s="9" t="s">
        <v>153</v>
      </c>
      <c r="D43" s="65" t="s">
        <v>153</v>
      </c>
    </row>
    <row r="44" spans="1:5">
      <c r="B44" s="9" t="s">
        <v>288</v>
      </c>
      <c r="C44" s="9" t="s">
        <v>83</v>
      </c>
      <c r="D44" s="462" t="s">
        <v>101</v>
      </c>
      <c r="E44" s="607">
        <v>2</v>
      </c>
    </row>
    <row r="45" spans="1:5" s="25" customFormat="1">
      <c r="B45" s="9" t="s">
        <v>540</v>
      </c>
      <c r="C45" s="25" t="s">
        <v>62</v>
      </c>
      <c r="D45" s="65" t="s">
        <v>153</v>
      </c>
    </row>
    <row r="46" spans="1:5" s="25" customFormat="1">
      <c r="B46" s="30"/>
    </row>
    <row r="47" spans="1:5">
      <c r="B47" s="74" t="s">
        <v>543</v>
      </c>
      <c r="C47" s="9"/>
      <c r="D47" s="66"/>
    </row>
    <row r="48" spans="1:5">
      <c r="B48" s="9" t="s">
        <v>18</v>
      </c>
      <c r="C48" s="9" t="s">
        <v>80</v>
      </c>
      <c r="D48" s="65">
        <v>10</v>
      </c>
    </row>
    <row r="49" spans="2:5">
      <c r="B49" s="9" t="s">
        <v>19</v>
      </c>
      <c r="C49" s="9" t="s">
        <v>80</v>
      </c>
      <c r="D49" s="65">
        <v>4</v>
      </c>
    </row>
    <row r="50" spans="2:5">
      <c r="B50" s="9"/>
      <c r="C50" s="9"/>
      <c r="D50" s="66"/>
    </row>
    <row r="51" spans="2:5">
      <c r="B51" s="64" t="s">
        <v>544</v>
      </c>
      <c r="C51" s="13"/>
      <c r="D51" s="13"/>
      <c r="E51" s="8"/>
    </row>
    <row r="52" spans="2:5">
      <c r="B52" s="9" t="s">
        <v>541</v>
      </c>
      <c r="C52" s="2" t="s">
        <v>73</v>
      </c>
      <c r="D52" s="599">
        <v>0</v>
      </c>
    </row>
    <row r="53" spans="2:5">
      <c r="B53" s="9" t="s">
        <v>542</v>
      </c>
      <c r="C53" s="2" t="s">
        <v>73</v>
      </c>
      <c r="D53" s="599">
        <v>0</v>
      </c>
    </row>
    <row r="54" spans="2:5">
      <c r="B54" s="64"/>
      <c r="C54" s="13"/>
      <c r="D54" s="13"/>
      <c r="E54" s="8"/>
    </row>
    <row r="55" spans="2:5">
      <c r="B55" s="64" t="s">
        <v>545</v>
      </c>
      <c r="C55" s="13"/>
      <c r="D55" s="13"/>
      <c r="E55" s="8"/>
    </row>
    <row r="56" spans="2:5">
      <c r="B56" s="9" t="s">
        <v>9</v>
      </c>
      <c r="C56" s="9" t="s">
        <v>71</v>
      </c>
      <c r="D56" s="608">
        <v>0</v>
      </c>
    </row>
    <row r="57" spans="2:5">
      <c r="B57" s="9" t="s">
        <v>11</v>
      </c>
      <c r="C57" s="9" t="s">
        <v>71</v>
      </c>
      <c r="D57" s="608">
        <v>0</v>
      </c>
    </row>
    <row r="58" spans="2:5">
      <c r="B58" s="9" t="s">
        <v>13</v>
      </c>
      <c r="C58" s="9" t="s">
        <v>71</v>
      </c>
      <c r="D58" s="608">
        <v>0</v>
      </c>
    </row>
    <row r="59" spans="2:5">
      <c r="B59" s="9" t="s">
        <v>14</v>
      </c>
      <c r="C59" s="9" t="s">
        <v>71</v>
      </c>
      <c r="D59" s="608">
        <v>0</v>
      </c>
    </row>
    <row r="60" spans="2:5">
      <c r="B60" s="9"/>
      <c r="C60" s="9"/>
      <c r="D60" s="66"/>
    </row>
    <row r="61" spans="2:5">
      <c r="B61" s="68" t="s">
        <v>546</v>
      </c>
      <c r="C61" s="9"/>
      <c r="D61" s="66"/>
    </row>
    <row r="62" spans="2:5">
      <c r="B62" s="8" t="s">
        <v>18</v>
      </c>
      <c r="C62" s="250" t="s">
        <v>34</v>
      </c>
      <c r="D62" s="153">
        <v>0</v>
      </c>
    </row>
    <row r="63" spans="2:5">
      <c r="B63" s="2" t="s">
        <v>19</v>
      </c>
      <c r="C63" s="250" t="s">
        <v>34</v>
      </c>
      <c r="D63" s="153">
        <v>0</v>
      </c>
    </row>
    <row r="64" spans="2:5">
      <c r="B64" s="9"/>
      <c r="C64" s="9"/>
      <c r="D64" s="66"/>
    </row>
    <row r="65" spans="1:41">
      <c r="A65" s="70" t="s">
        <v>547</v>
      </c>
      <c r="B65" s="19"/>
      <c r="C65" s="19"/>
      <c r="D65" s="19"/>
    </row>
    <row r="66" spans="1:41">
      <c r="B66" s="8"/>
      <c r="C66" s="11"/>
      <c r="D66" s="11"/>
    </row>
    <row r="67" spans="1:41">
      <c r="B67" s="8" t="s">
        <v>96</v>
      </c>
      <c r="C67" s="2" t="s">
        <v>35</v>
      </c>
      <c r="D67" s="62">
        <v>1.4999999999999999E-2</v>
      </c>
    </row>
    <row r="68" spans="1:41">
      <c r="B68" s="8" t="s">
        <v>97</v>
      </c>
      <c r="C68" s="2" t="s">
        <v>35</v>
      </c>
      <c r="D68" s="62">
        <v>3.7999999999999999E-2</v>
      </c>
    </row>
    <row r="69" spans="1:41">
      <c r="B69" s="8" t="s">
        <v>98</v>
      </c>
      <c r="C69" s="2" t="s">
        <v>35</v>
      </c>
      <c r="D69" s="62">
        <v>1.7999999999999999E-2</v>
      </c>
    </row>
    <row r="70" spans="1:41">
      <c r="B70" s="8" t="s">
        <v>99</v>
      </c>
      <c r="C70" s="2" t="s">
        <v>35</v>
      </c>
      <c r="D70" s="62">
        <v>3.5000000000000003E-2</v>
      </c>
    </row>
    <row r="71" spans="1:41">
      <c r="B71" s="9"/>
      <c r="C71" s="9"/>
      <c r="D71" s="66"/>
    </row>
    <row r="72" spans="1:41">
      <c r="A72" s="63" t="s">
        <v>8</v>
      </c>
      <c r="C72" s="7"/>
    </row>
    <row r="73" spans="1:41">
      <c r="A73" s="64"/>
      <c r="C73" s="7"/>
    </row>
    <row r="74" spans="1:41">
      <c r="B74" s="68" t="s">
        <v>5</v>
      </c>
      <c r="C74" s="7"/>
    </row>
    <row r="75" spans="1:41">
      <c r="B75" s="8" t="s">
        <v>18</v>
      </c>
      <c r="C75" s="2" t="s">
        <v>548</v>
      </c>
      <c r="D75" s="69">
        <v>0</v>
      </c>
    </row>
    <row r="76" spans="1:41">
      <c r="A76" s="6"/>
      <c r="B76" s="8" t="s">
        <v>19</v>
      </c>
      <c r="C76" s="2" t="s">
        <v>548</v>
      </c>
      <c r="D76" s="69">
        <v>0</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c r="A77" s="6"/>
      <c r="B77" s="8"/>
      <c r="D77" s="14"/>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c r="A78" s="6"/>
      <c r="B78" s="68" t="s">
        <v>10</v>
      </c>
      <c r="D78" s="7"/>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c r="A79" s="6"/>
      <c r="B79" s="8" t="s">
        <v>533</v>
      </c>
      <c r="C79" s="2" t="s">
        <v>35</v>
      </c>
      <c r="D79" s="62">
        <v>0</v>
      </c>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c r="A80" s="6"/>
      <c r="B80" s="8" t="s">
        <v>534</v>
      </c>
      <c r="C80" s="2" t="s">
        <v>35</v>
      </c>
      <c r="D80" s="62">
        <v>0</v>
      </c>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c r="A81" s="6"/>
      <c r="B81" s="8" t="s">
        <v>536</v>
      </c>
      <c r="C81" s="2" t="s">
        <v>35</v>
      </c>
      <c r="D81" s="62">
        <v>0</v>
      </c>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c r="A82" s="6"/>
      <c r="B82" s="8" t="s">
        <v>535</v>
      </c>
      <c r="C82" s="2" t="s">
        <v>35</v>
      </c>
      <c r="D82" s="62">
        <v>0</v>
      </c>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c r="A83" s="6"/>
      <c r="B83" s="8" t="s">
        <v>532</v>
      </c>
      <c r="C83" s="2" t="s">
        <v>35</v>
      </c>
      <c r="D83" s="62">
        <v>0</v>
      </c>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c r="A84" s="6"/>
      <c r="B84" s="8" t="s">
        <v>538</v>
      </c>
      <c r="C84" s="2" t="s">
        <v>35</v>
      </c>
      <c r="D84" s="62">
        <v>0</v>
      </c>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c r="A85" s="6"/>
      <c r="B85" s="8" t="s">
        <v>539</v>
      </c>
      <c r="C85" s="2" t="s">
        <v>35</v>
      </c>
      <c r="D85" s="62">
        <v>0</v>
      </c>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c r="A86" s="6"/>
      <c r="B86" s="8" t="s">
        <v>549</v>
      </c>
      <c r="C86" s="2" t="s">
        <v>35</v>
      </c>
      <c r="D86" s="62">
        <v>0</v>
      </c>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c r="A88" s="72" t="s">
        <v>78</v>
      </c>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row>
    <row r="89" spans="1:41">
      <c r="A89" s="72"/>
      <c r="E89" s="60" t="s">
        <v>85</v>
      </c>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row>
    <row r="90" spans="1:41">
      <c r="B90" s="67" t="s">
        <v>23</v>
      </c>
      <c r="C90" s="67" t="s">
        <v>77</v>
      </c>
      <c r="D90" s="40" t="s">
        <v>153</v>
      </c>
      <c r="E90" s="466" t="s">
        <v>100</v>
      </c>
      <c r="F90" s="607">
        <v>1</v>
      </c>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row>
    <row r="91" spans="1:41">
      <c r="B91" s="67" t="s">
        <v>24</v>
      </c>
      <c r="C91" s="67" t="s">
        <v>77</v>
      </c>
      <c r="D91" s="40" t="s">
        <v>153</v>
      </c>
      <c r="E91" s="466" t="s">
        <v>100</v>
      </c>
      <c r="F91" s="607">
        <v>1</v>
      </c>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row>
    <row r="92" spans="1:41">
      <c r="B92" s="67" t="s">
        <v>25</v>
      </c>
      <c r="C92" s="67" t="s">
        <v>77</v>
      </c>
      <c r="D92" s="40" t="s">
        <v>153</v>
      </c>
      <c r="E92" s="466" t="s">
        <v>100</v>
      </c>
      <c r="F92" s="607">
        <v>1</v>
      </c>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row>
    <row r="93" spans="1:41">
      <c r="B93" s="67" t="s">
        <v>26</v>
      </c>
      <c r="C93" s="67" t="s">
        <v>77</v>
      </c>
      <c r="D93" s="40" t="s">
        <v>153</v>
      </c>
      <c r="E93" s="466" t="s">
        <v>100</v>
      </c>
      <c r="F93" s="607">
        <v>1</v>
      </c>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row>
    <row r="94" spans="1:41">
      <c r="B94" s="8" t="s">
        <v>533</v>
      </c>
      <c r="C94" s="67" t="s">
        <v>77</v>
      </c>
      <c r="D94" s="40" t="s">
        <v>153</v>
      </c>
      <c r="E94" s="466" t="s">
        <v>101</v>
      </c>
      <c r="F94" s="607"/>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row>
    <row r="95" spans="1:41">
      <c r="B95" s="8" t="s">
        <v>534</v>
      </c>
      <c r="C95" s="67" t="s">
        <v>77</v>
      </c>
      <c r="D95" s="40" t="s">
        <v>153</v>
      </c>
      <c r="E95" s="466" t="s">
        <v>101</v>
      </c>
      <c r="F95" s="607"/>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row>
    <row r="96" spans="1:41">
      <c r="B96" s="8" t="s">
        <v>536</v>
      </c>
      <c r="C96" s="67" t="s">
        <v>77</v>
      </c>
      <c r="D96" s="40"/>
      <c r="E96" s="466" t="s">
        <v>101</v>
      </c>
      <c r="F96" s="607"/>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245">
      <c r="B97" s="8" t="s">
        <v>535</v>
      </c>
      <c r="C97" s="67" t="s">
        <v>77</v>
      </c>
      <c r="D97" s="40"/>
      <c r="E97" s="466" t="s">
        <v>101</v>
      </c>
      <c r="F97" s="607"/>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row>
    <row r="98" spans="1:245">
      <c r="B98" s="8" t="s">
        <v>532</v>
      </c>
      <c r="C98" s="67" t="s">
        <v>77</v>
      </c>
      <c r="D98" s="40"/>
      <c r="E98" s="466" t="s">
        <v>101</v>
      </c>
      <c r="F98" s="607"/>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row>
    <row r="99" spans="1:245">
      <c r="B99" s="8" t="s">
        <v>538</v>
      </c>
      <c r="C99" s="67" t="s">
        <v>77</v>
      </c>
      <c r="D99" s="40"/>
      <c r="E99" s="466" t="s">
        <v>101</v>
      </c>
      <c r="F99" s="607"/>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row>
    <row r="100" spans="1:245">
      <c r="B100" s="8" t="s">
        <v>539</v>
      </c>
      <c r="C100" s="67" t="s">
        <v>77</v>
      </c>
      <c r="D100" s="40"/>
      <c r="E100" s="466" t="s">
        <v>101</v>
      </c>
      <c r="F100" s="607"/>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row>
    <row r="101" spans="1:245">
      <c r="B101" s="8" t="s">
        <v>549</v>
      </c>
      <c r="C101" s="67" t="s">
        <v>77</v>
      </c>
      <c r="D101" s="40"/>
      <c r="E101" s="466" t="s">
        <v>101</v>
      </c>
      <c r="F101" s="607"/>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row>
    <row r="102" spans="1:245">
      <c r="B102" s="67" t="s">
        <v>27</v>
      </c>
      <c r="C102" s="67" t="s">
        <v>77</v>
      </c>
      <c r="D102" s="40" t="s">
        <v>153</v>
      </c>
      <c r="E102" s="466" t="s">
        <v>100</v>
      </c>
      <c r="F102" s="607">
        <v>1</v>
      </c>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row>
    <row r="103" spans="1:245">
      <c r="B103" s="67" t="s">
        <v>28</v>
      </c>
      <c r="C103" s="67" t="s">
        <v>77</v>
      </c>
      <c r="D103" s="40" t="s">
        <v>153</v>
      </c>
      <c r="E103" s="466" t="s">
        <v>100</v>
      </c>
      <c r="F103" s="607">
        <v>1</v>
      </c>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row>
    <row r="104" spans="1:245">
      <c r="B104" s="67" t="s">
        <v>1</v>
      </c>
      <c r="C104" s="67" t="s">
        <v>77</v>
      </c>
      <c r="D104" s="40" t="s">
        <v>153</v>
      </c>
      <c r="E104" s="466" t="s">
        <v>100</v>
      </c>
      <c r="F104" s="607">
        <v>1</v>
      </c>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row>
    <row r="105" spans="1:245">
      <c r="B105" s="67" t="s">
        <v>29</v>
      </c>
      <c r="C105" s="67" t="s">
        <v>77</v>
      </c>
      <c r="D105" s="40" t="s">
        <v>153</v>
      </c>
      <c r="E105" s="466" t="s">
        <v>100</v>
      </c>
      <c r="F105" s="607">
        <v>2</v>
      </c>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row>
    <row r="106" spans="1:245">
      <c r="A106" s="6"/>
      <c r="B106" s="67" t="s">
        <v>30</v>
      </c>
      <c r="C106" s="67" t="s">
        <v>77</v>
      </c>
      <c r="D106" s="40" t="s">
        <v>153</v>
      </c>
      <c r="E106" s="466" t="s">
        <v>100</v>
      </c>
      <c r="F106" s="607">
        <v>1</v>
      </c>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row>
    <row r="107" spans="1:245">
      <c r="A107" s="6"/>
      <c r="B107" s="67"/>
      <c r="C107" s="67"/>
      <c r="D107" s="39"/>
      <c r="E107" s="39"/>
      <c r="F107" s="128"/>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245">
      <c r="A108" s="135" t="s">
        <v>552</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24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245">
      <c r="B110" s="2" t="s">
        <v>323</v>
      </c>
      <c r="C110" s="2" t="s">
        <v>193</v>
      </c>
      <c r="D110" s="599">
        <v>0</v>
      </c>
      <c r="E110" s="466" t="s">
        <v>101</v>
      </c>
      <c r="F110" s="128">
        <v>2</v>
      </c>
    </row>
    <row r="111" spans="1:245">
      <c r="D111" s="467"/>
      <c r="E111" s="468"/>
      <c r="F111" s="128"/>
    </row>
    <row r="112" spans="1:245">
      <c r="A112" s="135" t="s">
        <v>550</v>
      </c>
      <c r="E112" s="464"/>
      <c r="F112" s="464"/>
      <c r="G112" s="464"/>
      <c r="H112" s="464"/>
      <c r="I112" s="464"/>
      <c r="J112" s="464"/>
      <c r="K112" s="464"/>
      <c r="L112" s="464"/>
      <c r="M112" s="464"/>
      <c r="N112" s="464"/>
      <c r="O112" s="464"/>
      <c r="P112" s="464"/>
      <c r="Q112" s="464"/>
      <c r="R112" s="464"/>
      <c r="S112" s="464"/>
      <c r="T112" s="464"/>
      <c r="U112" s="464"/>
      <c r="V112" s="464"/>
      <c r="W112" s="464"/>
      <c r="X112" s="464"/>
      <c r="Y112" s="464"/>
      <c r="Z112" s="464"/>
      <c r="AA112" s="464"/>
      <c r="AB112" s="464"/>
      <c r="AC112" s="464"/>
      <c r="AD112" s="464"/>
      <c r="AE112" s="464"/>
      <c r="AF112" s="464"/>
      <c r="AG112" s="464"/>
      <c r="AH112" s="464"/>
      <c r="AI112" s="464"/>
      <c r="AJ112" s="464"/>
      <c r="AK112" s="464"/>
      <c r="AL112" s="464"/>
      <c r="AM112" s="464"/>
      <c r="AN112" s="464"/>
      <c r="AO112" s="464"/>
      <c r="AP112" s="464"/>
      <c r="AQ112" s="464"/>
      <c r="AR112" s="464"/>
      <c r="AS112" s="464"/>
      <c r="AT112" s="464"/>
      <c r="AU112" s="464"/>
      <c r="AV112" s="464"/>
      <c r="AW112" s="464"/>
      <c r="AX112" s="464"/>
      <c r="AY112" s="464"/>
      <c r="AZ112" s="464"/>
      <c r="BA112" s="464"/>
      <c r="BB112" s="464"/>
      <c r="BC112" s="464"/>
      <c r="BD112" s="464"/>
      <c r="BE112" s="464"/>
      <c r="BF112" s="464"/>
      <c r="BG112" s="464"/>
      <c r="BH112" s="464"/>
      <c r="BI112" s="464"/>
      <c r="BJ112" s="464"/>
      <c r="BK112" s="464"/>
      <c r="BL112" s="464"/>
      <c r="BM112" s="464"/>
      <c r="BN112" s="464"/>
      <c r="BO112" s="464"/>
      <c r="BP112" s="464"/>
      <c r="BQ112" s="464"/>
      <c r="BR112" s="464"/>
      <c r="BS112" s="464"/>
      <c r="BT112" s="464"/>
      <c r="BU112" s="464"/>
      <c r="BV112" s="464"/>
      <c r="BW112" s="464"/>
      <c r="BX112" s="464"/>
      <c r="BY112" s="464"/>
      <c r="BZ112" s="464"/>
      <c r="CA112" s="464"/>
      <c r="CB112" s="464"/>
      <c r="CC112" s="464"/>
      <c r="CD112" s="464"/>
      <c r="CE112" s="464"/>
      <c r="CF112" s="464"/>
      <c r="CG112" s="464"/>
      <c r="CH112" s="464"/>
      <c r="CI112" s="464"/>
      <c r="CJ112" s="464"/>
      <c r="CK112" s="464"/>
      <c r="CL112" s="464"/>
      <c r="CM112" s="464"/>
      <c r="CN112" s="464"/>
      <c r="CO112" s="464"/>
      <c r="CP112" s="464"/>
      <c r="CQ112" s="464"/>
      <c r="CR112" s="464"/>
      <c r="CS112" s="464"/>
      <c r="CT112" s="464"/>
      <c r="CU112" s="464"/>
      <c r="CV112" s="464"/>
      <c r="CW112" s="464"/>
      <c r="CX112" s="464"/>
      <c r="CY112" s="464"/>
      <c r="CZ112" s="464"/>
      <c r="DA112" s="464"/>
      <c r="DB112" s="464"/>
      <c r="DC112" s="464"/>
      <c r="DD112" s="464"/>
      <c r="DE112" s="464"/>
      <c r="DF112" s="464"/>
      <c r="DG112" s="464"/>
      <c r="DH112" s="464"/>
      <c r="DI112" s="464"/>
      <c r="DJ112" s="464"/>
      <c r="DK112" s="464"/>
      <c r="DL112" s="464"/>
      <c r="DM112" s="464"/>
      <c r="DN112" s="464"/>
      <c r="DO112" s="464"/>
      <c r="DP112" s="464"/>
      <c r="DQ112" s="464"/>
      <c r="DR112" s="464"/>
      <c r="DS112" s="464"/>
      <c r="DT112" s="464"/>
      <c r="DU112" s="464"/>
      <c r="DV112" s="464"/>
      <c r="DW112" s="464"/>
      <c r="DX112" s="464"/>
      <c r="DY112" s="464"/>
      <c r="DZ112" s="464"/>
      <c r="EA112" s="464"/>
      <c r="EB112" s="464"/>
      <c r="EC112" s="464"/>
      <c r="ED112" s="464"/>
      <c r="EE112" s="464"/>
      <c r="EF112" s="464"/>
      <c r="EG112" s="464"/>
      <c r="EH112" s="464"/>
      <c r="EI112" s="464"/>
      <c r="EJ112" s="464"/>
      <c r="EK112" s="464"/>
      <c r="EL112" s="464"/>
      <c r="EM112" s="464"/>
      <c r="EN112" s="464"/>
      <c r="EO112" s="464"/>
      <c r="EP112" s="464"/>
      <c r="EQ112" s="464"/>
      <c r="ER112" s="464"/>
      <c r="ES112" s="464"/>
      <c r="ET112" s="464"/>
      <c r="EU112" s="464"/>
      <c r="EV112" s="464"/>
      <c r="EW112" s="464"/>
      <c r="EX112" s="464"/>
      <c r="EY112" s="464"/>
      <c r="EZ112" s="464"/>
      <c r="FA112" s="464"/>
      <c r="FB112" s="464"/>
      <c r="FC112" s="464"/>
      <c r="FD112" s="464"/>
      <c r="FE112" s="464"/>
      <c r="FF112" s="464"/>
      <c r="FG112" s="464"/>
      <c r="FH112" s="464"/>
      <c r="FI112" s="464"/>
      <c r="FJ112" s="464"/>
      <c r="FK112" s="464"/>
      <c r="FL112" s="464"/>
      <c r="FM112" s="464"/>
      <c r="FN112" s="464"/>
      <c r="FO112" s="464"/>
      <c r="FP112" s="464"/>
      <c r="FQ112" s="464"/>
      <c r="FR112" s="464"/>
      <c r="FS112" s="464"/>
      <c r="FT112" s="464"/>
      <c r="FU112" s="464"/>
      <c r="FV112" s="464"/>
      <c r="FW112" s="464"/>
      <c r="FX112" s="464"/>
      <c r="FY112" s="464"/>
      <c r="FZ112" s="464"/>
      <c r="GA112" s="464"/>
      <c r="GB112" s="464"/>
      <c r="GC112" s="464"/>
      <c r="GD112" s="464"/>
      <c r="GE112" s="464"/>
      <c r="GF112" s="464"/>
      <c r="GG112" s="464"/>
      <c r="GH112" s="464"/>
      <c r="GI112" s="464"/>
      <c r="GJ112" s="464"/>
      <c r="GK112" s="464"/>
      <c r="GL112" s="464"/>
      <c r="GM112" s="464"/>
      <c r="GN112" s="464"/>
      <c r="GO112" s="464"/>
      <c r="GP112" s="464"/>
      <c r="GQ112" s="464"/>
      <c r="GR112" s="464"/>
      <c r="GS112" s="464"/>
      <c r="GT112" s="464"/>
      <c r="GU112" s="464"/>
      <c r="GV112" s="464"/>
      <c r="GW112" s="464"/>
      <c r="GX112" s="464"/>
      <c r="GY112" s="464"/>
      <c r="GZ112" s="464"/>
      <c r="HA112" s="464"/>
      <c r="HB112" s="464"/>
      <c r="HC112" s="464"/>
      <c r="HD112" s="464"/>
      <c r="HE112" s="464"/>
      <c r="HF112" s="464"/>
      <c r="HG112" s="464"/>
      <c r="HH112" s="464"/>
      <c r="HI112" s="464"/>
      <c r="HJ112" s="464"/>
      <c r="HK112" s="464"/>
      <c r="HL112" s="464"/>
      <c r="HM112" s="464"/>
      <c r="HN112" s="464"/>
      <c r="HO112" s="464"/>
      <c r="HP112" s="464"/>
      <c r="HQ112" s="464"/>
      <c r="HR112" s="464"/>
      <c r="HS112" s="464"/>
      <c r="HT112" s="464"/>
      <c r="HU112" s="464"/>
      <c r="HV112" s="464"/>
      <c r="HW112" s="464"/>
      <c r="HX112" s="464"/>
      <c r="HY112" s="464"/>
      <c r="HZ112" s="464"/>
      <c r="IA112" s="464"/>
      <c r="IB112" s="464"/>
      <c r="IC112" s="464"/>
      <c r="ID112" s="464"/>
      <c r="IE112" s="464"/>
      <c r="IF112" s="464"/>
      <c r="IG112" s="464"/>
      <c r="IH112" s="464"/>
      <c r="II112" s="464"/>
      <c r="IJ112" s="464"/>
      <c r="IK112" s="464"/>
    </row>
    <row r="113" spans="1:245">
      <c r="F113" s="465"/>
      <c r="G113" s="465"/>
      <c r="H113" s="465"/>
      <c r="I113" s="465"/>
      <c r="J113" s="465"/>
      <c r="K113" s="465"/>
      <c r="L113" s="465"/>
      <c r="M113" s="465"/>
      <c r="N113" s="465"/>
      <c r="O113" s="465"/>
      <c r="P113" s="465"/>
      <c r="Q113" s="465"/>
      <c r="R113" s="465"/>
      <c r="S113" s="465"/>
      <c r="T113" s="465"/>
      <c r="U113" s="465"/>
      <c r="V113" s="465"/>
      <c r="W113" s="465"/>
      <c r="X113" s="465"/>
      <c r="Y113" s="465"/>
      <c r="Z113" s="465"/>
      <c r="AA113" s="465"/>
      <c r="AB113" s="465"/>
      <c r="AC113" s="465"/>
      <c r="AD113" s="465"/>
      <c r="AE113" s="465"/>
      <c r="AF113" s="465"/>
      <c r="AG113" s="465"/>
      <c r="AH113" s="465"/>
      <c r="AI113" s="465"/>
      <c r="AJ113" s="465"/>
      <c r="AK113" s="465"/>
      <c r="AL113" s="465"/>
      <c r="AM113" s="465"/>
      <c r="AN113" s="465"/>
      <c r="AO113" s="465"/>
      <c r="AP113" s="465"/>
      <c r="AQ113" s="465"/>
      <c r="AR113" s="465"/>
      <c r="AS113" s="465"/>
      <c r="AT113" s="465"/>
      <c r="AU113" s="465"/>
      <c r="AV113" s="465"/>
      <c r="AW113" s="465"/>
      <c r="AX113" s="465"/>
      <c r="AY113" s="465"/>
      <c r="AZ113" s="465"/>
      <c r="BA113" s="465"/>
      <c r="BB113" s="465"/>
      <c r="BC113" s="465"/>
      <c r="BD113" s="465"/>
      <c r="BE113" s="465"/>
      <c r="BF113" s="465"/>
      <c r="BG113" s="465"/>
      <c r="BH113" s="465"/>
      <c r="BI113" s="465"/>
      <c r="BJ113" s="465"/>
      <c r="BK113" s="465"/>
      <c r="BL113" s="465"/>
      <c r="BM113" s="465"/>
      <c r="BN113" s="465"/>
      <c r="BO113" s="465"/>
      <c r="BP113" s="465"/>
      <c r="BQ113" s="465"/>
      <c r="BR113" s="465"/>
      <c r="BS113" s="465"/>
      <c r="BT113" s="465"/>
      <c r="BU113" s="465"/>
      <c r="BV113" s="465"/>
      <c r="BW113" s="465"/>
      <c r="BX113" s="465"/>
      <c r="BY113" s="465"/>
      <c r="BZ113" s="465"/>
      <c r="CA113" s="465"/>
      <c r="CB113" s="465"/>
      <c r="CC113" s="465"/>
      <c r="CD113" s="465"/>
      <c r="CE113" s="465"/>
      <c r="CF113" s="465"/>
      <c r="CG113" s="465"/>
      <c r="CH113" s="465"/>
      <c r="CI113" s="465"/>
      <c r="CJ113" s="465"/>
      <c r="CK113" s="465"/>
      <c r="CL113" s="465"/>
      <c r="CM113" s="465"/>
      <c r="CN113" s="465"/>
      <c r="CO113" s="465"/>
      <c r="CP113" s="465"/>
      <c r="CQ113" s="465"/>
      <c r="CR113" s="465"/>
      <c r="CS113" s="465"/>
      <c r="CT113" s="465"/>
      <c r="CU113" s="465"/>
      <c r="CV113" s="465"/>
      <c r="CW113" s="465"/>
      <c r="CX113" s="465"/>
      <c r="CY113" s="465"/>
      <c r="CZ113" s="465"/>
      <c r="DA113" s="465"/>
      <c r="DB113" s="465"/>
      <c r="DC113" s="465"/>
      <c r="DD113" s="465"/>
      <c r="DE113" s="465"/>
      <c r="DF113" s="465"/>
      <c r="DG113" s="465"/>
      <c r="DH113" s="465"/>
      <c r="DI113" s="465"/>
      <c r="DJ113" s="465"/>
      <c r="DK113" s="465"/>
      <c r="DL113" s="465"/>
      <c r="DM113" s="465"/>
      <c r="DN113" s="465"/>
      <c r="DO113" s="465"/>
      <c r="DP113" s="465"/>
      <c r="DQ113" s="465"/>
      <c r="DR113" s="465"/>
      <c r="DS113" s="465"/>
      <c r="DT113" s="465"/>
      <c r="DU113" s="465"/>
      <c r="DV113" s="465"/>
      <c r="DW113" s="465"/>
      <c r="DX113" s="465"/>
      <c r="DY113" s="465"/>
      <c r="DZ113" s="465"/>
      <c r="EA113" s="465"/>
      <c r="EB113" s="465"/>
      <c r="EC113" s="465"/>
      <c r="ED113" s="465"/>
      <c r="EE113" s="465"/>
      <c r="EF113" s="465"/>
      <c r="EG113" s="465"/>
      <c r="EH113" s="465"/>
      <c r="EI113" s="465"/>
      <c r="EJ113" s="465"/>
      <c r="EK113" s="465"/>
      <c r="EL113" s="465"/>
      <c r="EM113" s="465"/>
      <c r="EN113" s="465"/>
      <c r="EO113" s="465"/>
      <c r="EP113" s="465"/>
      <c r="EQ113" s="465"/>
      <c r="ER113" s="465"/>
      <c r="ES113" s="465"/>
      <c r="ET113" s="465"/>
      <c r="EU113" s="465"/>
      <c r="EV113" s="465"/>
      <c r="EW113" s="465"/>
      <c r="EX113" s="465"/>
      <c r="EY113" s="465"/>
      <c r="EZ113" s="465"/>
      <c r="FA113" s="465"/>
      <c r="FB113" s="465"/>
      <c r="FC113" s="465"/>
      <c r="FD113" s="465"/>
      <c r="FE113" s="465"/>
      <c r="FF113" s="465"/>
      <c r="FG113" s="465"/>
      <c r="FH113" s="465"/>
      <c r="FI113" s="465"/>
      <c r="FJ113" s="465"/>
      <c r="FK113" s="465"/>
      <c r="FL113" s="465"/>
      <c r="FM113" s="465"/>
      <c r="FN113" s="465"/>
      <c r="FO113" s="465"/>
      <c r="FP113" s="465"/>
      <c r="FQ113" s="465"/>
      <c r="FR113" s="465"/>
      <c r="FS113" s="465"/>
      <c r="FT113" s="465"/>
      <c r="FU113" s="465"/>
      <c r="FV113" s="465"/>
      <c r="FW113" s="465"/>
      <c r="FX113" s="465"/>
      <c r="FY113" s="465"/>
      <c r="FZ113" s="465"/>
      <c r="GA113" s="465"/>
      <c r="GB113" s="465"/>
      <c r="GC113" s="465"/>
      <c r="GD113" s="465"/>
      <c r="GE113" s="465"/>
      <c r="GF113" s="465"/>
      <c r="GG113" s="465"/>
      <c r="GH113" s="465"/>
      <c r="GI113" s="465"/>
      <c r="GJ113" s="465"/>
      <c r="GK113" s="465"/>
      <c r="GL113" s="465"/>
      <c r="GM113" s="465"/>
      <c r="GN113" s="465"/>
      <c r="GO113" s="465"/>
      <c r="GP113" s="465"/>
      <c r="GQ113" s="465"/>
      <c r="GR113" s="465"/>
      <c r="GS113" s="465"/>
      <c r="GT113" s="465"/>
      <c r="GU113" s="465"/>
      <c r="GV113" s="465"/>
      <c r="GW113" s="465"/>
      <c r="GX113" s="465"/>
      <c r="GY113" s="465"/>
      <c r="GZ113" s="465"/>
      <c r="HA113" s="465"/>
      <c r="HB113" s="465"/>
      <c r="HC113" s="465"/>
      <c r="HD113" s="465"/>
      <c r="HE113" s="465"/>
      <c r="HF113" s="465"/>
      <c r="HG113" s="465"/>
      <c r="HH113" s="465"/>
      <c r="HI113" s="465"/>
      <c r="HJ113" s="465"/>
      <c r="HK113" s="465"/>
      <c r="HL113" s="465"/>
      <c r="HM113" s="465"/>
      <c r="HN113" s="465"/>
      <c r="HO113" s="465"/>
      <c r="HP113" s="465"/>
      <c r="HQ113" s="465"/>
      <c r="HR113" s="465"/>
      <c r="HS113" s="465"/>
      <c r="HT113" s="465"/>
      <c r="HU113" s="465"/>
      <c r="HV113" s="465"/>
      <c r="HW113" s="465"/>
      <c r="HX113" s="465"/>
      <c r="HY113" s="465"/>
      <c r="HZ113" s="465"/>
      <c r="IA113" s="465"/>
      <c r="IB113" s="465"/>
      <c r="IC113" s="465"/>
      <c r="ID113" s="465"/>
      <c r="IE113" s="465"/>
      <c r="IF113" s="465"/>
      <c r="IG113" s="465"/>
      <c r="IH113" s="465"/>
      <c r="II113" s="465"/>
      <c r="IJ113" s="465"/>
      <c r="IK113" s="465"/>
    </row>
    <row r="114" spans="1:245">
      <c r="B114" s="2" t="s">
        <v>320</v>
      </c>
      <c r="C114" s="2" t="s">
        <v>35</v>
      </c>
      <c r="D114" s="244">
        <v>0.35</v>
      </c>
    </row>
    <row r="116" spans="1:245">
      <c r="A116" s="135" t="s">
        <v>551</v>
      </c>
    </row>
    <row r="117" spans="1:245">
      <c r="A117" s="135"/>
    </row>
    <row r="118" spans="1:245">
      <c r="B118" s="2" t="s">
        <v>321</v>
      </c>
      <c r="C118" s="2" t="s">
        <v>62</v>
      </c>
      <c r="D118" s="245">
        <v>360</v>
      </c>
    </row>
    <row r="119" spans="1:245">
      <c r="B119" s="2" t="s">
        <v>322</v>
      </c>
      <c r="C119" s="2" t="s">
        <v>62</v>
      </c>
      <c r="D119" s="245">
        <v>240</v>
      </c>
    </row>
    <row r="159" spans="1:41">
      <c r="E159" s="12"/>
      <c r="F159" s="6"/>
      <c r="G159" s="12"/>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row>
    <row r="160" spans="1:41">
      <c r="A160" s="6"/>
      <c r="B160" s="6"/>
      <c r="C160" s="6"/>
      <c r="D160" s="6"/>
      <c r="E160" s="12"/>
      <c r="F160" s="6"/>
      <c r="G160" s="12"/>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row>
    <row r="161" spans="1:41">
      <c r="A161" s="6"/>
      <c r="B161" s="6"/>
      <c r="C161" s="6"/>
      <c r="D161" s="6"/>
      <c r="E161" s="12"/>
      <c r="F161" s="6"/>
      <c r="G161" s="12"/>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row>
    <row r="162" spans="1:41">
      <c r="A162" s="6"/>
      <c r="B162" s="6"/>
      <c r="C162" s="6"/>
      <c r="D162" s="6"/>
      <c r="E162" s="12"/>
      <c r="F162" s="6"/>
      <c r="G162" s="12"/>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row>
    <row r="163" spans="1:41">
      <c r="A163" s="6"/>
      <c r="B163" s="6"/>
      <c r="C163" s="6"/>
      <c r="D163" s="6"/>
      <c r="E163" s="12"/>
      <c r="F163" s="6"/>
      <c r="G163" s="12"/>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row>
    <row r="164" spans="1:41">
      <c r="A164" s="6"/>
      <c r="B164" s="6"/>
      <c r="C164" s="6"/>
      <c r="D164" s="6"/>
      <c r="E164" s="4"/>
      <c r="G164" s="4"/>
    </row>
    <row r="165" spans="1:41">
      <c r="E165" s="4"/>
      <c r="G165" s="4"/>
    </row>
    <row r="166" spans="1:41">
      <c r="E166" s="4"/>
      <c r="G166" s="4"/>
    </row>
    <row r="167" spans="1:41">
      <c r="E167" s="4"/>
      <c r="G167" s="4"/>
    </row>
  </sheetData>
  <phoneticPr fontId="2" type="noConversion"/>
  <dataValidations count="2">
    <dataValidation type="list" allowBlank="1" showInputMessage="1" showErrorMessage="1" sqref="E110:E111 D44 E90:E106">
      <formula1>$B$28:$B$30</formula1>
    </dataValidation>
    <dataValidation type="list" allowBlank="1" showInputMessage="1" showErrorMessage="1" sqref="D15">
      <formula1>$H$15:$I$15</formula1>
    </dataValidation>
  </dataValidations>
  <printOptions gridLines="1"/>
  <pageMargins left="0.18" right="0.17" top="1" bottom="1" header="0.5" footer="0.5"/>
  <pageSetup scale="91" fitToHeight="3" orientation="portrait" r:id="rId1"/>
  <headerFooter alignWithMargins="0">
    <oddHeader>&amp;L&amp;"Arial,Bold"NYSERDA NY PRIZE MICROGRID PROGRAM RFP No. 3044, ATTACHMENT D: ALL INFORMATION CONTAINED HEREIN is for INDICATIVE PURPOSES.</oddHeader>
    <oddFooter>&amp;L&amp;F&amp;R&amp;A P. &amp;P of &amp;N &amp;D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59999389629810485"/>
  </sheetPr>
  <dimension ref="A1:IV664"/>
  <sheetViews>
    <sheetView showGridLines="0" topLeftCell="A124" zoomScaleNormal="100" workbookViewId="0">
      <selection activeCell="A148" sqref="A148:XFD149"/>
    </sheetView>
  </sheetViews>
  <sheetFormatPr defaultColWidth="0" defaultRowHeight="14.25" customHeight="1"/>
  <cols>
    <col min="1" max="1" width="2.5703125" style="25" customWidth="1"/>
    <col min="2" max="2" width="39.5703125" style="25" bestFit="1" customWidth="1"/>
    <col min="3" max="3" width="12.5703125" style="25" bestFit="1" customWidth="1"/>
    <col min="4" max="4" width="12" style="25" bestFit="1" customWidth="1"/>
    <col min="5" max="5" width="10" style="25" bestFit="1" customWidth="1"/>
    <col min="6" max="6" width="3.140625" style="25" customWidth="1"/>
    <col min="7" max="7" width="18.7109375" style="25" bestFit="1" customWidth="1"/>
    <col min="8" max="246" width="9.140625" style="25" customWidth="1"/>
    <col min="247" max="256" width="9.140625" style="25" hidden="1" customWidth="1"/>
    <col min="257" max="16384" width="0" style="25" hidden="1"/>
  </cols>
  <sheetData>
    <row r="1" spans="1:7" ht="14.25" customHeight="1">
      <c r="A1" s="295" t="s">
        <v>493</v>
      </c>
    </row>
    <row r="2" spans="1:7" ht="14.25" customHeight="1">
      <c r="A2" s="295" t="s">
        <v>497</v>
      </c>
    </row>
    <row r="3" spans="1:7" ht="14.25" customHeight="1">
      <c r="A3" s="18" t="s">
        <v>442</v>
      </c>
    </row>
    <row r="4" spans="1:7" ht="14.25" customHeight="1">
      <c r="A4" s="41"/>
    </row>
    <row r="5" spans="1:7" ht="14.25" customHeight="1">
      <c r="A5" s="108" t="s">
        <v>37</v>
      </c>
      <c r="B5" s="33"/>
      <c r="G5" s="108" t="s">
        <v>156</v>
      </c>
    </row>
    <row r="6" spans="1:7" ht="14.25" customHeight="1">
      <c r="A6" s="33"/>
      <c r="B6" s="33"/>
    </row>
    <row r="7" spans="1:7" ht="14.25" customHeight="1">
      <c r="B7" s="25" t="s">
        <v>123</v>
      </c>
      <c r="C7" s="25" t="s">
        <v>35</v>
      </c>
      <c r="D7" s="62">
        <v>0.03</v>
      </c>
      <c r="E7" s="38"/>
      <c r="F7" s="177">
        <v>0</v>
      </c>
      <c r="G7" s="176" t="s">
        <v>157</v>
      </c>
    </row>
    <row r="8" spans="1:7" ht="14.25" customHeight="1">
      <c r="D8" s="75"/>
      <c r="E8" s="38"/>
      <c r="F8" s="177">
        <v>1</v>
      </c>
      <c r="G8" s="176" t="s">
        <v>158</v>
      </c>
    </row>
    <row r="9" spans="1:7" ht="14.25" customHeight="1">
      <c r="B9" s="109" t="s">
        <v>33</v>
      </c>
      <c r="D9" s="38"/>
      <c r="E9" s="38"/>
      <c r="F9" s="177">
        <v>2</v>
      </c>
      <c r="G9" s="176" t="s">
        <v>159</v>
      </c>
    </row>
    <row r="10" spans="1:7" ht="14.25" customHeight="1">
      <c r="B10" s="30" t="s">
        <v>32</v>
      </c>
      <c r="C10" s="25" t="s">
        <v>35</v>
      </c>
      <c r="D10" s="62">
        <v>0.02</v>
      </c>
      <c r="E10" s="38"/>
      <c r="F10" s="177">
        <v>3</v>
      </c>
      <c r="G10" s="176" t="s">
        <v>160</v>
      </c>
    </row>
    <row r="11" spans="1:7" ht="14.25" customHeight="1">
      <c r="B11" s="30" t="s">
        <v>110</v>
      </c>
      <c r="C11" s="25" t="s">
        <v>35</v>
      </c>
      <c r="D11" s="62">
        <v>3.7499999999999999E-2</v>
      </c>
      <c r="E11" s="38"/>
      <c r="F11" s="177">
        <v>4</v>
      </c>
      <c r="G11" s="176" t="s">
        <v>161</v>
      </c>
    </row>
    <row r="12" spans="1:7" ht="14.25" customHeight="1">
      <c r="B12" s="30" t="s">
        <v>111</v>
      </c>
      <c r="C12" s="25" t="s">
        <v>35</v>
      </c>
      <c r="D12" s="62">
        <v>0.05</v>
      </c>
      <c r="E12" s="38"/>
    </row>
    <row r="13" spans="1:7" ht="14.25" customHeight="1">
      <c r="D13" s="38"/>
      <c r="E13" s="38"/>
    </row>
    <row r="14" spans="1:7" ht="14.25" customHeight="1">
      <c r="A14" s="108" t="s">
        <v>522</v>
      </c>
      <c r="B14" s="33"/>
    </row>
    <row r="15" spans="1:7" ht="14.25" customHeight="1">
      <c r="A15" s="33"/>
      <c r="B15" s="33"/>
    </row>
    <row r="16" spans="1:7" ht="14.25" customHeight="1">
      <c r="B16" s="25" t="s">
        <v>177</v>
      </c>
      <c r="C16" s="25" t="s">
        <v>77</v>
      </c>
      <c r="D16" s="599">
        <v>0</v>
      </c>
    </row>
    <row r="17" spans="2:5" ht="14.25" customHeight="1">
      <c r="B17" s="25" t="s">
        <v>198</v>
      </c>
      <c r="C17" s="25" t="s">
        <v>66</v>
      </c>
      <c r="D17" s="69">
        <v>5</v>
      </c>
    </row>
    <row r="18" spans="2:5" ht="14.25" customHeight="1">
      <c r="D18" s="53"/>
    </row>
    <row r="19" spans="2:5" ht="14.25" customHeight="1">
      <c r="B19" s="25" t="s">
        <v>106</v>
      </c>
      <c r="C19" s="25" t="s">
        <v>105</v>
      </c>
      <c r="D19" s="65">
        <v>100</v>
      </c>
    </row>
    <row r="20" spans="2:5" ht="14.25" customHeight="1">
      <c r="D20" s="66"/>
    </row>
    <row r="21" spans="2:5" ht="14.25" customHeight="1">
      <c r="B21" s="25" t="s">
        <v>162</v>
      </c>
      <c r="C21" s="25" t="s">
        <v>83</v>
      </c>
      <c r="D21" s="65">
        <v>0</v>
      </c>
      <c r="E21" s="25" t="s">
        <v>157</v>
      </c>
    </row>
    <row r="22" spans="2:5" ht="14.25" customHeight="1">
      <c r="D22" s="66"/>
    </row>
    <row r="23" spans="2:5" ht="14.25" customHeight="1">
      <c r="B23" s="109" t="s">
        <v>107</v>
      </c>
    </row>
    <row r="24" spans="2:5" ht="14.25" customHeight="1">
      <c r="B24" s="30" t="s">
        <v>32</v>
      </c>
      <c r="C24" s="25" t="s">
        <v>105</v>
      </c>
      <c r="D24" s="69">
        <v>300</v>
      </c>
    </row>
    <row r="25" spans="2:5" ht="14.25" customHeight="1">
      <c r="B25" s="31">
        <v>1</v>
      </c>
      <c r="C25" s="25" t="s">
        <v>105</v>
      </c>
      <c r="D25" s="69">
        <v>312.5</v>
      </c>
    </row>
    <row r="26" spans="2:5" ht="14.25" customHeight="1">
      <c r="B26" s="31">
        <v>2</v>
      </c>
      <c r="C26" s="25" t="s">
        <v>105</v>
      </c>
      <c r="D26" s="69">
        <v>312.5</v>
      </c>
    </row>
    <row r="27" spans="2:5" ht="14.25" customHeight="1">
      <c r="B27" s="31">
        <v>3</v>
      </c>
      <c r="C27" s="25" t="s">
        <v>105</v>
      </c>
      <c r="D27" s="69">
        <v>325</v>
      </c>
    </row>
    <row r="28" spans="2:5" ht="14.25" customHeight="1">
      <c r="B28" s="31"/>
      <c r="D28" s="116"/>
    </row>
    <row r="29" spans="2:5" ht="14.25" customHeight="1">
      <c r="B29" s="110" t="s">
        <v>124</v>
      </c>
      <c r="D29" s="116"/>
    </row>
    <row r="30" spans="2:5" ht="14.25" customHeight="1">
      <c r="B30" s="31" t="s">
        <v>419</v>
      </c>
      <c r="C30" s="25" t="s">
        <v>35</v>
      </c>
      <c r="D30" s="111">
        <v>0.85</v>
      </c>
    </row>
    <row r="31" spans="2:5" ht="14.25" customHeight="1">
      <c r="B31" s="31" t="s">
        <v>524</v>
      </c>
      <c r="C31" s="25" t="s">
        <v>35</v>
      </c>
      <c r="D31" s="111">
        <v>1</v>
      </c>
    </row>
    <row r="32" spans="2:5" ht="14.25" customHeight="1">
      <c r="B32" s="31"/>
      <c r="C32" s="31"/>
      <c r="D32" s="35"/>
    </row>
    <row r="33" spans="1:5" ht="14.25" customHeight="1">
      <c r="B33" s="110" t="s">
        <v>4</v>
      </c>
      <c r="C33" s="32"/>
      <c r="D33" s="35"/>
    </row>
    <row r="34" spans="1:5" ht="14.25" customHeight="1">
      <c r="B34" s="31">
        <v>1</v>
      </c>
      <c r="C34" s="31" t="s">
        <v>35</v>
      </c>
      <c r="D34" s="112">
        <v>0</v>
      </c>
    </row>
    <row r="35" spans="1:5" ht="14.25" customHeight="1">
      <c r="B35" s="31">
        <v>2</v>
      </c>
      <c r="C35" s="31" t="s">
        <v>35</v>
      </c>
      <c r="D35" s="112">
        <v>0.5</v>
      </c>
    </row>
    <row r="36" spans="1:5" ht="14.25" customHeight="1">
      <c r="B36" s="31">
        <v>3</v>
      </c>
      <c r="C36" s="31" t="s">
        <v>35</v>
      </c>
      <c r="D36" s="112">
        <v>1</v>
      </c>
    </row>
    <row r="37" spans="1:5" ht="14.25" customHeight="1">
      <c r="B37" s="31"/>
      <c r="C37" s="31"/>
      <c r="D37" s="115"/>
    </row>
    <row r="38" spans="1:5" ht="14.25" customHeight="1">
      <c r="A38" s="108" t="s">
        <v>525</v>
      </c>
      <c r="B38" s="33"/>
      <c r="E38" s="54"/>
    </row>
    <row r="39" spans="1:5" ht="14.25" customHeight="1">
      <c r="A39" s="108"/>
      <c r="B39" s="33"/>
      <c r="E39" s="54"/>
    </row>
    <row r="40" spans="1:5" ht="14.25" customHeight="1">
      <c r="A40" s="108"/>
      <c r="B40" s="25" t="s">
        <v>122</v>
      </c>
      <c r="C40" s="25" t="s">
        <v>58</v>
      </c>
      <c r="D40" s="603">
        <v>43831</v>
      </c>
      <c r="E40" s="54"/>
    </row>
    <row r="41" spans="1:5" ht="14.25" customHeight="1">
      <c r="B41" s="34" t="s">
        <v>119</v>
      </c>
      <c r="C41" s="25" t="s">
        <v>77</v>
      </c>
      <c r="D41" s="69">
        <v>100</v>
      </c>
      <c r="E41" s="54"/>
    </row>
    <row r="42" spans="1:5" ht="14.25" customHeight="1">
      <c r="B42" s="34" t="s">
        <v>118</v>
      </c>
      <c r="C42" s="35" t="s">
        <v>105</v>
      </c>
      <c r="D42" s="69">
        <v>50</v>
      </c>
      <c r="E42" s="54"/>
    </row>
    <row r="43" spans="1:5" ht="14.25" customHeight="1">
      <c r="B43" s="34" t="s">
        <v>107</v>
      </c>
      <c r="C43" s="25" t="s">
        <v>105</v>
      </c>
      <c r="D43" s="69">
        <v>225</v>
      </c>
      <c r="E43" s="54"/>
    </row>
    <row r="44" spans="1:5" ht="14.25" customHeight="1">
      <c r="B44" s="34" t="s">
        <v>120</v>
      </c>
      <c r="C44" s="25" t="s">
        <v>105</v>
      </c>
      <c r="D44" s="69">
        <v>225</v>
      </c>
      <c r="E44" s="54"/>
    </row>
    <row r="45" spans="1:5" ht="14.25" customHeight="1">
      <c r="B45" s="34" t="s">
        <v>181</v>
      </c>
      <c r="C45" s="25" t="s">
        <v>35</v>
      </c>
      <c r="D45" s="112">
        <v>1</v>
      </c>
      <c r="E45" s="54"/>
    </row>
    <row r="46" spans="1:5" ht="14.25" customHeight="1">
      <c r="B46" s="34" t="s">
        <v>121</v>
      </c>
      <c r="C46" s="25" t="s">
        <v>35</v>
      </c>
      <c r="D46" s="112">
        <v>0</v>
      </c>
    </row>
    <row r="47" spans="1:5" ht="14.25" customHeight="1">
      <c r="B47" s="25" t="s">
        <v>162</v>
      </c>
      <c r="C47" s="25" t="s">
        <v>83</v>
      </c>
      <c r="D47" s="65">
        <v>4</v>
      </c>
      <c r="E47" s="25" t="s">
        <v>161</v>
      </c>
    </row>
    <row r="48" spans="1:5" ht="14.25" customHeight="1">
      <c r="B48" s="34" t="s">
        <v>294</v>
      </c>
      <c r="C48" s="25" t="s">
        <v>62</v>
      </c>
      <c r="D48" s="504">
        <v>108</v>
      </c>
    </row>
    <row r="49" spans="1:247" ht="14.25" customHeight="1">
      <c r="B49" s="34" t="s">
        <v>410</v>
      </c>
      <c r="C49" s="25" t="s">
        <v>58</v>
      </c>
      <c r="D49" s="603">
        <v>47118</v>
      </c>
    </row>
    <row r="51" spans="1:247" ht="14.25" customHeight="1">
      <c r="B51" s="113" t="s">
        <v>296</v>
      </c>
    </row>
    <row r="52" spans="1:247" ht="14.25" customHeight="1">
      <c r="B52" s="25" t="s">
        <v>299</v>
      </c>
      <c r="C52" s="25" t="s">
        <v>77</v>
      </c>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c r="AT52" s="331"/>
      <c r="AU52" s="331"/>
      <c r="AV52" s="331"/>
      <c r="AW52" s="331"/>
      <c r="AX52" s="331"/>
      <c r="AY52" s="331"/>
      <c r="AZ52" s="331"/>
      <c r="BA52" s="331"/>
      <c r="BB52" s="331"/>
      <c r="BC52" s="331"/>
      <c r="BD52" s="331"/>
      <c r="BE52" s="331"/>
      <c r="BF52" s="331"/>
      <c r="BG52" s="331"/>
      <c r="BH52" s="331"/>
      <c r="BI52" s="331"/>
      <c r="BJ52" s="331"/>
      <c r="BK52" s="331"/>
      <c r="BL52" s="331"/>
      <c r="BM52" s="331"/>
      <c r="BN52" s="331"/>
      <c r="BO52" s="332"/>
      <c r="BP52" s="332"/>
      <c r="BQ52" s="332"/>
      <c r="BR52" s="332"/>
      <c r="BS52" s="332"/>
      <c r="BT52" s="332"/>
      <c r="BU52" s="332"/>
      <c r="BV52" s="332"/>
      <c r="BW52" s="332"/>
      <c r="BX52" s="332"/>
      <c r="BY52" s="332"/>
      <c r="BZ52" s="332"/>
      <c r="CA52" s="332"/>
      <c r="CB52" s="332"/>
      <c r="CC52" s="332"/>
      <c r="CD52" s="332"/>
      <c r="CE52" s="332"/>
      <c r="CF52" s="332"/>
      <c r="CG52" s="332"/>
      <c r="CH52" s="332"/>
      <c r="CI52" s="332"/>
      <c r="CJ52" s="332"/>
      <c r="CK52" s="332"/>
      <c r="CL52" s="332"/>
      <c r="CM52" s="332"/>
      <c r="CN52" s="332"/>
      <c r="CO52" s="332"/>
      <c r="CP52" s="332"/>
      <c r="CQ52" s="332"/>
      <c r="CR52" s="332"/>
      <c r="CS52" s="332"/>
      <c r="CT52" s="332"/>
      <c r="CU52" s="332"/>
      <c r="CV52" s="332"/>
      <c r="CW52" s="332"/>
      <c r="CX52" s="332"/>
      <c r="CY52" s="332"/>
      <c r="CZ52" s="332"/>
      <c r="DA52" s="332"/>
      <c r="DB52" s="332"/>
      <c r="DC52" s="332"/>
      <c r="DD52" s="332"/>
      <c r="DE52" s="332"/>
      <c r="DF52" s="332"/>
      <c r="DG52" s="332"/>
      <c r="DH52" s="332"/>
      <c r="DI52" s="332"/>
      <c r="DJ52" s="332"/>
      <c r="DK52" s="332"/>
      <c r="DL52" s="332"/>
      <c r="DM52" s="332"/>
      <c r="DN52" s="332"/>
      <c r="DO52" s="332"/>
      <c r="DP52" s="332"/>
      <c r="DQ52" s="332"/>
      <c r="DR52" s="332"/>
      <c r="DS52" s="332"/>
      <c r="DT52" s="332"/>
      <c r="DU52" s="332"/>
      <c r="DV52" s="332"/>
      <c r="DW52" s="332"/>
      <c r="DX52" s="332"/>
      <c r="DY52" s="332"/>
      <c r="DZ52" s="332"/>
      <c r="EA52" s="332"/>
      <c r="EB52" s="332"/>
      <c r="EC52" s="332"/>
      <c r="ED52" s="332"/>
      <c r="EE52" s="332"/>
      <c r="EF52" s="332"/>
      <c r="EG52" s="332"/>
      <c r="EH52" s="332"/>
      <c r="EI52" s="332"/>
      <c r="EJ52" s="332"/>
      <c r="EK52" s="332"/>
      <c r="EL52" s="332"/>
      <c r="EM52" s="332"/>
      <c r="EN52" s="332"/>
      <c r="EO52" s="332"/>
      <c r="EP52" s="332"/>
      <c r="EQ52" s="332"/>
      <c r="ER52" s="332"/>
      <c r="ES52" s="332"/>
      <c r="ET52" s="332"/>
      <c r="EU52" s="332"/>
      <c r="EV52" s="332"/>
      <c r="EW52" s="332"/>
      <c r="EX52" s="332"/>
      <c r="EY52" s="332"/>
      <c r="EZ52" s="332"/>
      <c r="FA52" s="332"/>
      <c r="FB52" s="332"/>
      <c r="FC52" s="332"/>
      <c r="FD52" s="332"/>
      <c r="FE52" s="332"/>
      <c r="FF52" s="332"/>
      <c r="FG52" s="332"/>
      <c r="FH52" s="332"/>
      <c r="FI52" s="332"/>
      <c r="FJ52" s="332"/>
      <c r="FK52" s="332"/>
      <c r="FL52" s="332"/>
      <c r="FM52" s="332"/>
      <c r="FN52" s="332"/>
      <c r="FO52" s="332"/>
      <c r="FP52" s="332"/>
      <c r="FQ52" s="332"/>
      <c r="FR52" s="332"/>
      <c r="FS52" s="332"/>
      <c r="FT52" s="332"/>
      <c r="FU52" s="332"/>
      <c r="FV52" s="332"/>
      <c r="FW52" s="332"/>
      <c r="FX52" s="332"/>
      <c r="FY52" s="332"/>
      <c r="FZ52" s="332"/>
      <c r="GA52" s="332"/>
      <c r="GB52" s="332"/>
      <c r="GC52" s="332"/>
      <c r="GD52" s="332"/>
      <c r="GE52" s="332"/>
      <c r="GF52" s="332"/>
      <c r="GG52" s="332"/>
      <c r="GH52" s="332"/>
      <c r="GI52" s="332"/>
      <c r="GJ52" s="332"/>
      <c r="GK52" s="332"/>
      <c r="GL52" s="332"/>
      <c r="GM52" s="332"/>
      <c r="GN52" s="332"/>
      <c r="GO52" s="332"/>
      <c r="GP52" s="332"/>
      <c r="GQ52" s="332"/>
      <c r="GR52" s="332"/>
      <c r="GS52" s="332"/>
      <c r="GT52" s="332"/>
      <c r="GU52" s="332"/>
      <c r="GV52" s="332"/>
      <c r="GW52" s="332"/>
      <c r="GX52" s="332"/>
      <c r="GY52" s="332"/>
      <c r="GZ52" s="332"/>
      <c r="HA52" s="332"/>
      <c r="HB52" s="332"/>
      <c r="HC52" s="332"/>
      <c r="HD52" s="332"/>
      <c r="HE52" s="332"/>
      <c r="HF52" s="332"/>
      <c r="HG52" s="332"/>
      <c r="HH52" s="332"/>
      <c r="HI52" s="332"/>
      <c r="HJ52" s="332"/>
      <c r="HK52" s="332"/>
      <c r="HL52" s="332"/>
      <c r="HM52" s="332"/>
      <c r="HN52" s="332"/>
      <c r="HO52" s="332"/>
      <c r="HP52" s="332"/>
      <c r="HQ52" s="332"/>
      <c r="HR52" s="332"/>
      <c r="HS52" s="332"/>
      <c r="HT52" s="332"/>
      <c r="HU52" s="332"/>
      <c r="HV52" s="332"/>
      <c r="HW52" s="332"/>
      <c r="HX52" s="332"/>
      <c r="HY52" s="332"/>
      <c r="HZ52" s="332"/>
      <c r="IA52" s="332"/>
      <c r="IB52" s="332"/>
      <c r="IC52" s="332"/>
      <c r="ID52" s="332"/>
      <c r="IE52" s="332"/>
      <c r="IF52" s="332"/>
      <c r="IG52" s="332"/>
      <c r="IH52" s="332"/>
      <c r="II52" s="332"/>
      <c r="IJ52" s="332"/>
      <c r="IK52" s="332"/>
      <c r="IL52" s="332"/>
      <c r="IM52" s="281"/>
    </row>
    <row r="53" spans="1:247" ht="14.25" customHeight="1">
      <c r="B53" s="286" t="s">
        <v>296</v>
      </c>
      <c r="C53" s="286" t="s">
        <v>297</v>
      </c>
      <c r="D53" s="112" t="s">
        <v>298</v>
      </c>
      <c r="E53" s="287"/>
      <c r="F53" s="287"/>
      <c r="G53" s="287"/>
      <c r="H53" s="287" t="s">
        <v>298</v>
      </c>
      <c r="I53" s="287" t="s">
        <v>299</v>
      </c>
      <c r="J53" s="287" t="s">
        <v>300</v>
      </c>
      <c r="K53" s="287" t="s">
        <v>298</v>
      </c>
      <c r="L53" s="287"/>
    </row>
    <row r="54" spans="1:247" ht="14.25" customHeight="1">
      <c r="B54" s="237"/>
      <c r="C54" s="284"/>
      <c r="D54" s="285"/>
    </row>
    <row r="55" spans="1:247" ht="14.25" customHeight="1">
      <c r="A55" s="108" t="s">
        <v>490</v>
      </c>
      <c r="B55" s="33"/>
      <c r="E55" s="46"/>
    </row>
    <row r="56" spans="1:247" ht="14.25" customHeight="1">
      <c r="A56" s="108"/>
      <c r="B56" s="33"/>
      <c r="E56" s="46"/>
    </row>
    <row r="57" spans="1:247" ht="14.25" customHeight="1">
      <c r="B57" s="25" t="s">
        <v>151</v>
      </c>
      <c r="C57" s="25" t="s">
        <v>77</v>
      </c>
      <c r="D57" s="604">
        <v>100</v>
      </c>
      <c r="E57" s="35"/>
    </row>
    <row r="58" spans="1:247" ht="14.25" customHeight="1">
      <c r="D58" s="46"/>
      <c r="E58" s="35"/>
    </row>
    <row r="59" spans="1:247" ht="14.25" customHeight="1">
      <c r="B59" s="113" t="s">
        <v>40</v>
      </c>
      <c r="C59" s="6"/>
      <c r="D59" s="6"/>
      <c r="E59" s="35"/>
    </row>
    <row r="60" spans="1:247" ht="14.25" customHeight="1">
      <c r="B60" s="15" t="s">
        <v>118</v>
      </c>
      <c r="C60" s="25" t="s">
        <v>77</v>
      </c>
      <c r="D60" s="604">
        <v>25</v>
      </c>
      <c r="E60" s="55"/>
    </row>
    <row r="61" spans="1:247" ht="14.25" customHeight="1">
      <c r="B61" s="15" t="s">
        <v>217</v>
      </c>
      <c r="C61" s="25" t="s">
        <v>77</v>
      </c>
      <c r="D61" s="604">
        <v>25</v>
      </c>
    </row>
    <row r="62" spans="1:247" ht="14.25" customHeight="1">
      <c r="B62" s="15" t="s">
        <v>218</v>
      </c>
      <c r="C62" s="25" t="s">
        <v>77</v>
      </c>
      <c r="D62" s="604">
        <v>25</v>
      </c>
    </row>
    <row r="63" spans="1:247" ht="14.25" customHeight="1">
      <c r="B63" s="15"/>
      <c r="C63" s="6"/>
      <c r="D63" s="66"/>
    </row>
    <row r="64" spans="1:247" ht="14.25" customHeight="1">
      <c r="B64" s="74" t="s">
        <v>41</v>
      </c>
      <c r="C64" s="6"/>
      <c r="D64" s="22"/>
      <c r="E64" s="46"/>
    </row>
    <row r="65" spans="1:4" ht="14.25" customHeight="1">
      <c r="B65" s="15" t="s">
        <v>118</v>
      </c>
      <c r="C65" s="6" t="s">
        <v>77</v>
      </c>
      <c r="D65" s="604">
        <v>13.5</v>
      </c>
    </row>
    <row r="66" spans="1:4" ht="14.25" customHeight="1">
      <c r="B66" s="15" t="s">
        <v>217</v>
      </c>
      <c r="C66" s="6" t="s">
        <v>77</v>
      </c>
      <c r="D66" s="604">
        <v>18</v>
      </c>
    </row>
    <row r="67" spans="1:4" ht="14.25" customHeight="1">
      <c r="B67" s="15" t="s">
        <v>218</v>
      </c>
      <c r="C67" s="6" t="s">
        <v>77</v>
      </c>
      <c r="D67" s="604">
        <v>18</v>
      </c>
    </row>
    <row r="68" spans="1:4" ht="14.25" customHeight="1">
      <c r="B68" s="15"/>
      <c r="C68" s="6"/>
    </row>
    <row r="69" spans="1:4" ht="14.25" customHeight="1">
      <c r="A69" s="108" t="s">
        <v>360</v>
      </c>
    </row>
    <row r="70" spans="1:4" ht="14.25" customHeight="1">
      <c r="A70" s="108"/>
    </row>
    <row r="71" spans="1:4" ht="14.25" customHeight="1">
      <c r="B71" s="74" t="s">
        <v>354</v>
      </c>
      <c r="C71" s="6"/>
      <c r="D71" s="22"/>
    </row>
    <row r="72" spans="1:4" ht="14.25" customHeight="1">
      <c r="B72" s="15" t="s">
        <v>358</v>
      </c>
      <c r="C72" s="6" t="s">
        <v>58</v>
      </c>
      <c r="D72" s="603">
        <v>47119</v>
      </c>
    </row>
    <row r="73" spans="1:4" ht="14.25" customHeight="1">
      <c r="B73" s="15" t="s">
        <v>356</v>
      </c>
      <c r="C73" s="6" t="s">
        <v>58</v>
      </c>
      <c r="D73" s="603">
        <v>46023</v>
      </c>
    </row>
    <row r="74" spans="1:4" ht="14.25" customHeight="1">
      <c r="B74" s="15" t="s">
        <v>357</v>
      </c>
      <c r="C74" s="6" t="s">
        <v>355</v>
      </c>
      <c r="D74" s="65">
        <v>36</v>
      </c>
    </row>
    <row r="76" spans="1:4" ht="14.25" customHeight="1">
      <c r="B76" s="74" t="s">
        <v>359</v>
      </c>
      <c r="C76" s="6"/>
      <c r="D76" s="22"/>
    </row>
    <row r="77" spans="1:4" ht="14.25" customHeight="1">
      <c r="B77" s="15" t="s">
        <v>361</v>
      </c>
      <c r="C77" s="6" t="s">
        <v>35</v>
      </c>
      <c r="D77" s="112">
        <v>0.1</v>
      </c>
    </row>
    <row r="78" spans="1:4" ht="14.25" customHeight="1">
      <c r="B78" s="15" t="s">
        <v>362</v>
      </c>
      <c r="C78" s="6" t="s">
        <v>35</v>
      </c>
      <c r="D78" s="112">
        <v>0.05</v>
      </c>
    </row>
    <row r="80" spans="1:4" ht="14.25" customHeight="1">
      <c r="A80" s="108" t="s">
        <v>526</v>
      </c>
    </row>
    <row r="82" spans="1:5" ht="14.25" customHeight="1">
      <c r="A82" s="114" t="s">
        <v>38</v>
      </c>
    </row>
    <row r="83" spans="1:5" ht="14.25" customHeight="1">
      <c r="A83" s="114"/>
    </row>
    <row r="84" spans="1:5" ht="14.25" customHeight="1">
      <c r="A84" s="114"/>
      <c r="B84" s="109" t="s">
        <v>3</v>
      </c>
    </row>
    <row r="85" spans="1:5" ht="14.25" customHeight="1">
      <c r="B85" s="30" t="s">
        <v>108</v>
      </c>
      <c r="C85" s="25" t="s">
        <v>77</v>
      </c>
      <c r="D85" s="604">
        <v>0</v>
      </c>
    </row>
    <row r="86" spans="1:5" ht="14.25" customHeight="1">
      <c r="B86" s="31" t="s">
        <v>109</v>
      </c>
      <c r="C86" s="25" t="s">
        <v>77</v>
      </c>
      <c r="D86" s="604">
        <v>0</v>
      </c>
    </row>
    <row r="87" spans="1:5" ht="14.25" customHeight="1">
      <c r="D87" s="606"/>
    </row>
    <row r="88" spans="1:5" ht="14.25" customHeight="1">
      <c r="B88" s="25" t="s">
        <v>2</v>
      </c>
      <c r="C88" s="25" t="s">
        <v>105</v>
      </c>
      <c r="D88" s="604">
        <v>100</v>
      </c>
    </row>
    <row r="89" spans="1:5" ht="14.25" customHeight="1">
      <c r="B89" s="25" t="s">
        <v>162</v>
      </c>
      <c r="C89" s="25" t="s">
        <v>83</v>
      </c>
      <c r="D89" s="65">
        <v>0</v>
      </c>
      <c r="E89" s="25" t="s">
        <v>157</v>
      </c>
    </row>
    <row r="90" spans="1:5" ht="14.25" customHeight="1">
      <c r="D90" s="35"/>
    </row>
    <row r="91" spans="1:5" ht="14.25" customHeight="1">
      <c r="B91" s="114" t="s">
        <v>39</v>
      </c>
    </row>
    <row r="92" spans="1:5" ht="14.25" customHeight="1">
      <c r="B92" s="30" t="s">
        <v>155</v>
      </c>
      <c r="C92" s="25" t="s">
        <v>105</v>
      </c>
      <c r="D92" s="69">
        <v>300</v>
      </c>
    </row>
    <row r="93" spans="1:5" ht="14.25" customHeight="1">
      <c r="B93" s="31">
        <v>1</v>
      </c>
      <c r="C93" s="25" t="s">
        <v>105</v>
      </c>
      <c r="D93" s="69">
        <v>312.5</v>
      </c>
    </row>
    <row r="94" spans="1:5" ht="14.25" customHeight="1">
      <c r="B94" s="31">
        <v>2</v>
      </c>
      <c r="C94" s="25" t="s">
        <v>105</v>
      </c>
      <c r="D94" s="69">
        <v>312.5</v>
      </c>
    </row>
    <row r="95" spans="1:5" ht="14.25" customHeight="1">
      <c r="B95" s="31">
        <v>3</v>
      </c>
      <c r="C95" s="25" t="s">
        <v>105</v>
      </c>
      <c r="D95" s="69">
        <v>325</v>
      </c>
    </row>
    <row r="97" spans="1:5" s="109" customFormat="1" ht="14.25" customHeight="1">
      <c r="A97" s="114" t="s">
        <v>104</v>
      </c>
    </row>
    <row r="98" spans="1:5" ht="14.25" customHeight="1">
      <c r="B98" s="109" t="s">
        <v>3</v>
      </c>
    </row>
    <row r="99" spans="1:5" ht="14.25" customHeight="1">
      <c r="B99" s="30" t="s">
        <v>59</v>
      </c>
      <c r="C99" s="25" t="s">
        <v>77</v>
      </c>
      <c r="D99" s="604">
        <v>0</v>
      </c>
    </row>
    <row r="100" spans="1:5" ht="14.25" customHeight="1">
      <c r="B100" s="30" t="s">
        <v>110</v>
      </c>
      <c r="C100" s="25" t="s">
        <v>77</v>
      </c>
      <c r="D100" s="604">
        <v>0</v>
      </c>
    </row>
    <row r="101" spans="1:5" ht="14.25" customHeight="1">
      <c r="B101" s="30" t="s">
        <v>111</v>
      </c>
      <c r="C101" s="25" t="s">
        <v>77</v>
      </c>
      <c r="D101" s="604">
        <v>0</v>
      </c>
    </row>
    <row r="102" spans="1:5" ht="14.25" customHeight="1">
      <c r="B102" s="30" t="s">
        <v>342</v>
      </c>
      <c r="C102" s="25" t="s">
        <v>77</v>
      </c>
      <c r="D102" s="604">
        <v>0</v>
      </c>
    </row>
    <row r="104" spans="1:5" ht="14.25" customHeight="1">
      <c r="B104" s="25" t="s">
        <v>49</v>
      </c>
      <c r="C104" s="25" t="s">
        <v>105</v>
      </c>
      <c r="D104" s="69">
        <v>15</v>
      </c>
    </row>
    <row r="105" spans="1:5" ht="14.25" customHeight="1">
      <c r="B105" s="25" t="s">
        <v>2</v>
      </c>
      <c r="C105" s="25" t="s">
        <v>105</v>
      </c>
      <c r="D105" s="69">
        <v>100</v>
      </c>
    </row>
    <row r="106" spans="1:5" ht="14.25" customHeight="1">
      <c r="B106" s="25" t="s">
        <v>162</v>
      </c>
      <c r="C106" s="25" t="s">
        <v>83</v>
      </c>
      <c r="D106" s="65">
        <v>0</v>
      </c>
      <c r="E106" s="25" t="s">
        <v>157</v>
      </c>
    </row>
    <row r="107" spans="1:5" ht="14.25" customHeight="1">
      <c r="D107" s="35"/>
    </row>
    <row r="108" spans="1:5" ht="14.25" customHeight="1">
      <c r="B108" s="114" t="s">
        <v>39</v>
      </c>
      <c r="D108" s="35"/>
    </row>
    <row r="109" spans="1:5" ht="14.25" customHeight="1">
      <c r="B109" s="30" t="s">
        <v>155</v>
      </c>
      <c r="C109" s="25" t="s">
        <v>105</v>
      </c>
      <c r="D109" s="69">
        <v>300</v>
      </c>
    </row>
    <row r="110" spans="1:5" ht="14.25" customHeight="1">
      <c r="B110" s="31">
        <v>1</v>
      </c>
      <c r="C110" s="25" t="s">
        <v>105</v>
      </c>
      <c r="D110" s="69">
        <v>312.5</v>
      </c>
    </row>
    <row r="111" spans="1:5" ht="14.25" customHeight="1">
      <c r="B111" s="31">
        <v>2</v>
      </c>
      <c r="C111" s="25" t="s">
        <v>105</v>
      </c>
      <c r="D111" s="69">
        <v>312.5</v>
      </c>
    </row>
    <row r="112" spans="1:5" ht="14.25" customHeight="1">
      <c r="B112" s="31">
        <v>3</v>
      </c>
      <c r="C112" s="25" t="s">
        <v>105</v>
      </c>
      <c r="D112" s="69">
        <v>325</v>
      </c>
    </row>
    <row r="114" spans="1:4" ht="14.25" customHeight="1">
      <c r="A114" s="114" t="s">
        <v>523</v>
      </c>
    </row>
    <row r="115" spans="1:4" ht="14.25" customHeight="1">
      <c r="A115" s="114"/>
    </row>
    <row r="116" spans="1:4" ht="14.25" customHeight="1">
      <c r="B116" s="113" t="s">
        <v>54</v>
      </c>
      <c r="C116" s="6"/>
      <c r="D116" s="22"/>
    </row>
    <row r="117" spans="1:4" ht="14.25" customHeight="1">
      <c r="B117" s="15" t="s">
        <v>3</v>
      </c>
      <c r="C117" s="6" t="s">
        <v>77</v>
      </c>
      <c r="D117" s="604">
        <v>100</v>
      </c>
    </row>
    <row r="118" spans="1:4" ht="14.25" customHeight="1">
      <c r="B118" s="15" t="s">
        <v>52</v>
      </c>
      <c r="C118" s="6" t="s">
        <v>58</v>
      </c>
      <c r="D118" s="603">
        <v>43646</v>
      </c>
    </row>
    <row r="119" spans="1:4" ht="14.25" customHeight="1">
      <c r="B119" s="15"/>
      <c r="C119" s="6"/>
      <c r="D119" s="56"/>
    </row>
    <row r="120" spans="1:4" ht="14.25" customHeight="1">
      <c r="B120" s="113" t="s">
        <v>209</v>
      </c>
      <c r="C120" s="6"/>
      <c r="D120" s="22"/>
    </row>
    <row r="121" spans="1:4" ht="14.25" customHeight="1">
      <c r="B121" s="15" t="s">
        <v>3</v>
      </c>
      <c r="C121" s="6" t="s">
        <v>77</v>
      </c>
      <c r="D121" s="604">
        <v>100</v>
      </c>
    </row>
    <row r="122" spans="1:4" ht="14.25" customHeight="1">
      <c r="B122" s="15" t="s">
        <v>52</v>
      </c>
      <c r="C122" s="6" t="s">
        <v>58</v>
      </c>
      <c r="D122" s="603">
        <v>47118</v>
      </c>
    </row>
    <row r="123" spans="1:4" ht="14.25" customHeight="1">
      <c r="B123" s="15"/>
      <c r="C123" s="6"/>
      <c r="D123" s="56"/>
    </row>
    <row r="124" spans="1:4" ht="14.25" customHeight="1">
      <c r="B124" s="113" t="s">
        <v>55</v>
      </c>
      <c r="C124" s="6"/>
      <c r="D124" s="22"/>
    </row>
    <row r="125" spans="1:4" ht="14.25" customHeight="1">
      <c r="B125" s="15" t="s">
        <v>3</v>
      </c>
      <c r="C125" s="6" t="s">
        <v>77</v>
      </c>
      <c r="D125" s="604">
        <v>100</v>
      </c>
    </row>
    <row r="126" spans="1:4" ht="14.25" customHeight="1">
      <c r="B126" s="15" t="s">
        <v>52</v>
      </c>
      <c r="C126" s="6" t="s">
        <v>58</v>
      </c>
      <c r="D126" s="603">
        <v>47118</v>
      </c>
    </row>
    <row r="127" spans="1:4" ht="14.25" customHeight="1">
      <c r="B127" s="15"/>
      <c r="C127" s="6"/>
      <c r="D127" s="56"/>
    </row>
    <row r="128" spans="1:4" ht="14.25" customHeight="1">
      <c r="B128" s="25" t="s">
        <v>2</v>
      </c>
      <c r="C128" s="25" t="s">
        <v>105</v>
      </c>
      <c r="D128" s="69">
        <v>100</v>
      </c>
    </row>
    <row r="129" spans="1:5" ht="14.25" customHeight="1">
      <c r="B129" s="25" t="s">
        <v>162</v>
      </c>
      <c r="C129" s="25" t="s">
        <v>83</v>
      </c>
      <c r="D129" s="65">
        <v>0</v>
      </c>
      <c r="E129" s="25" t="s">
        <v>157</v>
      </c>
    </row>
    <row r="130" spans="1:5" ht="14.25" customHeight="1">
      <c r="D130" s="35"/>
    </row>
    <row r="131" spans="1:5" ht="14.25" customHeight="1">
      <c r="B131" s="114" t="s">
        <v>39</v>
      </c>
    </row>
    <row r="132" spans="1:5" ht="14.25" customHeight="1">
      <c r="B132" s="30" t="s">
        <v>155</v>
      </c>
      <c r="C132" s="25" t="s">
        <v>105</v>
      </c>
      <c r="D132" s="69">
        <v>300</v>
      </c>
    </row>
    <row r="133" spans="1:5" ht="14.25" customHeight="1">
      <c r="B133" s="31">
        <v>1</v>
      </c>
      <c r="C133" s="25" t="s">
        <v>105</v>
      </c>
      <c r="D133" s="69">
        <v>312.5</v>
      </c>
    </row>
    <row r="134" spans="1:5" ht="14.25" customHeight="1">
      <c r="B134" s="31">
        <v>2</v>
      </c>
      <c r="C134" s="25" t="s">
        <v>105</v>
      </c>
      <c r="D134" s="69">
        <v>312.5</v>
      </c>
    </row>
    <row r="135" spans="1:5" ht="14.25" customHeight="1">
      <c r="B135" s="31">
        <v>3</v>
      </c>
      <c r="C135" s="25" t="s">
        <v>105</v>
      </c>
      <c r="D135" s="69">
        <v>325</v>
      </c>
    </row>
    <row r="137" spans="1:5" ht="14.25" customHeight="1">
      <c r="A137" s="109" t="s">
        <v>53</v>
      </c>
    </row>
    <row r="138" spans="1:5" ht="14.25" customHeight="1">
      <c r="B138" s="25" t="s">
        <v>3</v>
      </c>
      <c r="C138" s="6" t="s">
        <v>77</v>
      </c>
      <c r="D138" s="604">
        <v>100</v>
      </c>
    </row>
    <row r="139" spans="1:5" ht="14.25" customHeight="1">
      <c r="D139" s="66"/>
    </row>
    <row r="140" spans="1:5" ht="14.25" customHeight="1">
      <c r="B140" s="25" t="s">
        <v>2</v>
      </c>
      <c r="C140" s="25" t="s">
        <v>105</v>
      </c>
      <c r="D140" s="69">
        <v>100</v>
      </c>
    </row>
    <row r="141" spans="1:5" ht="14.25" customHeight="1">
      <c r="B141" s="25" t="s">
        <v>162</v>
      </c>
      <c r="C141" s="25" t="s">
        <v>83</v>
      </c>
      <c r="D141" s="65">
        <v>0</v>
      </c>
      <c r="E141" s="25" t="s">
        <v>157</v>
      </c>
    </row>
    <row r="142" spans="1:5" ht="14.25" customHeight="1">
      <c r="D142" s="116"/>
    </row>
    <row r="143" spans="1:5" ht="14.25" customHeight="1">
      <c r="B143" s="114" t="s">
        <v>43</v>
      </c>
    </row>
    <row r="144" spans="1:5" ht="14.25" customHeight="1">
      <c r="B144" s="30" t="s">
        <v>32</v>
      </c>
      <c r="C144" s="25" t="s">
        <v>105</v>
      </c>
      <c r="D144" s="69">
        <v>300</v>
      </c>
    </row>
    <row r="145" spans="2:4" ht="14.25" customHeight="1">
      <c r="B145" s="31">
        <v>1</v>
      </c>
      <c r="C145" s="25" t="s">
        <v>105</v>
      </c>
      <c r="D145" s="69">
        <v>312.5</v>
      </c>
    </row>
    <row r="146" spans="2:4" ht="14.25" customHeight="1">
      <c r="B146" s="31">
        <v>2</v>
      </c>
      <c r="C146" s="25" t="s">
        <v>105</v>
      </c>
      <c r="D146" s="69">
        <v>312.5</v>
      </c>
    </row>
    <row r="147" spans="2:4" ht="14.25" customHeight="1">
      <c r="B147" s="31">
        <v>3</v>
      </c>
      <c r="C147" s="25" t="s">
        <v>105</v>
      </c>
      <c r="D147" s="69">
        <v>325</v>
      </c>
    </row>
    <row r="150" spans="2:4" ht="14.25" customHeight="1">
      <c r="B150" s="18"/>
      <c r="C150" s="18"/>
    </row>
    <row r="151" spans="2:4" ht="14.25" customHeight="1">
      <c r="B151" s="50"/>
      <c r="C151" s="51"/>
    </row>
    <row r="152" spans="2:4" ht="14.25" customHeight="1">
      <c r="B152" s="50"/>
      <c r="C152" s="51"/>
    </row>
    <row r="153" spans="2:4" ht="14.25" customHeight="1">
      <c r="B153" s="52"/>
      <c r="C153" s="517"/>
    </row>
    <row r="154" spans="2:4" ht="14.25" customHeight="1">
      <c r="B154" s="52"/>
      <c r="C154" s="517"/>
    </row>
    <row r="155" spans="2:4" ht="14.25" customHeight="1">
      <c r="B155" s="52"/>
      <c r="C155" s="517"/>
    </row>
    <row r="156" spans="2:4" ht="14.25" customHeight="1">
      <c r="B156" s="52"/>
      <c r="C156" s="517"/>
    </row>
    <row r="157" spans="2:4" ht="14.25" customHeight="1">
      <c r="B157" s="52"/>
      <c r="C157" s="517"/>
    </row>
    <row r="158" spans="2:4" ht="14.25" customHeight="1">
      <c r="B158" s="52"/>
      <c r="C158" s="517"/>
    </row>
    <row r="159" spans="2:4" ht="14.25" customHeight="1">
      <c r="B159" s="52"/>
      <c r="C159" s="517"/>
    </row>
    <row r="160" spans="2:4" ht="14.25" customHeight="1">
      <c r="B160" s="52"/>
      <c r="C160" s="517"/>
    </row>
    <row r="161" spans="2:3" ht="14.25" customHeight="1">
      <c r="B161" s="52"/>
      <c r="C161" s="517"/>
    </row>
    <row r="162" spans="2:3" ht="14.25" customHeight="1">
      <c r="B162" s="52"/>
      <c r="C162" s="517"/>
    </row>
    <row r="163" spans="2:3" ht="14.25" customHeight="1">
      <c r="B163" s="52"/>
      <c r="C163" s="517"/>
    </row>
    <row r="164" spans="2:3" ht="14.25" customHeight="1">
      <c r="B164" s="52"/>
      <c r="C164" s="517"/>
    </row>
    <row r="165" spans="2:3" ht="14.25" customHeight="1">
      <c r="B165" s="52"/>
      <c r="C165" s="517"/>
    </row>
    <row r="166" spans="2:3" ht="14.25" customHeight="1">
      <c r="B166" s="52"/>
      <c r="C166" s="517"/>
    </row>
    <row r="167" spans="2:3" ht="14.25" customHeight="1">
      <c r="B167" s="52"/>
      <c r="C167" s="517"/>
    </row>
    <row r="168" spans="2:3" ht="14.25" customHeight="1">
      <c r="B168" s="52"/>
      <c r="C168" s="517"/>
    </row>
    <row r="169" spans="2:3" ht="14.25" customHeight="1">
      <c r="B169" s="52"/>
      <c r="C169" s="517"/>
    </row>
    <row r="170" spans="2:3" ht="14.25" customHeight="1">
      <c r="B170" s="52"/>
      <c r="C170" s="517"/>
    </row>
    <row r="171" spans="2:3" ht="14.25" customHeight="1">
      <c r="B171" s="52"/>
      <c r="C171" s="517"/>
    </row>
    <row r="172" spans="2:3" ht="14.25" customHeight="1">
      <c r="B172" s="52"/>
      <c r="C172" s="517"/>
    </row>
    <row r="173" spans="2:3" ht="14.25" customHeight="1">
      <c r="B173" s="52"/>
      <c r="C173" s="517"/>
    </row>
    <row r="174" spans="2:3" ht="14.25" customHeight="1">
      <c r="B174" s="52"/>
      <c r="C174" s="517"/>
    </row>
    <row r="175" spans="2:3" ht="14.25" customHeight="1">
      <c r="B175" s="52"/>
      <c r="C175" s="517"/>
    </row>
    <row r="176" spans="2:3" ht="14.25" customHeight="1">
      <c r="B176" s="52"/>
      <c r="C176" s="517"/>
    </row>
    <row r="177" spans="2:3" ht="14.25" customHeight="1">
      <c r="B177" s="52"/>
      <c r="C177" s="517"/>
    </row>
    <row r="178" spans="2:3" ht="14.25" customHeight="1">
      <c r="B178" s="52"/>
      <c r="C178" s="517"/>
    </row>
    <row r="179" spans="2:3" ht="14.25" customHeight="1">
      <c r="B179" s="52"/>
      <c r="C179" s="517"/>
    </row>
    <row r="180" spans="2:3" ht="14.25" customHeight="1">
      <c r="B180" s="52"/>
      <c r="C180" s="517"/>
    </row>
    <row r="181" spans="2:3" ht="14.25" customHeight="1">
      <c r="B181" s="52"/>
      <c r="C181" s="517"/>
    </row>
    <row r="182" spans="2:3" ht="14.25" customHeight="1">
      <c r="B182" s="52"/>
      <c r="C182" s="517"/>
    </row>
    <row r="183" spans="2:3" ht="14.25" customHeight="1">
      <c r="B183" s="52"/>
      <c r="C183" s="517"/>
    </row>
    <row r="184" spans="2:3" ht="14.25" customHeight="1">
      <c r="B184" s="52"/>
      <c r="C184" s="517"/>
    </row>
    <row r="185" spans="2:3" ht="14.25" customHeight="1">
      <c r="B185" s="52"/>
      <c r="C185" s="517"/>
    </row>
    <row r="186" spans="2:3" ht="14.25" customHeight="1">
      <c r="B186" s="52"/>
      <c r="C186" s="517"/>
    </row>
    <row r="187" spans="2:3" ht="14.25" customHeight="1">
      <c r="B187" s="52"/>
      <c r="C187" s="517"/>
    </row>
    <row r="188" spans="2:3" ht="14.25" customHeight="1">
      <c r="B188" s="52"/>
      <c r="C188" s="517"/>
    </row>
    <row r="189" spans="2:3" ht="14.25" customHeight="1">
      <c r="B189" s="52"/>
      <c r="C189" s="517"/>
    </row>
    <row r="190" spans="2:3" ht="14.25" customHeight="1">
      <c r="B190" s="52"/>
      <c r="C190" s="517"/>
    </row>
    <row r="191" spans="2:3" ht="14.25" customHeight="1">
      <c r="B191" s="52"/>
      <c r="C191" s="517"/>
    </row>
    <row r="192" spans="2:3" ht="14.25" customHeight="1">
      <c r="B192" s="52"/>
      <c r="C192" s="517"/>
    </row>
    <row r="193" spans="2:3" ht="14.25" customHeight="1">
      <c r="B193" s="52"/>
      <c r="C193" s="517"/>
    </row>
    <row r="194" spans="2:3" ht="14.25" customHeight="1">
      <c r="B194" s="52"/>
      <c r="C194" s="517"/>
    </row>
    <row r="195" spans="2:3" ht="14.25" customHeight="1">
      <c r="B195" s="52"/>
      <c r="C195" s="517"/>
    </row>
    <row r="196" spans="2:3" ht="14.25" customHeight="1">
      <c r="B196" s="52"/>
      <c r="C196" s="517"/>
    </row>
    <row r="197" spans="2:3" ht="14.25" customHeight="1">
      <c r="B197" s="52"/>
      <c r="C197" s="517"/>
    </row>
    <row r="198" spans="2:3" ht="14.25" customHeight="1">
      <c r="B198" s="52"/>
      <c r="C198" s="517"/>
    </row>
    <row r="199" spans="2:3" ht="14.25" customHeight="1">
      <c r="B199" s="52"/>
      <c r="C199" s="517"/>
    </row>
    <row r="200" spans="2:3" ht="14.25" customHeight="1">
      <c r="B200" s="52"/>
      <c r="C200" s="517"/>
    </row>
    <row r="201" spans="2:3" ht="14.25" customHeight="1">
      <c r="B201" s="52"/>
      <c r="C201" s="517"/>
    </row>
    <row r="202" spans="2:3" ht="14.25" customHeight="1">
      <c r="B202" s="52"/>
      <c r="C202" s="517"/>
    </row>
    <row r="203" spans="2:3" ht="14.25" customHeight="1">
      <c r="B203" s="52"/>
      <c r="C203" s="517"/>
    </row>
    <row r="204" spans="2:3" ht="14.25" customHeight="1">
      <c r="B204" s="52"/>
      <c r="C204" s="517"/>
    </row>
    <row r="205" spans="2:3" ht="14.25" customHeight="1">
      <c r="B205" s="52"/>
      <c r="C205" s="517"/>
    </row>
    <row r="206" spans="2:3" ht="14.25" customHeight="1">
      <c r="B206" s="52"/>
      <c r="C206" s="517"/>
    </row>
    <row r="207" spans="2:3" ht="14.25" customHeight="1">
      <c r="B207" s="52"/>
      <c r="C207" s="517"/>
    </row>
    <row r="208" spans="2:3" ht="14.25" customHeight="1">
      <c r="B208" s="52"/>
      <c r="C208" s="517"/>
    </row>
    <row r="209" spans="2:3" ht="14.25" customHeight="1">
      <c r="B209" s="52"/>
      <c r="C209" s="517"/>
    </row>
    <row r="210" spans="2:3" ht="14.25" customHeight="1">
      <c r="B210" s="52"/>
      <c r="C210" s="517"/>
    </row>
    <row r="211" spans="2:3" ht="14.25" customHeight="1">
      <c r="B211" s="52"/>
      <c r="C211" s="517"/>
    </row>
    <row r="212" spans="2:3" ht="14.25" customHeight="1">
      <c r="B212" s="52"/>
      <c r="C212" s="517"/>
    </row>
    <row r="213" spans="2:3" ht="14.25" customHeight="1">
      <c r="B213" s="52"/>
      <c r="C213" s="517"/>
    </row>
    <row r="214" spans="2:3" ht="14.25" customHeight="1">
      <c r="B214" s="52"/>
      <c r="C214" s="517"/>
    </row>
    <row r="215" spans="2:3" ht="14.25" customHeight="1">
      <c r="B215" s="52"/>
      <c r="C215" s="517"/>
    </row>
    <row r="216" spans="2:3" ht="14.25" customHeight="1">
      <c r="B216" s="52"/>
      <c r="C216" s="517"/>
    </row>
    <row r="217" spans="2:3" ht="14.25" customHeight="1">
      <c r="B217" s="52"/>
      <c r="C217" s="517"/>
    </row>
    <row r="218" spans="2:3" ht="14.25" customHeight="1">
      <c r="B218" s="52"/>
      <c r="C218" s="517"/>
    </row>
    <row r="219" spans="2:3" ht="14.25" customHeight="1">
      <c r="B219" s="52"/>
      <c r="C219" s="517"/>
    </row>
    <row r="220" spans="2:3" ht="14.25" customHeight="1">
      <c r="B220" s="52"/>
      <c r="C220" s="517"/>
    </row>
    <row r="221" spans="2:3" ht="14.25" customHeight="1">
      <c r="B221" s="52"/>
      <c r="C221" s="517"/>
    </row>
    <row r="222" spans="2:3" ht="14.25" customHeight="1">
      <c r="B222" s="52"/>
      <c r="C222" s="517"/>
    </row>
    <row r="223" spans="2:3" ht="14.25" customHeight="1">
      <c r="B223" s="52"/>
      <c r="C223" s="517"/>
    </row>
    <row r="224" spans="2:3" ht="14.25" customHeight="1">
      <c r="B224" s="52"/>
      <c r="C224" s="517"/>
    </row>
    <row r="225" spans="2:3" ht="14.25" customHeight="1">
      <c r="B225" s="52"/>
      <c r="C225" s="517"/>
    </row>
    <row r="226" spans="2:3" ht="14.25" customHeight="1">
      <c r="B226" s="52"/>
      <c r="C226" s="517"/>
    </row>
    <row r="227" spans="2:3" ht="14.25" customHeight="1">
      <c r="B227" s="52"/>
      <c r="C227" s="517"/>
    </row>
    <row r="228" spans="2:3" ht="14.25" customHeight="1">
      <c r="B228" s="52"/>
      <c r="C228" s="517"/>
    </row>
    <row r="229" spans="2:3" ht="14.25" customHeight="1">
      <c r="B229" s="52"/>
      <c r="C229" s="517"/>
    </row>
    <row r="230" spans="2:3" ht="14.25" customHeight="1">
      <c r="B230" s="52"/>
      <c r="C230" s="517"/>
    </row>
    <row r="231" spans="2:3" ht="14.25" customHeight="1">
      <c r="B231" s="52"/>
      <c r="C231" s="517"/>
    </row>
    <row r="232" spans="2:3" ht="14.25" customHeight="1">
      <c r="B232" s="52"/>
      <c r="C232" s="517"/>
    </row>
    <row r="233" spans="2:3" ht="14.25" customHeight="1">
      <c r="B233" s="52"/>
      <c r="C233" s="517"/>
    </row>
    <row r="234" spans="2:3" ht="14.25" customHeight="1">
      <c r="B234" s="52"/>
      <c r="C234" s="517"/>
    </row>
    <row r="235" spans="2:3" ht="14.25" customHeight="1">
      <c r="B235" s="52"/>
      <c r="C235" s="517"/>
    </row>
    <row r="236" spans="2:3" ht="14.25" customHeight="1">
      <c r="B236" s="52"/>
      <c r="C236" s="517"/>
    </row>
    <row r="237" spans="2:3" ht="14.25" customHeight="1">
      <c r="B237" s="52"/>
      <c r="C237" s="517"/>
    </row>
    <row r="238" spans="2:3" ht="14.25" customHeight="1">
      <c r="B238" s="52"/>
      <c r="C238" s="517"/>
    </row>
    <row r="239" spans="2:3" ht="14.25" customHeight="1">
      <c r="B239" s="52"/>
      <c r="C239" s="517"/>
    </row>
    <row r="240" spans="2:3" ht="14.25" customHeight="1">
      <c r="B240" s="52"/>
      <c r="C240" s="517"/>
    </row>
    <row r="241" spans="2:3" ht="14.25" customHeight="1">
      <c r="B241" s="52"/>
      <c r="C241" s="517"/>
    </row>
    <row r="242" spans="2:3" ht="14.25" customHeight="1">
      <c r="B242" s="52"/>
      <c r="C242" s="517"/>
    </row>
    <row r="243" spans="2:3" ht="14.25" customHeight="1">
      <c r="B243" s="52"/>
      <c r="C243" s="517"/>
    </row>
    <row r="244" spans="2:3" ht="14.25" customHeight="1">
      <c r="B244" s="52"/>
      <c r="C244" s="517"/>
    </row>
    <row r="245" spans="2:3" ht="14.25" customHeight="1">
      <c r="B245" s="52"/>
      <c r="C245" s="517"/>
    </row>
    <row r="246" spans="2:3" ht="14.25" customHeight="1">
      <c r="B246" s="52"/>
      <c r="C246" s="517"/>
    </row>
    <row r="247" spans="2:3" ht="14.25" customHeight="1">
      <c r="B247" s="52"/>
      <c r="C247" s="517"/>
    </row>
    <row r="248" spans="2:3" ht="14.25" customHeight="1">
      <c r="B248" s="52"/>
      <c r="C248" s="517"/>
    </row>
    <row r="249" spans="2:3" ht="14.25" customHeight="1">
      <c r="B249" s="52"/>
      <c r="C249" s="517"/>
    </row>
    <row r="250" spans="2:3" ht="14.25" customHeight="1">
      <c r="B250" s="52"/>
      <c r="C250" s="517"/>
    </row>
    <row r="251" spans="2:3" ht="14.25" customHeight="1">
      <c r="B251" s="52"/>
      <c r="C251" s="517"/>
    </row>
    <row r="252" spans="2:3" ht="14.25" customHeight="1">
      <c r="B252" s="52"/>
      <c r="C252" s="517"/>
    </row>
    <row r="253" spans="2:3" ht="14.25" customHeight="1">
      <c r="B253" s="52"/>
      <c r="C253" s="517"/>
    </row>
    <row r="254" spans="2:3" ht="14.25" customHeight="1">
      <c r="B254" s="52"/>
      <c r="C254" s="517"/>
    </row>
    <row r="255" spans="2:3" ht="14.25" customHeight="1">
      <c r="B255" s="52"/>
      <c r="C255" s="517"/>
    </row>
    <row r="256" spans="2:3" ht="14.25" customHeight="1">
      <c r="B256" s="52"/>
      <c r="C256" s="517"/>
    </row>
    <row r="257" spans="2:3" ht="14.25" customHeight="1">
      <c r="B257" s="52"/>
      <c r="C257" s="517"/>
    </row>
    <row r="258" spans="2:3" ht="14.25" customHeight="1">
      <c r="B258" s="52"/>
      <c r="C258" s="517"/>
    </row>
    <row r="259" spans="2:3" ht="14.25" customHeight="1">
      <c r="B259" s="52"/>
      <c r="C259" s="517"/>
    </row>
    <row r="260" spans="2:3" ht="14.25" customHeight="1">
      <c r="B260" s="52"/>
      <c r="C260" s="517"/>
    </row>
    <row r="261" spans="2:3" ht="14.25" customHeight="1">
      <c r="B261" s="52"/>
      <c r="C261" s="517"/>
    </row>
    <row r="262" spans="2:3" ht="14.25" customHeight="1">
      <c r="B262" s="52"/>
      <c r="C262" s="517"/>
    </row>
    <row r="263" spans="2:3" ht="14.25" customHeight="1">
      <c r="B263" s="52"/>
      <c r="C263" s="517"/>
    </row>
    <row r="264" spans="2:3" ht="14.25" customHeight="1">
      <c r="B264" s="52"/>
      <c r="C264" s="517"/>
    </row>
    <row r="265" spans="2:3" ht="14.25" customHeight="1">
      <c r="B265" s="52"/>
      <c r="C265" s="517"/>
    </row>
    <row r="266" spans="2:3" ht="14.25" customHeight="1">
      <c r="B266" s="52"/>
      <c r="C266" s="517"/>
    </row>
    <row r="267" spans="2:3" ht="14.25" customHeight="1">
      <c r="B267" s="52"/>
      <c r="C267" s="517"/>
    </row>
    <row r="268" spans="2:3" ht="14.25" customHeight="1">
      <c r="B268" s="52"/>
      <c r="C268" s="517"/>
    </row>
    <row r="269" spans="2:3" ht="14.25" customHeight="1">
      <c r="B269" s="52"/>
      <c r="C269" s="517"/>
    </row>
    <row r="270" spans="2:3" ht="14.25" customHeight="1">
      <c r="B270" s="52"/>
      <c r="C270" s="517"/>
    </row>
    <row r="271" spans="2:3" ht="14.25" customHeight="1">
      <c r="B271" s="52"/>
      <c r="C271" s="517"/>
    </row>
    <row r="272" spans="2:3" ht="14.25" customHeight="1">
      <c r="B272" s="52"/>
      <c r="C272" s="517"/>
    </row>
    <row r="273" spans="2:3" ht="14.25" customHeight="1">
      <c r="B273" s="52"/>
      <c r="C273" s="517"/>
    </row>
    <row r="274" spans="2:3" ht="14.25" customHeight="1">
      <c r="B274" s="52"/>
      <c r="C274" s="517"/>
    </row>
    <row r="275" spans="2:3" ht="14.25" customHeight="1">
      <c r="B275" s="52"/>
      <c r="C275" s="517"/>
    </row>
    <row r="276" spans="2:3" ht="14.25" customHeight="1">
      <c r="B276" s="52"/>
      <c r="C276" s="517"/>
    </row>
    <row r="277" spans="2:3" ht="14.25" customHeight="1">
      <c r="B277" s="52"/>
      <c r="C277" s="517"/>
    </row>
    <row r="278" spans="2:3" ht="14.25" customHeight="1">
      <c r="B278" s="52"/>
      <c r="C278" s="517"/>
    </row>
    <row r="279" spans="2:3" ht="14.25" customHeight="1">
      <c r="B279" s="52"/>
      <c r="C279" s="517"/>
    </row>
    <row r="280" spans="2:3" ht="14.25" customHeight="1">
      <c r="B280" s="52"/>
      <c r="C280" s="517"/>
    </row>
    <row r="281" spans="2:3" ht="14.25" customHeight="1">
      <c r="B281" s="52"/>
      <c r="C281" s="517"/>
    </row>
    <row r="282" spans="2:3" ht="14.25" customHeight="1">
      <c r="B282" s="52"/>
      <c r="C282" s="517"/>
    </row>
    <row r="283" spans="2:3" ht="14.25" customHeight="1">
      <c r="B283" s="52"/>
      <c r="C283" s="517"/>
    </row>
    <row r="284" spans="2:3" ht="14.25" customHeight="1">
      <c r="B284" s="52"/>
      <c r="C284" s="517"/>
    </row>
    <row r="285" spans="2:3" ht="14.25" customHeight="1">
      <c r="B285" s="52"/>
      <c r="C285" s="517"/>
    </row>
    <row r="286" spans="2:3" ht="14.25" customHeight="1">
      <c r="B286" s="52"/>
      <c r="C286" s="517"/>
    </row>
    <row r="287" spans="2:3" ht="14.25" customHeight="1">
      <c r="B287" s="52"/>
      <c r="C287" s="517"/>
    </row>
    <row r="288" spans="2:3" ht="14.25" customHeight="1">
      <c r="B288" s="52"/>
      <c r="C288" s="517"/>
    </row>
    <row r="289" spans="2:3" ht="14.25" customHeight="1">
      <c r="B289" s="52"/>
      <c r="C289" s="517"/>
    </row>
    <row r="290" spans="2:3" ht="14.25" customHeight="1">
      <c r="B290" s="52"/>
      <c r="C290" s="517"/>
    </row>
    <row r="291" spans="2:3" ht="14.25" customHeight="1">
      <c r="B291" s="52"/>
      <c r="C291" s="517"/>
    </row>
    <row r="292" spans="2:3" ht="14.25" customHeight="1">
      <c r="B292" s="52"/>
      <c r="C292" s="517"/>
    </row>
    <row r="293" spans="2:3" ht="14.25" customHeight="1">
      <c r="B293" s="52"/>
      <c r="C293" s="517"/>
    </row>
    <row r="294" spans="2:3" ht="14.25" customHeight="1">
      <c r="B294" s="52"/>
      <c r="C294" s="517"/>
    </row>
    <row r="295" spans="2:3" ht="14.25" customHeight="1">
      <c r="B295" s="52"/>
      <c r="C295" s="517"/>
    </row>
    <row r="296" spans="2:3" ht="14.25" customHeight="1">
      <c r="B296" s="52"/>
      <c r="C296" s="517"/>
    </row>
    <row r="297" spans="2:3" ht="14.25" customHeight="1">
      <c r="B297" s="52"/>
      <c r="C297" s="517"/>
    </row>
    <row r="298" spans="2:3" ht="14.25" customHeight="1">
      <c r="B298" s="52"/>
      <c r="C298" s="517"/>
    </row>
    <row r="299" spans="2:3" ht="14.25" customHeight="1">
      <c r="B299" s="52"/>
      <c r="C299" s="517"/>
    </row>
    <row r="300" spans="2:3" ht="14.25" customHeight="1">
      <c r="B300" s="52"/>
      <c r="C300" s="517"/>
    </row>
    <row r="301" spans="2:3" ht="14.25" customHeight="1">
      <c r="B301" s="52"/>
      <c r="C301" s="517"/>
    </row>
    <row r="302" spans="2:3" ht="14.25" customHeight="1">
      <c r="B302" s="52"/>
      <c r="C302" s="517"/>
    </row>
    <row r="303" spans="2:3" ht="14.25" customHeight="1">
      <c r="B303" s="52"/>
      <c r="C303" s="517"/>
    </row>
    <row r="304" spans="2:3" ht="14.25" customHeight="1">
      <c r="B304" s="52"/>
      <c r="C304" s="517"/>
    </row>
    <row r="305" spans="2:3" ht="14.25" customHeight="1">
      <c r="B305" s="52"/>
      <c r="C305" s="517"/>
    </row>
    <row r="306" spans="2:3" ht="14.25" customHeight="1">
      <c r="B306" s="52"/>
      <c r="C306" s="517"/>
    </row>
    <row r="307" spans="2:3" ht="14.25" customHeight="1">
      <c r="B307" s="52"/>
      <c r="C307" s="517"/>
    </row>
    <row r="308" spans="2:3" ht="14.25" customHeight="1">
      <c r="B308" s="52"/>
      <c r="C308" s="517"/>
    </row>
    <row r="309" spans="2:3" ht="14.25" customHeight="1">
      <c r="B309" s="52"/>
      <c r="C309" s="517"/>
    </row>
    <row r="310" spans="2:3" ht="14.25" customHeight="1">
      <c r="B310" s="52"/>
      <c r="C310" s="517"/>
    </row>
    <row r="311" spans="2:3" ht="14.25" customHeight="1">
      <c r="B311" s="52"/>
      <c r="C311" s="517"/>
    </row>
    <row r="312" spans="2:3" ht="14.25" customHeight="1">
      <c r="B312" s="52"/>
      <c r="C312" s="517"/>
    </row>
    <row r="313" spans="2:3" ht="14.25" customHeight="1">
      <c r="B313" s="52"/>
      <c r="C313" s="517"/>
    </row>
    <row r="314" spans="2:3" ht="14.25" customHeight="1">
      <c r="B314" s="52"/>
      <c r="C314" s="517"/>
    </row>
    <row r="315" spans="2:3" ht="14.25" customHeight="1">
      <c r="B315" s="52"/>
      <c r="C315" s="517"/>
    </row>
    <row r="316" spans="2:3" ht="14.25" customHeight="1">
      <c r="B316" s="52"/>
      <c r="C316" s="517"/>
    </row>
    <row r="317" spans="2:3" ht="14.25" customHeight="1">
      <c r="B317" s="52"/>
      <c r="C317" s="517"/>
    </row>
    <row r="318" spans="2:3" ht="14.25" customHeight="1">
      <c r="B318" s="52"/>
      <c r="C318" s="517"/>
    </row>
    <row r="319" spans="2:3" ht="14.25" customHeight="1">
      <c r="B319" s="52"/>
      <c r="C319" s="517"/>
    </row>
    <row r="320" spans="2:3" ht="14.25" customHeight="1">
      <c r="B320" s="52"/>
      <c r="C320" s="517"/>
    </row>
    <row r="321" spans="2:3" ht="14.25" customHeight="1">
      <c r="B321" s="52"/>
      <c r="C321" s="517"/>
    </row>
    <row r="322" spans="2:3" ht="14.25" customHeight="1">
      <c r="B322" s="52"/>
      <c r="C322" s="517"/>
    </row>
    <row r="323" spans="2:3" ht="14.25" customHeight="1">
      <c r="B323" s="52"/>
      <c r="C323" s="517"/>
    </row>
    <row r="324" spans="2:3" ht="14.25" customHeight="1">
      <c r="B324" s="52"/>
      <c r="C324" s="517"/>
    </row>
    <row r="325" spans="2:3" ht="14.25" customHeight="1">
      <c r="B325" s="52"/>
      <c r="C325" s="517"/>
    </row>
    <row r="326" spans="2:3" ht="14.25" customHeight="1">
      <c r="B326" s="52"/>
      <c r="C326" s="517"/>
    </row>
    <row r="327" spans="2:3" ht="14.25" customHeight="1">
      <c r="B327" s="52"/>
      <c r="C327" s="517"/>
    </row>
    <row r="328" spans="2:3" ht="14.25" customHeight="1">
      <c r="B328" s="52"/>
      <c r="C328" s="517"/>
    </row>
    <row r="329" spans="2:3" ht="14.25" customHeight="1">
      <c r="B329" s="52"/>
      <c r="C329" s="517"/>
    </row>
    <row r="330" spans="2:3" ht="14.25" customHeight="1">
      <c r="B330" s="52"/>
      <c r="C330" s="517"/>
    </row>
    <row r="331" spans="2:3" ht="14.25" customHeight="1">
      <c r="B331" s="52"/>
      <c r="C331" s="517"/>
    </row>
    <row r="332" spans="2:3" ht="14.25" customHeight="1">
      <c r="B332" s="52"/>
      <c r="C332" s="517"/>
    </row>
    <row r="333" spans="2:3" ht="14.25" customHeight="1">
      <c r="B333" s="52"/>
      <c r="C333" s="517"/>
    </row>
    <row r="334" spans="2:3" ht="14.25" customHeight="1">
      <c r="B334" s="52"/>
      <c r="C334" s="517"/>
    </row>
    <row r="335" spans="2:3" ht="14.25" customHeight="1">
      <c r="B335" s="52"/>
      <c r="C335" s="517"/>
    </row>
    <row r="336" spans="2:3" ht="14.25" customHeight="1">
      <c r="B336" s="52"/>
      <c r="C336" s="517"/>
    </row>
    <row r="337" spans="2:3" ht="14.25" customHeight="1">
      <c r="B337" s="52"/>
      <c r="C337" s="517"/>
    </row>
    <row r="338" spans="2:3" ht="14.25" customHeight="1">
      <c r="B338" s="52"/>
      <c r="C338" s="517"/>
    </row>
    <row r="339" spans="2:3" ht="14.25" customHeight="1">
      <c r="B339" s="52"/>
      <c r="C339" s="517"/>
    </row>
    <row r="340" spans="2:3" ht="14.25" customHeight="1">
      <c r="B340" s="52"/>
      <c r="C340" s="517"/>
    </row>
    <row r="341" spans="2:3" ht="14.25" customHeight="1">
      <c r="B341" s="52"/>
      <c r="C341" s="517"/>
    </row>
    <row r="342" spans="2:3" ht="14.25" customHeight="1">
      <c r="B342" s="52"/>
      <c r="C342" s="517"/>
    </row>
    <row r="343" spans="2:3" ht="14.25" customHeight="1">
      <c r="B343" s="52"/>
      <c r="C343" s="517"/>
    </row>
    <row r="344" spans="2:3" ht="14.25" customHeight="1">
      <c r="B344" s="52"/>
      <c r="C344" s="517"/>
    </row>
    <row r="345" spans="2:3" ht="14.25" customHeight="1">
      <c r="B345" s="52"/>
      <c r="C345" s="517"/>
    </row>
    <row r="346" spans="2:3" ht="14.25" customHeight="1">
      <c r="B346" s="52"/>
      <c r="C346" s="517"/>
    </row>
    <row r="347" spans="2:3" ht="14.25" customHeight="1">
      <c r="B347" s="52"/>
      <c r="C347" s="517"/>
    </row>
    <row r="348" spans="2:3" ht="14.25" customHeight="1">
      <c r="B348" s="52"/>
      <c r="C348" s="517"/>
    </row>
    <row r="349" spans="2:3" ht="14.25" customHeight="1">
      <c r="B349" s="52"/>
      <c r="C349" s="517"/>
    </row>
    <row r="350" spans="2:3" ht="14.25" customHeight="1">
      <c r="B350" s="52"/>
      <c r="C350" s="517"/>
    </row>
    <row r="351" spans="2:3" ht="14.25" customHeight="1">
      <c r="B351" s="52"/>
      <c r="C351" s="517"/>
    </row>
    <row r="352" spans="2:3" ht="14.25" customHeight="1">
      <c r="B352" s="52"/>
      <c r="C352" s="517"/>
    </row>
    <row r="353" spans="2:3" ht="14.25" customHeight="1">
      <c r="B353" s="52"/>
      <c r="C353" s="517"/>
    </row>
    <row r="354" spans="2:3" ht="14.25" customHeight="1">
      <c r="B354" s="52"/>
      <c r="C354" s="517"/>
    </row>
    <row r="355" spans="2:3" ht="14.25" customHeight="1">
      <c r="B355" s="52"/>
      <c r="C355" s="517"/>
    </row>
    <row r="356" spans="2:3" ht="14.25" customHeight="1">
      <c r="B356" s="52"/>
      <c r="C356" s="517"/>
    </row>
    <row r="357" spans="2:3" ht="14.25" customHeight="1">
      <c r="B357" s="52"/>
      <c r="C357" s="517"/>
    </row>
    <row r="358" spans="2:3" ht="14.25" customHeight="1">
      <c r="B358" s="52"/>
      <c r="C358" s="517"/>
    </row>
    <row r="359" spans="2:3" ht="14.25" customHeight="1">
      <c r="B359" s="52"/>
      <c r="C359" s="517"/>
    </row>
    <row r="360" spans="2:3" ht="14.25" customHeight="1">
      <c r="B360" s="52"/>
      <c r="C360" s="517"/>
    </row>
    <row r="361" spans="2:3" ht="14.25" customHeight="1">
      <c r="B361" s="52"/>
      <c r="C361" s="517"/>
    </row>
    <row r="362" spans="2:3" ht="14.25" customHeight="1">
      <c r="B362" s="52"/>
      <c r="C362" s="517"/>
    </row>
    <row r="363" spans="2:3" ht="14.25" customHeight="1">
      <c r="B363" s="52"/>
      <c r="C363" s="517"/>
    </row>
    <row r="364" spans="2:3" ht="14.25" customHeight="1">
      <c r="B364" s="52"/>
      <c r="C364" s="517"/>
    </row>
    <row r="365" spans="2:3" ht="14.25" customHeight="1">
      <c r="B365" s="52"/>
      <c r="C365" s="517"/>
    </row>
    <row r="366" spans="2:3" ht="14.25" customHeight="1">
      <c r="B366" s="52"/>
      <c r="C366" s="517"/>
    </row>
    <row r="367" spans="2:3" ht="14.25" customHeight="1">
      <c r="B367" s="52"/>
      <c r="C367" s="517"/>
    </row>
    <row r="368" spans="2:3" ht="14.25" customHeight="1">
      <c r="B368" s="52"/>
      <c r="C368" s="517"/>
    </row>
    <row r="369" spans="2:3" ht="14.25" customHeight="1">
      <c r="B369" s="52"/>
      <c r="C369" s="517"/>
    </row>
    <row r="370" spans="2:3" ht="14.25" customHeight="1">
      <c r="B370" s="52"/>
      <c r="C370" s="517"/>
    </row>
    <row r="371" spans="2:3" ht="14.25" customHeight="1">
      <c r="B371" s="52"/>
      <c r="C371" s="517"/>
    </row>
    <row r="372" spans="2:3" ht="14.25" customHeight="1">
      <c r="B372" s="52"/>
      <c r="C372" s="517"/>
    </row>
    <row r="373" spans="2:3" ht="14.25" customHeight="1">
      <c r="B373" s="52"/>
      <c r="C373" s="517"/>
    </row>
    <row r="374" spans="2:3" ht="14.25" customHeight="1">
      <c r="B374" s="52"/>
      <c r="C374" s="517"/>
    </row>
    <row r="375" spans="2:3" ht="14.25" customHeight="1">
      <c r="B375" s="52"/>
      <c r="C375" s="517"/>
    </row>
    <row r="376" spans="2:3" ht="14.25" customHeight="1">
      <c r="B376" s="52"/>
      <c r="C376" s="517"/>
    </row>
    <row r="377" spans="2:3" ht="14.25" customHeight="1">
      <c r="B377" s="52"/>
      <c r="C377" s="517"/>
    </row>
    <row r="378" spans="2:3" ht="14.25" customHeight="1">
      <c r="B378" s="52"/>
      <c r="C378" s="517"/>
    </row>
    <row r="379" spans="2:3" ht="14.25" customHeight="1">
      <c r="B379" s="52"/>
      <c r="C379" s="517"/>
    </row>
    <row r="380" spans="2:3" ht="14.25" customHeight="1">
      <c r="B380" s="52"/>
      <c r="C380" s="517"/>
    </row>
    <row r="381" spans="2:3" ht="14.25" customHeight="1">
      <c r="B381" s="52"/>
      <c r="C381" s="517"/>
    </row>
    <row r="382" spans="2:3" ht="14.25" customHeight="1">
      <c r="B382" s="52"/>
      <c r="C382" s="517"/>
    </row>
    <row r="383" spans="2:3" ht="14.25" customHeight="1">
      <c r="B383" s="52"/>
      <c r="C383" s="517"/>
    </row>
    <row r="384" spans="2:3" ht="14.25" customHeight="1">
      <c r="B384" s="52"/>
      <c r="C384" s="517"/>
    </row>
    <row r="385" spans="2:4" ht="14.25" customHeight="1">
      <c r="B385" s="52"/>
      <c r="C385" s="517"/>
    </row>
    <row r="386" spans="2:4" ht="14.25" customHeight="1">
      <c r="B386" s="52"/>
      <c r="C386" s="517"/>
    </row>
    <row r="387" spans="2:4" ht="14.25" customHeight="1">
      <c r="B387" s="52"/>
      <c r="C387" s="517"/>
    </row>
    <row r="388" spans="2:4" ht="14.25" customHeight="1">
      <c r="B388" s="52"/>
      <c r="C388" s="517"/>
    </row>
    <row r="389" spans="2:4" ht="14.25" customHeight="1">
      <c r="B389" s="52"/>
      <c r="C389" s="517"/>
    </row>
    <row r="390" spans="2:4" ht="14.25" customHeight="1">
      <c r="B390" s="52"/>
      <c r="C390" s="517"/>
    </row>
    <row r="391" spans="2:4" ht="14.25" customHeight="1">
      <c r="B391" s="52"/>
      <c r="C391" s="517"/>
    </row>
    <row r="392" spans="2:4" ht="14.25" customHeight="1">
      <c r="B392" s="52"/>
      <c r="C392" s="517"/>
    </row>
    <row r="393" spans="2:4" ht="14.25" customHeight="1">
      <c r="B393" s="52"/>
      <c r="C393" s="517"/>
    </row>
    <row r="396" spans="2:4" ht="14.25" customHeight="1">
      <c r="B396" s="18"/>
      <c r="C396" s="18"/>
      <c r="D396" s="18"/>
    </row>
    <row r="397" spans="2:4" ht="14.25" customHeight="1">
      <c r="B397" s="50"/>
      <c r="C397" s="27"/>
      <c r="D397" s="51"/>
    </row>
    <row r="398" spans="2:4" ht="14.25" customHeight="1">
      <c r="B398" s="50"/>
      <c r="C398" s="27"/>
      <c r="D398" s="51"/>
    </row>
    <row r="399" spans="2:4" ht="14.25" customHeight="1">
      <c r="B399" s="52"/>
      <c r="C399" s="28"/>
      <c r="D399" s="517"/>
    </row>
    <row r="400" spans="2:4" ht="14.25" customHeight="1">
      <c r="B400" s="52"/>
      <c r="C400" s="29"/>
      <c r="D400" s="517"/>
    </row>
    <row r="401" spans="2:4" ht="14.25" customHeight="1">
      <c r="B401" s="52"/>
      <c r="C401" s="28"/>
      <c r="D401" s="517"/>
    </row>
    <row r="402" spans="2:4" ht="14.25" customHeight="1">
      <c r="B402" s="52"/>
      <c r="C402" s="28"/>
      <c r="D402" s="517"/>
    </row>
    <row r="403" spans="2:4" ht="14.25" customHeight="1">
      <c r="B403" s="52"/>
      <c r="C403" s="28"/>
      <c r="D403" s="517"/>
    </row>
    <row r="404" spans="2:4" ht="14.25" customHeight="1">
      <c r="B404" s="52"/>
      <c r="C404" s="28"/>
      <c r="D404" s="517"/>
    </row>
    <row r="405" spans="2:4" ht="14.25" customHeight="1">
      <c r="B405" s="52"/>
      <c r="C405" s="28"/>
      <c r="D405" s="517"/>
    </row>
    <row r="406" spans="2:4" ht="14.25" customHeight="1">
      <c r="B406" s="52"/>
      <c r="C406" s="28"/>
      <c r="D406" s="517"/>
    </row>
    <row r="407" spans="2:4" ht="14.25" customHeight="1">
      <c r="B407" s="52"/>
      <c r="C407" s="28"/>
      <c r="D407" s="517"/>
    </row>
    <row r="408" spans="2:4" ht="14.25" customHeight="1">
      <c r="B408" s="52"/>
      <c r="C408" s="28"/>
      <c r="D408" s="517"/>
    </row>
    <row r="409" spans="2:4" ht="14.25" customHeight="1">
      <c r="B409" s="52"/>
      <c r="C409" s="28"/>
      <c r="D409" s="517"/>
    </row>
    <row r="410" spans="2:4" ht="14.25" customHeight="1">
      <c r="B410" s="52"/>
      <c r="C410" s="28"/>
      <c r="D410" s="517"/>
    </row>
    <row r="411" spans="2:4" ht="14.25" customHeight="1">
      <c r="B411" s="52"/>
      <c r="C411" s="28"/>
      <c r="D411" s="517"/>
    </row>
    <row r="412" spans="2:4" ht="14.25" customHeight="1">
      <c r="B412" s="52"/>
      <c r="C412" s="28"/>
      <c r="D412" s="517"/>
    </row>
    <row r="413" spans="2:4" ht="14.25" customHeight="1">
      <c r="B413" s="52"/>
      <c r="C413" s="28"/>
      <c r="D413" s="517"/>
    </row>
    <row r="414" spans="2:4" ht="14.25" customHeight="1">
      <c r="B414" s="52"/>
      <c r="C414" s="28"/>
      <c r="D414" s="517"/>
    </row>
    <row r="415" spans="2:4" ht="14.25" customHeight="1">
      <c r="B415" s="52"/>
      <c r="C415" s="28"/>
      <c r="D415" s="517"/>
    </row>
    <row r="416" spans="2:4" ht="14.25" customHeight="1">
      <c r="B416" s="52"/>
      <c r="C416" s="28"/>
      <c r="D416" s="517"/>
    </row>
    <row r="417" spans="2:4" ht="14.25" customHeight="1">
      <c r="B417" s="52"/>
      <c r="C417" s="28"/>
      <c r="D417" s="517"/>
    </row>
    <row r="418" spans="2:4" ht="14.25" customHeight="1">
      <c r="B418" s="52"/>
      <c r="C418" s="28"/>
      <c r="D418" s="517"/>
    </row>
    <row r="419" spans="2:4" ht="14.25" customHeight="1">
      <c r="B419" s="52"/>
      <c r="C419" s="28"/>
      <c r="D419" s="517"/>
    </row>
    <row r="420" spans="2:4" ht="14.25" customHeight="1">
      <c r="B420" s="52"/>
      <c r="C420" s="28"/>
      <c r="D420" s="517"/>
    </row>
    <row r="421" spans="2:4" ht="14.25" customHeight="1">
      <c r="B421" s="52"/>
      <c r="C421" s="28"/>
      <c r="D421" s="517"/>
    </row>
    <row r="422" spans="2:4" ht="14.25" customHeight="1">
      <c r="B422" s="52"/>
      <c r="C422" s="28"/>
      <c r="D422" s="517"/>
    </row>
    <row r="423" spans="2:4" ht="14.25" customHeight="1">
      <c r="B423" s="52"/>
      <c r="C423" s="28"/>
      <c r="D423" s="517"/>
    </row>
    <row r="424" spans="2:4" ht="14.25" customHeight="1">
      <c r="B424" s="52"/>
      <c r="C424" s="28"/>
      <c r="D424" s="517"/>
    </row>
    <row r="425" spans="2:4" ht="14.25" customHeight="1">
      <c r="B425" s="52"/>
      <c r="C425" s="28"/>
      <c r="D425" s="517"/>
    </row>
    <row r="426" spans="2:4" ht="14.25" customHeight="1">
      <c r="B426" s="52"/>
      <c r="C426" s="28"/>
      <c r="D426" s="517"/>
    </row>
    <row r="427" spans="2:4" ht="14.25" customHeight="1">
      <c r="B427" s="52"/>
      <c r="C427" s="28"/>
      <c r="D427" s="517"/>
    </row>
    <row r="428" spans="2:4" ht="14.25" customHeight="1">
      <c r="B428" s="52"/>
      <c r="C428" s="28"/>
      <c r="D428" s="517"/>
    </row>
    <row r="429" spans="2:4" ht="14.25" customHeight="1">
      <c r="B429" s="52"/>
      <c r="C429" s="28"/>
      <c r="D429" s="517"/>
    </row>
    <row r="430" spans="2:4" ht="14.25" customHeight="1">
      <c r="B430" s="52"/>
      <c r="C430" s="28"/>
      <c r="D430" s="517"/>
    </row>
    <row r="431" spans="2:4" ht="14.25" customHeight="1">
      <c r="B431" s="52"/>
      <c r="C431" s="28"/>
      <c r="D431" s="517"/>
    </row>
    <row r="432" spans="2:4" ht="14.25" customHeight="1">
      <c r="B432" s="52"/>
      <c r="C432" s="28"/>
      <c r="D432" s="517"/>
    </row>
    <row r="433" spans="2:4" ht="14.25" customHeight="1">
      <c r="B433" s="52"/>
      <c r="C433" s="28"/>
      <c r="D433" s="517"/>
    </row>
    <row r="434" spans="2:4" ht="14.25" customHeight="1">
      <c r="B434" s="52"/>
      <c r="C434" s="28"/>
      <c r="D434" s="517"/>
    </row>
    <row r="435" spans="2:4" ht="14.25" customHeight="1">
      <c r="B435" s="52"/>
      <c r="C435" s="28"/>
      <c r="D435" s="517"/>
    </row>
    <row r="436" spans="2:4" ht="14.25" customHeight="1">
      <c r="B436" s="52"/>
      <c r="C436" s="28"/>
      <c r="D436" s="517"/>
    </row>
    <row r="437" spans="2:4" ht="14.25" customHeight="1">
      <c r="B437" s="52"/>
      <c r="C437" s="28"/>
      <c r="D437" s="517"/>
    </row>
    <row r="438" spans="2:4" ht="14.25" customHeight="1">
      <c r="B438" s="52"/>
      <c r="C438" s="28"/>
      <c r="D438" s="517"/>
    </row>
    <row r="439" spans="2:4" ht="14.25" customHeight="1">
      <c r="B439" s="52"/>
      <c r="C439" s="28"/>
      <c r="D439" s="517"/>
    </row>
    <row r="440" spans="2:4" ht="14.25" customHeight="1">
      <c r="B440" s="52"/>
      <c r="C440" s="28"/>
      <c r="D440" s="517"/>
    </row>
    <row r="441" spans="2:4" ht="14.25" customHeight="1">
      <c r="B441" s="52"/>
      <c r="C441" s="28"/>
      <c r="D441" s="517"/>
    </row>
    <row r="442" spans="2:4" ht="14.25" customHeight="1">
      <c r="B442" s="52"/>
      <c r="C442" s="28"/>
      <c r="D442" s="517"/>
    </row>
    <row r="443" spans="2:4" ht="14.25" customHeight="1">
      <c r="B443" s="52"/>
      <c r="C443" s="28"/>
      <c r="D443" s="517"/>
    </row>
    <row r="444" spans="2:4" ht="14.25" customHeight="1">
      <c r="B444" s="52"/>
      <c r="C444" s="28"/>
      <c r="D444" s="517"/>
    </row>
    <row r="445" spans="2:4" ht="14.25" customHeight="1">
      <c r="B445" s="52"/>
      <c r="C445" s="28"/>
      <c r="D445" s="517"/>
    </row>
    <row r="446" spans="2:4" ht="14.25" customHeight="1">
      <c r="B446" s="52"/>
      <c r="C446" s="28"/>
      <c r="D446" s="517"/>
    </row>
    <row r="447" spans="2:4" ht="14.25" customHeight="1">
      <c r="B447" s="52"/>
      <c r="C447" s="28"/>
      <c r="D447" s="517"/>
    </row>
    <row r="448" spans="2:4" ht="14.25" customHeight="1">
      <c r="B448" s="52"/>
      <c r="C448" s="28"/>
      <c r="D448" s="517"/>
    </row>
    <row r="449" spans="2:4" ht="14.25" customHeight="1">
      <c r="B449" s="52"/>
      <c r="C449" s="28"/>
      <c r="D449" s="517"/>
    </row>
    <row r="450" spans="2:4" ht="14.25" customHeight="1">
      <c r="B450" s="52"/>
      <c r="C450" s="28"/>
      <c r="D450" s="517"/>
    </row>
    <row r="451" spans="2:4" ht="14.25" customHeight="1">
      <c r="B451" s="52"/>
      <c r="C451" s="28"/>
      <c r="D451" s="517"/>
    </row>
    <row r="452" spans="2:4" ht="14.25" customHeight="1">
      <c r="B452" s="52"/>
      <c r="C452" s="28"/>
      <c r="D452" s="517"/>
    </row>
    <row r="453" spans="2:4" ht="14.25" customHeight="1">
      <c r="B453" s="52"/>
      <c r="C453" s="28"/>
      <c r="D453" s="517"/>
    </row>
    <row r="454" spans="2:4" ht="14.25" customHeight="1">
      <c r="B454" s="52"/>
      <c r="C454" s="28"/>
      <c r="D454" s="517"/>
    </row>
    <row r="455" spans="2:4" ht="14.25" customHeight="1">
      <c r="B455" s="52"/>
      <c r="C455" s="28"/>
      <c r="D455" s="517"/>
    </row>
    <row r="456" spans="2:4" ht="14.25" customHeight="1">
      <c r="B456" s="52"/>
      <c r="C456" s="28"/>
      <c r="D456" s="517"/>
    </row>
    <row r="457" spans="2:4" ht="14.25" customHeight="1">
      <c r="B457" s="52"/>
      <c r="C457" s="28"/>
      <c r="D457" s="517"/>
    </row>
    <row r="458" spans="2:4" ht="14.25" customHeight="1">
      <c r="B458" s="52"/>
      <c r="C458" s="28"/>
      <c r="D458" s="517"/>
    </row>
    <row r="459" spans="2:4" ht="14.25" customHeight="1">
      <c r="B459" s="52"/>
      <c r="C459" s="28"/>
      <c r="D459" s="517"/>
    </row>
    <row r="460" spans="2:4" ht="14.25" customHeight="1">
      <c r="B460" s="52"/>
      <c r="C460" s="28"/>
      <c r="D460" s="517"/>
    </row>
    <row r="461" spans="2:4" ht="14.25" customHeight="1">
      <c r="B461" s="52"/>
      <c r="C461" s="28"/>
      <c r="D461" s="517"/>
    </row>
    <row r="462" spans="2:4" ht="14.25" customHeight="1">
      <c r="B462" s="52"/>
      <c r="C462" s="28"/>
      <c r="D462" s="517"/>
    </row>
    <row r="463" spans="2:4" ht="14.25" customHeight="1">
      <c r="B463" s="52"/>
      <c r="C463" s="28"/>
      <c r="D463" s="517"/>
    </row>
    <row r="464" spans="2:4" ht="14.25" customHeight="1">
      <c r="B464" s="52"/>
      <c r="C464" s="28"/>
      <c r="D464" s="517"/>
    </row>
    <row r="465" spans="2:4" ht="14.25" customHeight="1">
      <c r="B465" s="52"/>
      <c r="C465" s="28"/>
      <c r="D465" s="517"/>
    </row>
    <row r="466" spans="2:4" ht="14.25" customHeight="1">
      <c r="B466" s="52"/>
      <c r="C466" s="28"/>
      <c r="D466" s="517"/>
    </row>
    <row r="467" spans="2:4" ht="14.25" customHeight="1">
      <c r="B467" s="52"/>
      <c r="C467" s="28"/>
      <c r="D467" s="517"/>
    </row>
    <row r="468" spans="2:4" ht="14.25" customHeight="1">
      <c r="B468" s="52"/>
      <c r="C468" s="28"/>
      <c r="D468" s="517"/>
    </row>
    <row r="469" spans="2:4" ht="14.25" customHeight="1">
      <c r="B469" s="52"/>
      <c r="C469" s="28"/>
      <c r="D469" s="517"/>
    </row>
    <row r="470" spans="2:4" ht="14.25" customHeight="1">
      <c r="B470" s="52"/>
      <c r="C470" s="28"/>
      <c r="D470" s="517"/>
    </row>
    <row r="471" spans="2:4" ht="14.25" customHeight="1">
      <c r="B471" s="52"/>
      <c r="C471" s="28"/>
      <c r="D471" s="517"/>
    </row>
    <row r="472" spans="2:4" ht="14.25" customHeight="1">
      <c r="B472" s="52"/>
      <c r="C472" s="28"/>
      <c r="D472" s="517"/>
    </row>
    <row r="473" spans="2:4" ht="14.25" customHeight="1">
      <c r="B473" s="52"/>
      <c r="C473" s="28"/>
      <c r="D473" s="517"/>
    </row>
    <row r="474" spans="2:4" ht="14.25" customHeight="1">
      <c r="B474" s="52"/>
      <c r="C474" s="28"/>
      <c r="D474" s="517"/>
    </row>
    <row r="475" spans="2:4" ht="14.25" customHeight="1">
      <c r="B475" s="52"/>
      <c r="C475" s="28"/>
      <c r="D475" s="517"/>
    </row>
    <row r="476" spans="2:4" ht="14.25" customHeight="1">
      <c r="B476" s="52"/>
      <c r="C476" s="28"/>
      <c r="D476" s="517"/>
    </row>
    <row r="477" spans="2:4" ht="14.25" customHeight="1">
      <c r="B477" s="52"/>
      <c r="C477" s="28"/>
      <c r="D477" s="517"/>
    </row>
    <row r="478" spans="2:4" ht="14.25" customHeight="1">
      <c r="B478" s="52"/>
      <c r="C478" s="28"/>
      <c r="D478" s="517"/>
    </row>
    <row r="479" spans="2:4" ht="14.25" customHeight="1">
      <c r="B479" s="52"/>
      <c r="C479" s="28"/>
      <c r="D479" s="517"/>
    </row>
    <row r="480" spans="2:4" ht="14.25" customHeight="1">
      <c r="B480" s="52"/>
      <c r="C480" s="28"/>
      <c r="D480" s="517"/>
    </row>
    <row r="481" spans="2:4" ht="14.25" customHeight="1">
      <c r="B481" s="52"/>
      <c r="C481" s="28"/>
      <c r="D481" s="517"/>
    </row>
    <row r="482" spans="2:4" ht="14.25" customHeight="1">
      <c r="B482" s="52"/>
      <c r="C482" s="28"/>
      <c r="D482" s="517"/>
    </row>
    <row r="483" spans="2:4" ht="14.25" customHeight="1">
      <c r="B483" s="52"/>
      <c r="C483" s="28"/>
      <c r="D483" s="517"/>
    </row>
    <row r="484" spans="2:4" ht="14.25" customHeight="1">
      <c r="B484" s="52"/>
      <c r="C484" s="28"/>
      <c r="D484" s="517"/>
    </row>
    <row r="485" spans="2:4" ht="14.25" customHeight="1">
      <c r="B485" s="52"/>
      <c r="C485" s="28"/>
      <c r="D485" s="517"/>
    </row>
    <row r="486" spans="2:4" ht="14.25" customHeight="1">
      <c r="B486" s="52"/>
      <c r="C486" s="28"/>
      <c r="D486" s="517"/>
    </row>
    <row r="487" spans="2:4" ht="14.25" customHeight="1">
      <c r="B487" s="52"/>
      <c r="C487" s="28"/>
      <c r="D487" s="517"/>
    </row>
    <row r="488" spans="2:4" ht="14.25" customHeight="1">
      <c r="B488" s="52"/>
      <c r="C488" s="28"/>
      <c r="D488" s="517"/>
    </row>
    <row r="489" spans="2:4" ht="14.25" customHeight="1">
      <c r="B489" s="52"/>
      <c r="C489" s="28"/>
      <c r="D489" s="517"/>
    </row>
    <row r="490" spans="2:4" ht="14.25" customHeight="1">
      <c r="B490" s="52"/>
      <c r="C490" s="28"/>
      <c r="D490" s="517"/>
    </row>
    <row r="491" spans="2:4" ht="14.25" customHeight="1">
      <c r="B491" s="52"/>
      <c r="C491" s="28"/>
      <c r="D491" s="517"/>
    </row>
    <row r="492" spans="2:4" ht="14.25" customHeight="1">
      <c r="B492" s="52"/>
      <c r="C492" s="28"/>
      <c r="D492" s="517"/>
    </row>
    <row r="493" spans="2:4" ht="14.25" customHeight="1">
      <c r="B493" s="52"/>
      <c r="C493" s="28"/>
      <c r="D493" s="517"/>
    </row>
    <row r="494" spans="2:4" ht="14.25" customHeight="1">
      <c r="B494" s="52"/>
      <c r="C494" s="28"/>
      <c r="D494" s="517"/>
    </row>
    <row r="495" spans="2:4" ht="14.25" customHeight="1">
      <c r="B495" s="52"/>
      <c r="C495" s="28"/>
      <c r="D495" s="517"/>
    </row>
    <row r="496" spans="2:4" ht="14.25" customHeight="1">
      <c r="B496" s="52"/>
      <c r="C496" s="28"/>
      <c r="D496" s="517"/>
    </row>
    <row r="497" spans="2:4" ht="14.25" customHeight="1">
      <c r="B497" s="52"/>
      <c r="C497" s="28"/>
      <c r="D497" s="517"/>
    </row>
    <row r="498" spans="2:4" ht="14.25" customHeight="1">
      <c r="B498" s="52"/>
      <c r="C498" s="28"/>
      <c r="D498" s="517"/>
    </row>
    <row r="499" spans="2:4" ht="14.25" customHeight="1">
      <c r="B499" s="52"/>
      <c r="C499" s="28"/>
      <c r="D499" s="517"/>
    </row>
    <row r="500" spans="2:4" ht="14.25" customHeight="1">
      <c r="B500" s="52"/>
      <c r="C500" s="28"/>
      <c r="D500" s="517"/>
    </row>
    <row r="501" spans="2:4" ht="14.25" customHeight="1">
      <c r="B501" s="52"/>
      <c r="C501" s="28"/>
      <c r="D501" s="517"/>
    </row>
    <row r="502" spans="2:4" ht="14.25" customHeight="1">
      <c r="B502" s="52"/>
      <c r="C502" s="28"/>
      <c r="D502" s="517"/>
    </row>
    <row r="503" spans="2:4" ht="14.25" customHeight="1">
      <c r="B503" s="52"/>
      <c r="C503" s="28"/>
      <c r="D503" s="517"/>
    </row>
    <row r="504" spans="2:4" ht="14.25" customHeight="1">
      <c r="B504" s="52"/>
      <c r="C504" s="28"/>
      <c r="D504" s="517"/>
    </row>
    <row r="505" spans="2:4" ht="14.25" customHeight="1">
      <c r="B505" s="52"/>
      <c r="C505" s="28"/>
      <c r="D505" s="517"/>
    </row>
    <row r="506" spans="2:4" ht="14.25" customHeight="1">
      <c r="B506" s="52"/>
      <c r="C506" s="28"/>
      <c r="D506" s="517"/>
    </row>
    <row r="507" spans="2:4" ht="14.25" customHeight="1">
      <c r="B507" s="52"/>
      <c r="C507" s="28"/>
      <c r="D507" s="517"/>
    </row>
    <row r="508" spans="2:4" ht="14.25" customHeight="1">
      <c r="B508" s="52"/>
      <c r="C508" s="28"/>
      <c r="D508" s="517"/>
    </row>
    <row r="509" spans="2:4" ht="14.25" customHeight="1">
      <c r="B509" s="52"/>
      <c r="C509" s="28"/>
      <c r="D509" s="517"/>
    </row>
    <row r="510" spans="2:4" ht="14.25" customHeight="1">
      <c r="B510" s="52"/>
      <c r="C510" s="28"/>
      <c r="D510" s="517"/>
    </row>
    <row r="511" spans="2:4" ht="14.25" customHeight="1">
      <c r="B511" s="52"/>
      <c r="C511" s="28"/>
      <c r="D511" s="517"/>
    </row>
    <row r="512" spans="2:4" ht="14.25" customHeight="1">
      <c r="B512" s="52"/>
      <c r="C512" s="28"/>
      <c r="D512" s="517"/>
    </row>
    <row r="513" spans="2:4" ht="14.25" customHeight="1">
      <c r="B513" s="52"/>
      <c r="C513" s="28"/>
      <c r="D513" s="517"/>
    </row>
    <row r="514" spans="2:4" ht="14.25" customHeight="1">
      <c r="B514" s="52"/>
      <c r="C514" s="28"/>
      <c r="D514" s="517"/>
    </row>
    <row r="515" spans="2:4" ht="14.25" customHeight="1">
      <c r="B515" s="52"/>
      <c r="C515" s="28"/>
      <c r="D515" s="517"/>
    </row>
    <row r="516" spans="2:4" ht="14.25" customHeight="1">
      <c r="B516" s="52"/>
      <c r="C516" s="28"/>
      <c r="D516" s="517"/>
    </row>
    <row r="517" spans="2:4" ht="14.25" customHeight="1">
      <c r="B517" s="52"/>
      <c r="C517" s="28"/>
      <c r="D517" s="517"/>
    </row>
    <row r="518" spans="2:4" ht="14.25" customHeight="1">
      <c r="B518" s="52"/>
      <c r="C518" s="28"/>
      <c r="D518" s="517"/>
    </row>
    <row r="519" spans="2:4" ht="14.25" customHeight="1">
      <c r="B519" s="52"/>
      <c r="C519" s="28"/>
      <c r="D519" s="517"/>
    </row>
    <row r="520" spans="2:4" ht="14.25" customHeight="1">
      <c r="B520" s="52"/>
      <c r="C520" s="28"/>
      <c r="D520" s="517"/>
    </row>
    <row r="521" spans="2:4" ht="14.25" customHeight="1">
      <c r="B521" s="52"/>
      <c r="C521" s="28"/>
      <c r="D521" s="517"/>
    </row>
    <row r="522" spans="2:4" ht="14.25" customHeight="1">
      <c r="B522" s="52"/>
      <c r="C522" s="28"/>
      <c r="D522" s="517"/>
    </row>
    <row r="523" spans="2:4" ht="14.25" customHeight="1">
      <c r="B523" s="52"/>
      <c r="C523" s="28"/>
      <c r="D523" s="517"/>
    </row>
    <row r="524" spans="2:4" ht="14.25" customHeight="1">
      <c r="B524" s="52"/>
      <c r="C524" s="28"/>
      <c r="D524" s="517"/>
    </row>
    <row r="525" spans="2:4" ht="14.25" customHeight="1">
      <c r="B525" s="52"/>
      <c r="C525" s="28"/>
      <c r="D525" s="517"/>
    </row>
    <row r="526" spans="2:4" ht="14.25" customHeight="1">
      <c r="B526" s="52"/>
      <c r="C526" s="28"/>
      <c r="D526" s="517"/>
    </row>
    <row r="527" spans="2:4" ht="14.25" customHeight="1">
      <c r="B527" s="52"/>
      <c r="C527" s="28"/>
      <c r="D527" s="517"/>
    </row>
    <row r="528" spans="2:4" ht="14.25" customHeight="1">
      <c r="B528" s="52"/>
      <c r="C528" s="28"/>
      <c r="D528" s="517"/>
    </row>
    <row r="529" spans="2:4" ht="14.25" customHeight="1">
      <c r="B529" s="52"/>
      <c r="C529" s="28"/>
      <c r="D529" s="517"/>
    </row>
    <row r="530" spans="2:4" ht="14.25" customHeight="1">
      <c r="B530" s="52"/>
      <c r="C530" s="28"/>
      <c r="D530" s="517"/>
    </row>
    <row r="531" spans="2:4" ht="14.25" customHeight="1">
      <c r="B531" s="52"/>
      <c r="C531" s="28"/>
      <c r="D531" s="517"/>
    </row>
    <row r="532" spans="2:4" ht="14.25" customHeight="1">
      <c r="B532" s="52"/>
      <c r="C532" s="28"/>
      <c r="D532" s="517"/>
    </row>
    <row r="533" spans="2:4" ht="14.25" customHeight="1">
      <c r="B533" s="52"/>
      <c r="C533" s="28"/>
      <c r="D533" s="517"/>
    </row>
    <row r="534" spans="2:4" ht="14.25" customHeight="1">
      <c r="B534" s="52"/>
      <c r="C534" s="28"/>
      <c r="D534" s="517"/>
    </row>
    <row r="535" spans="2:4" ht="14.25" customHeight="1">
      <c r="B535" s="52"/>
      <c r="C535" s="28"/>
      <c r="D535" s="517"/>
    </row>
    <row r="536" spans="2:4" ht="14.25" customHeight="1">
      <c r="B536" s="52"/>
      <c r="C536" s="28"/>
      <c r="D536" s="517"/>
    </row>
    <row r="537" spans="2:4" ht="14.25" customHeight="1">
      <c r="B537" s="52"/>
      <c r="C537" s="28"/>
      <c r="D537" s="517"/>
    </row>
    <row r="538" spans="2:4" ht="14.25" customHeight="1">
      <c r="B538" s="52"/>
      <c r="C538" s="28"/>
      <c r="D538" s="517"/>
    </row>
    <row r="539" spans="2:4" ht="14.25" customHeight="1">
      <c r="B539" s="52"/>
      <c r="C539" s="28"/>
      <c r="D539" s="517"/>
    </row>
    <row r="540" spans="2:4" ht="14.25" customHeight="1">
      <c r="B540" s="52"/>
      <c r="C540" s="28"/>
      <c r="D540" s="517"/>
    </row>
    <row r="541" spans="2:4" ht="14.25" customHeight="1">
      <c r="B541" s="52"/>
      <c r="C541" s="28"/>
      <c r="D541" s="517"/>
    </row>
    <row r="542" spans="2:4" ht="14.25" customHeight="1">
      <c r="B542" s="52"/>
      <c r="C542" s="28"/>
      <c r="D542" s="517"/>
    </row>
    <row r="543" spans="2:4" ht="14.25" customHeight="1">
      <c r="B543" s="52"/>
      <c r="C543" s="28"/>
      <c r="D543" s="517"/>
    </row>
    <row r="544" spans="2:4" ht="14.25" customHeight="1">
      <c r="B544" s="52"/>
      <c r="C544" s="28"/>
      <c r="D544" s="517"/>
    </row>
    <row r="545" spans="2:4" ht="14.25" customHeight="1">
      <c r="B545" s="52"/>
      <c r="C545" s="28"/>
      <c r="D545" s="517"/>
    </row>
    <row r="546" spans="2:4" ht="14.25" customHeight="1">
      <c r="B546" s="52"/>
      <c r="C546" s="28"/>
      <c r="D546" s="517"/>
    </row>
    <row r="547" spans="2:4" ht="14.25" customHeight="1">
      <c r="B547" s="52"/>
      <c r="C547" s="28"/>
      <c r="D547" s="517"/>
    </row>
    <row r="548" spans="2:4" ht="14.25" customHeight="1">
      <c r="B548" s="52"/>
      <c r="C548" s="28"/>
      <c r="D548" s="517"/>
    </row>
    <row r="549" spans="2:4" ht="14.25" customHeight="1">
      <c r="B549" s="52"/>
      <c r="C549" s="28"/>
      <c r="D549" s="517"/>
    </row>
    <row r="550" spans="2:4" ht="14.25" customHeight="1">
      <c r="B550" s="52"/>
      <c r="C550" s="28"/>
      <c r="D550" s="517"/>
    </row>
    <row r="551" spans="2:4" ht="14.25" customHeight="1">
      <c r="B551" s="52"/>
      <c r="C551" s="28"/>
      <c r="D551" s="517"/>
    </row>
    <row r="552" spans="2:4" ht="14.25" customHeight="1">
      <c r="B552" s="52"/>
      <c r="C552" s="28"/>
      <c r="D552" s="517"/>
    </row>
    <row r="553" spans="2:4" ht="14.25" customHeight="1">
      <c r="B553" s="52"/>
      <c r="C553" s="28"/>
      <c r="D553" s="517"/>
    </row>
    <row r="554" spans="2:4" ht="14.25" customHeight="1">
      <c r="B554" s="52"/>
      <c r="C554" s="28"/>
      <c r="D554" s="517"/>
    </row>
    <row r="555" spans="2:4" ht="14.25" customHeight="1">
      <c r="B555" s="52"/>
      <c r="C555" s="28"/>
      <c r="D555" s="517"/>
    </row>
    <row r="556" spans="2:4" ht="14.25" customHeight="1">
      <c r="B556" s="52"/>
      <c r="C556" s="28"/>
      <c r="D556" s="517"/>
    </row>
    <row r="557" spans="2:4" ht="14.25" customHeight="1">
      <c r="B557" s="52"/>
      <c r="C557" s="28"/>
      <c r="D557" s="517"/>
    </row>
    <row r="558" spans="2:4" ht="14.25" customHeight="1">
      <c r="B558" s="52"/>
      <c r="C558" s="28"/>
      <c r="D558" s="517"/>
    </row>
    <row r="559" spans="2:4" ht="14.25" customHeight="1">
      <c r="B559" s="52"/>
      <c r="C559" s="28"/>
      <c r="D559" s="517"/>
    </row>
    <row r="560" spans="2:4" ht="14.25" customHeight="1">
      <c r="B560" s="52"/>
      <c r="C560" s="28"/>
      <c r="D560" s="517"/>
    </row>
    <row r="561" spans="2:4" ht="14.25" customHeight="1">
      <c r="B561" s="52"/>
      <c r="C561" s="28"/>
      <c r="D561" s="517"/>
    </row>
    <row r="562" spans="2:4" ht="14.25" customHeight="1">
      <c r="B562" s="52"/>
      <c r="C562" s="28"/>
      <c r="D562" s="517"/>
    </row>
    <row r="563" spans="2:4" ht="14.25" customHeight="1">
      <c r="B563" s="52"/>
      <c r="C563" s="28"/>
      <c r="D563" s="517"/>
    </row>
    <row r="564" spans="2:4" ht="14.25" customHeight="1">
      <c r="B564" s="52"/>
      <c r="C564" s="28"/>
      <c r="D564" s="517"/>
    </row>
    <row r="565" spans="2:4" ht="14.25" customHeight="1">
      <c r="B565" s="52"/>
      <c r="C565" s="28"/>
      <c r="D565" s="517"/>
    </row>
    <row r="566" spans="2:4" ht="14.25" customHeight="1">
      <c r="B566" s="52"/>
      <c r="C566" s="28"/>
      <c r="D566" s="517"/>
    </row>
    <row r="567" spans="2:4" ht="14.25" customHeight="1">
      <c r="B567" s="52"/>
      <c r="C567" s="28"/>
      <c r="D567" s="517"/>
    </row>
    <row r="568" spans="2:4" ht="14.25" customHeight="1">
      <c r="B568" s="52"/>
      <c r="C568" s="28"/>
      <c r="D568" s="517"/>
    </row>
    <row r="569" spans="2:4" ht="14.25" customHeight="1">
      <c r="B569" s="52"/>
      <c r="C569" s="28"/>
      <c r="D569" s="517"/>
    </row>
    <row r="570" spans="2:4" ht="14.25" customHeight="1">
      <c r="B570" s="52"/>
      <c r="C570" s="28"/>
      <c r="D570" s="517"/>
    </row>
    <row r="571" spans="2:4" ht="14.25" customHeight="1">
      <c r="B571" s="52"/>
      <c r="C571" s="28"/>
      <c r="D571" s="517"/>
    </row>
    <row r="572" spans="2:4" ht="14.25" customHeight="1">
      <c r="B572" s="52"/>
      <c r="C572" s="28"/>
      <c r="D572" s="517"/>
    </row>
    <row r="573" spans="2:4" ht="14.25" customHeight="1">
      <c r="B573" s="52"/>
      <c r="C573" s="28"/>
      <c r="D573" s="517"/>
    </row>
    <row r="574" spans="2:4" ht="14.25" customHeight="1">
      <c r="B574" s="52"/>
      <c r="C574" s="28"/>
      <c r="D574" s="517"/>
    </row>
    <row r="575" spans="2:4" ht="14.25" customHeight="1">
      <c r="B575" s="52"/>
      <c r="C575" s="28"/>
      <c r="D575" s="517"/>
    </row>
    <row r="576" spans="2:4" ht="14.25" customHeight="1">
      <c r="B576" s="52"/>
      <c r="C576" s="28"/>
      <c r="D576" s="517"/>
    </row>
    <row r="577" spans="2:4" ht="14.25" customHeight="1">
      <c r="B577" s="52"/>
      <c r="C577" s="28"/>
      <c r="D577" s="517"/>
    </row>
    <row r="578" spans="2:4" ht="14.25" customHeight="1">
      <c r="B578" s="52"/>
      <c r="C578" s="28"/>
      <c r="D578" s="517"/>
    </row>
    <row r="579" spans="2:4" ht="14.25" customHeight="1">
      <c r="B579" s="52"/>
      <c r="C579" s="28"/>
      <c r="D579" s="517"/>
    </row>
    <row r="580" spans="2:4" ht="14.25" customHeight="1">
      <c r="B580" s="52"/>
      <c r="C580" s="28"/>
      <c r="D580" s="517"/>
    </row>
    <row r="581" spans="2:4" ht="14.25" customHeight="1">
      <c r="B581" s="52"/>
      <c r="C581" s="28"/>
      <c r="D581" s="517"/>
    </row>
    <row r="582" spans="2:4" ht="14.25" customHeight="1">
      <c r="B582" s="52"/>
      <c r="C582" s="28"/>
      <c r="D582" s="517"/>
    </row>
    <row r="583" spans="2:4" ht="14.25" customHeight="1">
      <c r="B583" s="52"/>
      <c r="C583" s="28"/>
      <c r="D583" s="517"/>
    </row>
    <row r="584" spans="2:4" ht="14.25" customHeight="1">
      <c r="B584" s="52"/>
      <c r="C584" s="28"/>
      <c r="D584" s="517"/>
    </row>
    <row r="585" spans="2:4" ht="14.25" customHeight="1">
      <c r="B585" s="52"/>
      <c r="C585" s="28"/>
      <c r="D585" s="517"/>
    </row>
    <row r="586" spans="2:4" ht="14.25" customHeight="1">
      <c r="B586" s="52"/>
      <c r="C586" s="28"/>
      <c r="D586" s="517"/>
    </row>
    <row r="587" spans="2:4" ht="14.25" customHeight="1">
      <c r="B587" s="52"/>
      <c r="C587" s="28"/>
      <c r="D587" s="517"/>
    </row>
    <row r="588" spans="2:4" ht="14.25" customHeight="1">
      <c r="B588" s="52"/>
      <c r="C588" s="28"/>
      <c r="D588" s="517"/>
    </row>
    <row r="589" spans="2:4" ht="14.25" customHeight="1">
      <c r="B589" s="52"/>
      <c r="C589" s="28"/>
      <c r="D589" s="517"/>
    </row>
    <row r="590" spans="2:4" ht="14.25" customHeight="1">
      <c r="B590" s="52"/>
      <c r="C590" s="28"/>
      <c r="D590" s="517"/>
    </row>
    <row r="591" spans="2:4" ht="14.25" customHeight="1">
      <c r="B591" s="52"/>
      <c r="C591" s="28"/>
      <c r="D591" s="517"/>
    </row>
    <row r="592" spans="2:4" ht="14.25" customHeight="1">
      <c r="B592" s="52"/>
      <c r="C592" s="28"/>
      <c r="D592" s="517"/>
    </row>
    <row r="593" spans="2:4" ht="14.25" customHeight="1">
      <c r="B593" s="52"/>
      <c r="C593" s="28"/>
      <c r="D593" s="517"/>
    </row>
    <row r="594" spans="2:4" ht="14.25" customHeight="1">
      <c r="B594" s="52"/>
      <c r="C594" s="28"/>
      <c r="D594" s="517"/>
    </row>
    <row r="595" spans="2:4" ht="14.25" customHeight="1">
      <c r="B595" s="52"/>
      <c r="C595" s="28"/>
      <c r="D595" s="517"/>
    </row>
    <row r="596" spans="2:4" ht="14.25" customHeight="1">
      <c r="B596" s="52"/>
      <c r="C596" s="28"/>
      <c r="D596" s="517"/>
    </row>
    <row r="597" spans="2:4" ht="14.25" customHeight="1">
      <c r="B597" s="52"/>
      <c r="C597" s="28"/>
      <c r="D597" s="517"/>
    </row>
    <row r="598" spans="2:4" ht="14.25" customHeight="1">
      <c r="B598" s="52"/>
      <c r="C598" s="28"/>
      <c r="D598" s="517"/>
    </row>
    <row r="599" spans="2:4" ht="14.25" customHeight="1">
      <c r="B599" s="52"/>
      <c r="C599" s="28"/>
      <c r="D599" s="517"/>
    </row>
    <row r="600" spans="2:4" ht="14.25" customHeight="1">
      <c r="B600" s="52"/>
      <c r="C600" s="28"/>
      <c r="D600" s="517"/>
    </row>
    <row r="601" spans="2:4" ht="14.25" customHeight="1">
      <c r="B601" s="52"/>
      <c r="C601" s="28"/>
      <c r="D601" s="517"/>
    </row>
    <row r="602" spans="2:4" ht="14.25" customHeight="1">
      <c r="B602" s="52"/>
      <c r="C602" s="28"/>
      <c r="D602" s="517"/>
    </row>
    <row r="603" spans="2:4" ht="14.25" customHeight="1">
      <c r="B603" s="52"/>
      <c r="C603" s="28"/>
      <c r="D603" s="517"/>
    </row>
    <row r="604" spans="2:4" ht="14.25" customHeight="1">
      <c r="B604" s="52"/>
      <c r="C604" s="28"/>
      <c r="D604" s="517"/>
    </row>
    <row r="605" spans="2:4" ht="14.25" customHeight="1">
      <c r="B605" s="52"/>
      <c r="C605" s="28"/>
      <c r="D605" s="517"/>
    </row>
    <row r="606" spans="2:4" ht="14.25" customHeight="1">
      <c r="B606" s="52"/>
      <c r="C606" s="28"/>
      <c r="D606" s="517"/>
    </row>
    <row r="607" spans="2:4" ht="14.25" customHeight="1">
      <c r="B607" s="52"/>
      <c r="C607" s="28"/>
      <c r="D607" s="517"/>
    </row>
    <row r="608" spans="2:4" ht="14.25" customHeight="1">
      <c r="B608" s="52"/>
      <c r="C608" s="28"/>
      <c r="D608" s="517"/>
    </row>
    <row r="609" spans="2:4" ht="14.25" customHeight="1">
      <c r="B609" s="52"/>
      <c r="C609" s="28"/>
      <c r="D609" s="517"/>
    </row>
    <row r="610" spans="2:4" ht="14.25" customHeight="1">
      <c r="B610" s="52"/>
      <c r="C610" s="28"/>
      <c r="D610" s="517"/>
    </row>
    <row r="611" spans="2:4" ht="14.25" customHeight="1">
      <c r="B611" s="52"/>
      <c r="C611" s="28"/>
      <c r="D611" s="517"/>
    </row>
    <row r="612" spans="2:4" ht="14.25" customHeight="1">
      <c r="B612" s="52"/>
      <c r="C612" s="28"/>
      <c r="D612" s="517"/>
    </row>
    <row r="613" spans="2:4" ht="14.25" customHeight="1">
      <c r="B613" s="52"/>
      <c r="C613" s="28"/>
      <c r="D613" s="517"/>
    </row>
    <row r="614" spans="2:4" ht="14.25" customHeight="1">
      <c r="B614" s="52"/>
      <c r="C614" s="28"/>
      <c r="D614" s="517"/>
    </row>
    <row r="615" spans="2:4" ht="14.25" customHeight="1">
      <c r="B615" s="52"/>
      <c r="C615" s="28"/>
      <c r="D615" s="517"/>
    </row>
    <row r="616" spans="2:4" ht="14.25" customHeight="1">
      <c r="B616" s="52"/>
      <c r="C616" s="28"/>
      <c r="D616" s="517"/>
    </row>
    <row r="617" spans="2:4" ht="14.25" customHeight="1">
      <c r="B617" s="52"/>
      <c r="C617" s="28"/>
      <c r="D617" s="517"/>
    </row>
    <row r="618" spans="2:4" ht="14.25" customHeight="1">
      <c r="B618" s="52"/>
      <c r="C618" s="28"/>
      <c r="D618" s="517"/>
    </row>
    <row r="619" spans="2:4" ht="14.25" customHeight="1">
      <c r="B619" s="52"/>
      <c r="C619" s="28"/>
      <c r="D619" s="517"/>
    </row>
    <row r="620" spans="2:4" ht="14.25" customHeight="1">
      <c r="B620" s="52"/>
      <c r="C620" s="28"/>
      <c r="D620" s="517"/>
    </row>
    <row r="621" spans="2:4" ht="14.25" customHeight="1">
      <c r="B621" s="52"/>
      <c r="C621" s="28"/>
      <c r="D621" s="517"/>
    </row>
    <row r="622" spans="2:4" ht="14.25" customHeight="1">
      <c r="B622" s="52"/>
      <c r="C622" s="28"/>
      <c r="D622" s="517"/>
    </row>
    <row r="623" spans="2:4" ht="14.25" customHeight="1">
      <c r="B623" s="52"/>
      <c r="C623" s="28"/>
      <c r="D623" s="517"/>
    </row>
    <row r="624" spans="2:4" ht="14.25" customHeight="1">
      <c r="B624" s="52"/>
      <c r="C624" s="28"/>
      <c r="D624" s="517"/>
    </row>
    <row r="625" spans="2:4" ht="14.25" customHeight="1">
      <c r="B625" s="52"/>
      <c r="C625" s="28"/>
      <c r="D625" s="517"/>
    </row>
    <row r="626" spans="2:4" ht="14.25" customHeight="1">
      <c r="B626" s="52"/>
      <c r="C626" s="28"/>
      <c r="D626" s="517"/>
    </row>
    <row r="627" spans="2:4" ht="14.25" customHeight="1">
      <c r="B627" s="52"/>
      <c r="C627" s="28"/>
      <c r="D627" s="517"/>
    </row>
    <row r="628" spans="2:4" ht="14.25" customHeight="1">
      <c r="B628" s="52"/>
      <c r="C628" s="28"/>
      <c r="D628" s="517"/>
    </row>
    <row r="629" spans="2:4" ht="14.25" customHeight="1">
      <c r="B629" s="52"/>
      <c r="C629" s="28"/>
      <c r="D629" s="517"/>
    </row>
    <row r="630" spans="2:4" ht="14.25" customHeight="1">
      <c r="B630" s="52"/>
      <c r="C630" s="28"/>
      <c r="D630" s="517"/>
    </row>
    <row r="631" spans="2:4" ht="14.25" customHeight="1">
      <c r="B631" s="52"/>
      <c r="C631" s="28"/>
      <c r="D631" s="517"/>
    </row>
    <row r="632" spans="2:4" ht="14.25" customHeight="1">
      <c r="B632" s="52"/>
      <c r="C632" s="28"/>
      <c r="D632" s="517"/>
    </row>
    <row r="633" spans="2:4" ht="14.25" customHeight="1">
      <c r="B633" s="52"/>
      <c r="C633" s="28"/>
      <c r="D633" s="517"/>
    </row>
    <row r="634" spans="2:4" ht="14.25" customHeight="1">
      <c r="B634" s="52"/>
      <c r="C634" s="28"/>
      <c r="D634" s="517"/>
    </row>
    <row r="635" spans="2:4" ht="14.25" customHeight="1">
      <c r="B635" s="52"/>
      <c r="C635" s="28"/>
      <c r="D635" s="517"/>
    </row>
    <row r="636" spans="2:4" ht="14.25" customHeight="1">
      <c r="B636" s="52"/>
      <c r="C636" s="28"/>
      <c r="D636" s="517"/>
    </row>
    <row r="637" spans="2:4" ht="14.25" customHeight="1">
      <c r="B637" s="52"/>
      <c r="C637" s="28"/>
      <c r="D637" s="517"/>
    </row>
    <row r="638" spans="2:4" ht="14.25" customHeight="1">
      <c r="B638" s="52"/>
      <c r="C638" s="28"/>
      <c r="D638" s="517"/>
    </row>
    <row r="639" spans="2:4" ht="14.25" customHeight="1">
      <c r="B639" s="52"/>
      <c r="C639" s="28"/>
      <c r="D639" s="517"/>
    </row>
    <row r="640" spans="2:4" ht="14.25" customHeight="1">
      <c r="B640" s="52"/>
      <c r="C640" s="28"/>
      <c r="D640" s="517"/>
    </row>
    <row r="641" spans="2:4" ht="14.25" customHeight="1">
      <c r="B641" s="52"/>
      <c r="C641" s="28"/>
      <c r="D641" s="517"/>
    </row>
    <row r="642" spans="2:4" ht="14.25" customHeight="1">
      <c r="B642" s="52"/>
      <c r="C642" s="28"/>
      <c r="D642" s="517"/>
    </row>
    <row r="643" spans="2:4" ht="14.25" customHeight="1">
      <c r="B643" s="52"/>
      <c r="C643" s="28"/>
      <c r="D643" s="517"/>
    </row>
    <row r="644" spans="2:4" ht="14.25" customHeight="1">
      <c r="B644" s="52"/>
      <c r="C644" s="28"/>
      <c r="D644" s="517"/>
    </row>
    <row r="645" spans="2:4" ht="14.25" customHeight="1">
      <c r="B645" s="52"/>
      <c r="C645" s="28"/>
      <c r="D645" s="517"/>
    </row>
    <row r="646" spans="2:4" ht="14.25" customHeight="1">
      <c r="B646" s="52"/>
      <c r="C646" s="28"/>
      <c r="D646" s="517"/>
    </row>
    <row r="647" spans="2:4" ht="14.25" customHeight="1">
      <c r="B647" s="52"/>
      <c r="C647" s="28"/>
      <c r="D647" s="517"/>
    </row>
    <row r="648" spans="2:4" ht="14.25" customHeight="1">
      <c r="B648" s="52"/>
      <c r="C648" s="28"/>
      <c r="D648" s="517"/>
    </row>
    <row r="649" spans="2:4" ht="14.25" customHeight="1">
      <c r="B649" s="52"/>
      <c r="C649" s="28"/>
      <c r="D649" s="517"/>
    </row>
    <row r="650" spans="2:4" ht="14.25" customHeight="1">
      <c r="B650" s="52"/>
      <c r="C650" s="28"/>
      <c r="D650" s="517"/>
    </row>
    <row r="651" spans="2:4" ht="14.25" customHeight="1">
      <c r="B651" s="52"/>
      <c r="C651" s="28"/>
      <c r="D651" s="517"/>
    </row>
    <row r="652" spans="2:4" ht="14.25" customHeight="1">
      <c r="B652" s="52"/>
      <c r="C652" s="28"/>
      <c r="D652" s="517"/>
    </row>
    <row r="653" spans="2:4" ht="14.25" customHeight="1">
      <c r="B653" s="52"/>
      <c r="C653" s="28"/>
      <c r="D653" s="517"/>
    </row>
    <row r="654" spans="2:4" ht="14.25" customHeight="1">
      <c r="B654" s="52"/>
      <c r="C654" s="28"/>
      <c r="D654" s="517"/>
    </row>
    <row r="655" spans="2:4" ht="14.25" customHeight="1">
      <c r="B655" s="52"/>
      <c r="C655" s="28"/>
      <c r="D655" s="517"/>
    </row>
    <row r="656" spans="2:4" ht="14.25" customHeight="1">
      <c r="B656" s="52"/>
      <c r="C656" s="28"/>
      <c r="D656" s="517"/>
    </row>
    <row r="657" spans="2:4" ht="14.25" customHeight="1">
      <c r="B657" s="52"/>
      <c r="C657" s="28"/>
      <c r="D657" s="517"/>
    </row>
    <row r="658" spans="2:4" ht="14.25" customHeight="1">
      <c r="B658" s="52"/>
      <c r="C658" s="28"/>
      <c r="D658" s="517"/>
    </row>
    <row r="659" spans="2:4" ht="14.25" customHeight="1">
      <c r="B659" s="52"/>
      <c r="C659" s="28"/>
      <c r="D659" s="517"/>
    </row>
    <row r="660" spans="2:4" ht="14.25" customHeight="1">
      <c r="B660" s="52"/>
      <c r="C660" s="28"/>
      <c r="D660" s="517"/>
    </row>
    <row r="661" spans="2:4" ht="14.25" customHeight="1">
      <c r="B661" s="52"/>
      <c r="C661" s="28"/>
      <c r="D661" s="517"/>
    </row>
    <row r="662" spans="2:4" ht="14.25" customHeight="1">
      <c r="B662" s="52"/>
      <c r="C662" s="28"/>
      <c r="D662" s="517"/>
    </row>
    <row r="663" spans="2:4" ht="14.25" customHeight="1">
      <c r="B663" s="52"/>
      <c r="C663" s="28"/>
      <c r="D663" s="517"/>
    </row>
    <row r="664" spans="2:4" ht="14.25" customHeight="1">
      <c r="B664" s="6"/>
      <c r="C664" s="6"/>
      <c r="D664" s="6"/>
    </row>
  </sheetData>
  <phoneticPr fontId="49" type="noConversion"/>
  <dataValidations count="2">
    <dataValidation type="list" allowBlank="1" showInputMessage="1" showErrorMessage="1" sqref="D21 D141 D129 D106 D89 D47">
      <formula1>$F$7:$F$11</formula1>
    </dataValidation>
    <dataValidation type="list" allowBlank="1" showInputMessage="1" showErrorMessage="1" sqref="D53:D54">
      <formula1>$H53:$J53</formula1>
    </dataValidation>
  </dataValidations>
  <printOptions horizontalCentered="1" gridLines="1"/>
  <pageMargins left="0.25" right="0.25" top="1" bottom="1" header="0.5" footer="0.5"/>
  <pageSetup scale="80" fitToHeight="3" orientation="portrait" horizontalDpi="1200" verticalDpi="1200" r:id="rId1"/>
  <headerFooter alignWithMargins="0">
    <oddHeader>&amp;L&amp;"Arial,Bold"NYSERDA NY PRIZE MICROGRID PROGRAM RFP No. 3044, ATTACHMENT D: ALL INFORMATION CONTAINED HEREIN is for INDICATIVE PURPOSES.</oddHeader>
    <oddFooter>&amp;L&amp;F&amp;R&amp;A, P. &amp;P of &amp;N &amp;D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A1:IV129"/>
  <sheetViews>
    <sheetView showGridLines="0" zoomScaleNormal="100" workbookViewId="0">
      <pane xSplit="5" ySplit="3" topLeftCell="DE55" activePane="bottomRight" state="frozen"/>
      <selection pane="topRight"/>
      <selection pane="bottomLeft"/>
      <selection pane="bottomRight" activeCell="A40" sqref="A40:XFD40"/>
    </sheetView>
  </sheetViews>
  <sheetFormatPr defaultColWidth="0" defaultRowHeight="14.25" customHeight="1"/>
  <cols>
    <col min="1" max="1" width="2.5703125" style="24" customWidth="1"/>
    <col min="2" max="2" width="38.28515625" style="24" bestFit="1" customWidth="1"/>
    <col min="3" max="3" width="14.28515625" style="24" bestFit="1" customWidth="1"/>
    <col min="4" max="4" width="9.7109375" style="24" bestFit="1" customWidth="1"/>
    <col min="5" max="5" width="12" style="24" bestFit="1" customWidth="1"/>
    <col min="6" max="6" width="9.140625" style="24" customWidth="1"/>
    <col min="7" max="8" width="8.85546875" style="24" bestFit="1" customWidth="1"/>
    <col min="9" max="10" width="9.140625" style="24" bestFit="1" customWidth="1"/>
    <col min="11" max="11" width="9" style="24" bestFit="1" customWidth="1"/>
    <col min="12" max="13" width="9.28515625" style="24" bestFit="1" customWidth="1"/>
    <col min="14" max="14" width="9.140625" style="24" bestFit="1" customWidth="1"/>
    <col min="15" max="15" width="9" style="24" bestFit="1" customWidth="1"/>
    <col min="16" max="17" width="9.5703125" style="24" bestFit="1" customWidth="1"/>
    <col min="18" max="19" width="9.7109375" style="24" bestFit="1" customWidth="1"/>
    <col min="20" max="20" width="8.85546875" style="24" bestFit="1" customWidth="1"/>
    <col min="21" max="22" width="9.140625" style="24" bestFit="1" customWidth="1"/>
    <col min="23" max="23" width="9" style="24" bestFit="1" customWidth="1"/>
    <col min="24" max="25" width="9.28515625" style="24" bestFit="1" customWidth="1"/>
    <col min="26" max="26" width="9.140625" style="24" bestFit="1" customWidth="1"/>
    <col min="27" max="27" width="9" style="24" bestFit="1" customWidth="1"/>
    <col min="28" max="29" width="9.5703125" style="24" bestFit="1" customWidth="1"/>
    <col min="30" max="31" width="9.7109375" style="24" bestFit="1" customWidth="1"/>
    <col min="32" max="32" width="9.5703125" style="24" bestFit="1" customWidth="1"/>
    <col min="33" max="33" width="9.140625" style="24" bestFit="1" customWidth="1"/>
    <col min="34" max="35" width="9" style="24" bestFit="1" customWidth="1"/>
    <col min="36" max="36" width="9.28515625" style="24" bestFit="1" customWidth="1"/>
    <col min="37" max="37" width="9.140625" style="24" bestFit="1" customWidth="1"/>
    <col min="38" max="38" width="8.85546875" style="24" bestFit="1" customWidth="1"/>
    <col min="39" max="39" width="9" style="24" bestFit="1" customWidth="1"/>
    <col min="40" max="40" width="9.5703125" style="24" bestFit="1" customWidth="1"/>
    <col min="41" max="41" width="9" style="24" bestFit="1" customWidth="1"/>
    <col min="42" max="42" width="9.7109375" style="24" bestFit="1" customWidth="1"/>
    <col min="43" max="43" width="8.85546875" style="24" bestFit="1" customWidth="1"/>
    <col min="44" max="44" width="8.42578125" style="24" bestFit="1" customWidth="1"/>
    <col min="45" max="45" width="9.140625" style="24" bestFit="1" customWidth="1"/>
    <col min="46" max="47" width="9" style="24" bestFit="1" customWidth="1"/>
    <col min="48" max="48" width="9.28515625" style="24" bestFit="1" customWidth="1"/>
    <col min="49" max="49" width="9.140625" style="24" bestFit="1" customWidth="1"/>
    <col min="50" max="50" width="8.85546875" style="24" bestFit="1" customWidth="1"/>
    <col min="51" max="51" width="9" style="24" bestFit="1" customWidth="1"/>
    <col min="52" max="52" width="9.5703125" style="24" bestFit="1" customWidth="1"/>
    <col min="53" max="53" width="9" style="24" bestFit="1" customWidth="1"/>
    <col min="54" max="54" width="9.7109375" style="24" bestFit="1" customWidth="1"/>
    <col min="55" max="55" width="8.85546875" style="24" bestFit="1" customWidth="1"/>
    <col min="56" max="56" width="8.42578125" style="24" bestFit="1" customWidth="1"/>
    <col min="57" max="57" width="9.140625" style="24" bestFit="1" customWidth="1"/>
    <col min="58" max="59" width="9" style="24" bestFit="1" customWidth="1"/>
    <col min="60" max="60" width="9.28515625" style="24" bestFit="1" customWidth="1"/>
    <col min="61" max="61" width="9.140625" style="24" bestFit="1" customWidth="1"/>
    <col min="62" max="62" width="8.85546875" style="24" bestFit="1" customWidth="1"/>
    <col min="63" max="63" width="9" style="24" bestFit="1" customWidth="1"/>
    <col min="64" max="64" width="9.5703125" style="24" bestFit="1" customWidth="1"/>
    <col min="65" max="65" width="9" style="24" bestFit="1" customWidth="1"/>
    <col min="66" max="66" width="9.7109375" style="24" bestFit="1" customWidth="1"/>
    <col min="67" max="67" width="8.85546875" style="24" bestFit="1" customWidth="1"/>
    <col min="68" max="68" width="8.42578125" style="24" bestFit="1" customWidth="1"/>
    <col min="69" max="69" width="9.140625" style="24" bestFit="1" customWidth="1"/>
    <col min="70" max="71" width="9" style="24" bestFit="1" customWidth="1"/>
    <col min="72" max="72" width="9.28515625" style="24" bestFit="1" customWidth="1"/>
    <col min="73" max="73" width="9.140625" style="24" bestFit="1" customWidth="1"/>
    <col min="74" max="74" width="8.85546875" style="24" bestFit="1" customWidth="1"/>
    <col min="75" max="75" width="9" style="24" bestFit="1" customWidth="1"/>
    <col min="76" max="76" width="9.5703125" style="24" bestFit="1" customWidth="1"/>
    <col min="77" max="77" width="9" style="24" bestFit="1" customWidth="1"/>
    <col min="78" max="78" width="9.7109375" style="24" bestFit="1" customWidth="1"/>
    <col min="79" max="79" width="8.85546875" style="24" bestFit="1" customWidth="1"/>
    <col min="80" max="80" width="8.42578125" style="24" bestFit="1" customWidth="1"/>
    <col min="81" max="81" width="9.140625" style="24" bestFit="1" customWidth="1"/>
    <col min="82" max="83" width="9" style="24" bestFit="1" customWidth="1"/>
    <col min="84" max="84" width="9.28515625" style="24" bestFit="1" customWidth="1"/>
    <col min="85" max="85" width="9.140625" style="24" bestFit="1" customWidth="1"/>
    <col min="86" max="86" width="8.85546875" style="24" bestFit="1" customWidth="1"/>
    <col min="87" max="87" width="9" style="24" bestFit="1" customWidth="1"/>
    <col min="88" max="88" width="9.5703125" style="24" bestFit="1" customWidth="1"/>
    <col min="89" max="89" width="9" style="24" bestFit="1" customWidth="1"/>
    <col min="90" max="90" width="9.7109375" style="24" bestFit="1" customWidth="1"/>
    <col min="91" max="91" width="8.85546875" style="24" bestFit="1" customWidth="1"/>
    <col min="92" max="92" width="8.42578125" style="24" bestFit="1" customWidth="1"/>
    <col min="93" max="93" width="9.140625" style="24" bestFit="1" customWidth="1"/>
    <col min="94" max="95" width="9" style="24" bestFit="1" customWidth="1"/>
    <col min="96" max="96" width="9.28515625" style="24" bestFit="1" customWidth="1"/>
    <col min="97" max="97" width="9.140625" style="24" bestFit="1" customWidth="1"/>
    <col min="98" max="98" width="8.85546875" style="24" bestFit="1" customWidth="1"/>
    <col min="99" max="99" width="9" style="24" bestFit="1" customWidth="1"/>
    <col min="100" max="100" width="9.5703125" style="24" bestFit="1" customWidth="1"/>
    <col min="101" max="101" width="9" style="24" bestFit="1" customWidth="1"/>
    <col min="102" max="102" width="9.7109375" style="24" bestFit="1" customWidth="1"/>
    <col min="103" max="103" width="8.85546875" style="24" bestFit="1" customWidth="1"/>
    <col min="104" max="104" width="8.42578125" style="24" bestFit="1" customWidth="1"/>
    <col min="105" max="105" width="9.140625" style="24" bestFit="1" customWidth="1"/>
    <col min="106" max="107" width="9" style="24" bestFit="1" customWidth="1"/>
    <col min="108" max="108" width="9.28515625" style="24" bestFit="1" customWidth="1"/>
    <col min="109" max="109" width="9.140625" style="24" bestFit="1" customWidth="1"/>
    <col min="110" max="110" width="8.85546875" style="24" bestFit="1" customWidth="1"/>
    <col min="111" max="111" width="9" style="24" bestFit="1" customWidth="1"/>
    <col min="112" max="112" width="9.5703125" style="24" bestFit="1" customWidth="1"/>
    <col min="113" max="113" width="9" style="24" bestFit="1" customWidth="1"/>
    <col min="114" max="114" width="9.7109375" style="24" bestFit="1" customWidth="1"/>
    <col min="115" max="115" width="8.85546875" style="24" bestFit="1" customWidth="1"/>
    <col min="116" max="116" width="8.42578125" style="24" bestFit="1" customWidth="1"/>
    <col min="117" max="117" width="9.140625" style="24" bestFit="1" customWidth="1"/>
    <col min="118" max="119" width="9" style="24" bestFit="1" customWidth="1"/>
    <col min="120" max="120" width="9.28515625" style="24" bestFit="1" customWidth="1"/>
    <col min="121" max="121" width="9.140625" style="24" bestFit="1" customWidth="1"/>
    <col min="122" max="122" width="8.85546875" style="24" bestFit="1" customWidth="1"/>
    <col min="123" max="123" width="9" style="24" bestFit="1" customWidth="1"/>
    <col min="124" max="124" width="9.5703125" style="24" bestFit="1" customWidth="1"/>
    <col min="125" max="125" width="9" style="24" bestFit="1" customWidth="1"/>
    <col min="126" max="126" width="9.7109375" style="24" bestFit="1" customWidth="1"/>
    <col min="127" max="127" width="8.85546875" style="24" bestFit="1" customWidth="1"/>
    <col min="128" max="128" width="8.42578125" style="24" bestFit="1" customWidth="1"/>
    <col min="129" max="136" width="7.7109375" style="24" hidden="1" customWidth="1"/>
    <col min="137" max="248" width="0" style="24" hidden="1" customWidth="1"/>
    <col min="249" max="256" width="7.7109375" style="24" hidden="1" customWidth="1"/>
    <col min="257" max="16384" width="0" style="24" hidden="1"/>
  </cols>
  <sheetData>
    <row r="1" spans="1:42" ht="14.25" customHeight="1">
      <c r="A1" s="295" t="s">
        <v>493</v>
      </c>
      <c r="C1" s="476">
        <v>0</v>
      </c>
    </row>
    <row r="2" spans="1:42" ht="14.25" customHeight="1">
      <c r="A2" s="295" t="s">
        <v>497</v>
      </c>
      <c r="C2" s="293"/>
      <c r="D2" s="313"/>
      <c r="E2" s="313"/>
    </row>
    <row r="3" spans="1:42" ht="14.25" customHeight="1">
      <c r="A3" s="1" t="s">
        <v>437</v>
      </c>
      <c r="C3" s="293" t="s">
        <v>93</v>
      </c>
      <c r="D3" s="314" t="s">
        <v>304</v>
      </c>
      <c r="E3" s="315"/>
    </row>
    <row r="5" spans="1:42" ht="14.25" customHeight="1">
      <c r="A5" s="76" t="s">
        <v>194</v>
      </c>
    </row>
    <row r="7" spans="1:42" ht="14.25" customHeight="1">
      <c r="A7" s="76" t="s">
        <v>86</v>
      </c>
    </row>
    <row r="8" spans="1:42" ht="14.25" customHeight="1">
      <c r="A8" s="76"/>
    </row>
    <row r="9" spans="1:42" ht="14.25" customHeight="1">
      <c r="A9" s="76"/>
      <c r="B9" s="119" t="s">
        <v>57</v>
      </c>
      <c r="C9" s="119" t="s">
        <v>58</v>
      </c>
      <c r="D9" s="621">
        <v>43101</v>
      </c>
    </row>
    <row r="10" spans="1:42" ht="14.25" customHeight="1">
      <c r="A10" s="76"/>
      <c r="B10" s="119" t="s">
        <v>61</v>
      </c>
      <c r="C10" s="119" t="s">
        <v>62</v>
      </c>
      <c r="D10" s="122">
        <v>12</v>
      </c>
    </row>
    <row r="11" spans="1:42" ht="14.25" customHeight="1">
      <c r="A11" s="76"/>
      <c r="B11" s="119" t="s">
        <v>63</v>
      </c>
      <c r="C11" s="119" t="s">
        <v>58</v>
      </c>
      <c r="D11" s="621">
        <v>43465</v>
      </c>
    </row>
    <row r="12" spans="1:42" ht="14.25" customHeight="1">
      <c r="A12" s="76"/>
    </row>
    <row r="13" spans="1:42" ht="14.25" customHeight="1">
      <c r="B13" s="24" t="s">
        <v>59</v>
      </c>
      <c r="C13" s="24" t="s">
        <v>102</v>
      </c>
      <c r="G13" s="107">
        <v>1</v>
      </c>
      <c r="H13" s="107">
        <v>2</v>
      </c>
      <c r="I13" s="107">
        <v>3</v>
      </c>
      <c r="J13" s="107">
        <v>4</v>
      </c>
      <c r="K13" s="107">
        <v>5</v>
      </c>
      <c r="L13" s="107">
        <v>6</v>
      </c>
      <c r="M13" s="107">
        <v>7</v>
      </c>
      <c r="N13" s="107">
        <v>8</v>
      </c>
      <c r="O13" s="107">
        <v>9</v>
      </c>
      <c r="P13" s="107">
        <v>10</v>
      </c>
      <c r="Q13" s="107">
        <v>11</v>
      </c>
      <c r="R13" s="107">
        <v>12</v>
      </c>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row>
    <row r="14" spans="1:42" ht="14.25" customHeight="1">
      <c r="B14" s="233" t="s">
        <v>103</v>
      </c>
      <c r="C14" s="233" t="s">
        <v>58</v>
      </c>
      <c r="D14" s="125"/>
      <c r="E14" s="125"/>
      <c r="F14" s="125"/>
      <c r="G14" s="610">
        <v>43131</v>
      </c>
      <c r="H14" s="610">
        <v>43159</v>
      </c>
      <c r="I14" s="610">
        <v>43190</v>
      </c>
      <c r="J14" s="610">
        <v>43220</v>
      </c>
      <c r="K14" s="610">
        <v>43251</v>
      </c>
      <c r="L14" s="610">
        <v>43281</v>
      </c>
      <c r="M14" s="610">
        <v>43312</v>
      </c>
      <c r="N14" s="610">
        <v>43343</v>
      </c>
      <c r="O14" s="610">
        <v>43373</v>
      </c>
      <c r="P14" s="610">
        <v>43404</v>
      </c>
      <c r="Q14" s="610">
        <v>43434</v>
      </c>
      <c r="R14" s="610">
        <v>43465</v>
      </c>
      <c r="S14" s="610"/>
      <c r="T14" s="610"/>
      <c r="U14" s="610"/>
      <c r="V14" s="610"/>
      <c r="W14" s="610"/>
      <c r="X14" s="610"/>
      <c r="Y14" s="610"/>
      <c r="Z14" s="127"/>
      <c r="AA14" s="127"/>
      <c r="AB14" s="127"/>
      <c r="AC14" s="127"/>
      <c r="AD14" s="127"/>
      <c r="AE14" s="127"/>
      <c r="AF14" s="127"/>
      <c r="AG14" s="126"/>
      <c r="AH14" s="126"/>
      <c r="AI14" s="126"/>
      <c r="AJ14" s="126"/>
      <c r="AK14" s="126"/>
      <c r="AL14" s="126"/>
      <c r="AM14" s="126"/>
      <c r="AN14" s="126"/>
      <c r="AO14" s="126"/>
      <c r="AP14" s="126"/>
    </row>
    <row r="15" spans="1:42" ht="14.25" customHeight="1">
      <c r="B15" s="24" t="s">
        <v>417</v>
      </c>
      <c r="C15" s="24" t="s">
        <v>112</v>
      </c>
      <c r="G15" s="24">
        <v>2018</v>
      </c>
      <c r="H15" s="24">
        <v>2018</v>
      </c>
      <c r="I15" s="24">
        <v>2018</v>
      </c>
      <c r="J15" s="24">
        <v>2018</v>
      </c>
      <c r="K15" s="24">
        <v>2018</v>
      </c>
      <c r="L15" s="24">
        <v>2018</v>
      </c>
      <c r="M15" s="24">
        <v>2018</v>
      </c>
      <c r="N15" s="24">
        <v>2018</v>
      </c>
      <c r="O15" s="24">
        <v>2018</v>
      </c>
      <c r="P15" s="24">
        <v>2018</v>
      </c>
      <c r="Q15" s="24">
        <v>2018</v>
      </c>
      <c r="R15" s="24">
        <v>2018</v>
      </c>
    </row>
    <row r="17" spans="1:136" ht="14.25" customHeight="1">
      <c r="A17" s="76" t="s">
        <v>92</v>
      </c>
    </row>
    <row r="18" spans="1:136" ht="14.25" customHeight="1">
      <c r="A18" s="76"/>
    </row>
    <row r="19" spans="1:136" ht="14.25" customHeight="1">
      <c r="A19" s="76"/>
      <c r="B19" s="119" t="s">
        <v>64</v>
      </c>
      <c r="C19" s="119" t="s">
        <v>58</v>
      </c>
      <c r="D19" s="621">
        <v>43466</v>
      </c>
    </row>
    <row r="20" spans="1:136" ht="14.25" customHeight="1">
      <c r="A20" s="76"/>
      <c r="B20" s="119" t="s">
        <v>65</v>
      </c>
      <c r="C20" s="119" t="s">
        <v>62</v>
      </c>
      <c r="D20" s="119">
        <v>120</v>
      </c>
    </row>
    <row r="21" spans="1:136" ht="14.25" customHeight="1">
      <c r="A21" s="76"/>
      <c r="B21" s="119" t="s">
        <v>67</v>
      </c>
      <c r="C21" s="119" t="s">
        <v>58</v>
      </c>
      <c r="D21" s="621">
        <v>47118</v>
      </c>
    </row>
    <row r="22" spans="1:136" ht="14.25" customHeight="1">
      <c r="A22" s="76"/>
    </row>
    <row r="23" spans="1:136" s="233" customFormat="1" ht="14.25" customHeight="1">
      <c r="B23" s="233" t="s">
        <v>341</v>
      </c>
      <c r="C23" s="233" t="s">
        <v>102</v>
      </c>
      <c r="G23" s="289">
        <v>0</v>
      </c>
      <c r="H23" s="289">
        <v>1</v>
      </c>
      <c r="I23" s="289">
        <v>2</v>
      </c>
      <c r="J23" s="289">
        <v>3</v>
      </c>
      <c r="K23" s="289">
        <v>4</v>
      </c>
      <c r="L23" s="289">
        <v>5</v>
      </c>
      <c r="M23" s="289">
        <v>6</v>
      </c>
      <c r="N23" s="289">
        <v>7</v>
      </c>
      <c r="O23" s="289">
        <v>8</v>
      </c>
      <c r="P23" s="289">
        <v>9</v>
      </c>
      <c r="Q23" s="289">
        <v>10</v>
      </c>
      <c r="R23" s="289">
        <v>11</v>
      </c>
      <c r="S23" s="289">
        <v>12</v>
      </c>
      <c r="T23" s="289">
        <v>13</v>
      </c>
      <c r="U23" s="289">
        <v>14</v>
      </c>
      <c r="V23" s="289">
        <v>15</v>
      </c>
      <c r="W23" s="289">
        <v>16</v>
      </c>
      <c r="X23" s="289">
        <v>17</v>
      </c>
      <c r="Y23" s="289">
        <v>18</v>
      </c>
      <c r="Z23" s="289">
        <v>19</v>
      </c>
      <c r="AA23" s="289">
        <v>20</v>
      </c>
      <c r="AB23" s="289">
        <v>21</v>
      </c>
      <c r="AC23" s="289">
        <v>22</v>
      </c>
      <c r="AD23" s="289">
        <v>23</v>
      </c>
      <c r="AE23" s="289">
        <v>24</v>
      </c>
      <c r="AF23" s="289">
        <v>25</v>
      </c>
      <c r="AG23" s="289">
        <v>26</v>
      </c>
      <c r="AH23" s="289">
        <v>27</v>
      </c>
      <c r="AI23" s="289">
        <v>28</v>
      </c>
      <c r="AJ23" s="289">
        <v>29</v>
      </c>
      <c r="AK23" s="289">
        <v>30</v>
      </c>
      <c r="AL23" s="289">
        <v>31</v>
      </c>
      <c r="AM23" s="289">
        <v>32</v>
      </c>
      <c r="AN23" s="289">
        <v>33</v>
      </c>
      <c r="AO23" s="289">
        <v>34</v>
      </c>
      <c r="AP23" s="289">
        <v>35</v>
      </c>
      <c r="AQ23" s="289">
        <v>36</v>
      </c>
      <c r="AR23" s="289">
        <v>37</v>
      </c>
      <c r="AS23" s="289">
        <v>38</v>
      </c>
      <c r="AT23" s="289">
        <v>39</v>
      </c>
      <c r="AU23" s="289">
        <v>40</v>
      </c>
      <c r="AV23" s="289">
        <v>41</v>
      </c>
      <c r="AW23" s="289">
        <v>42</v>
      </c>
      <c r="AX23" s="289">
        <v>43</v>
      </c>
      <c r="AY23" s="289">
        <v>44</v>
      </c>
      <c r="AZ23" s="289">
        <v>45</v>
      </c>
      <c r="BA23" s="289">
        <v>46</v>
      </c>
      <c r="BB23" s="289">
        <v>47</v>
      </c>
      <c r="BC23" s="289">
        <v>48</v>
      </c>
      <c r="BD23" s="289">
        <v>49</v>
      </c>
      <c r="BE23" s="289">
        <v>50</v>
      </c>
      <c r="BF23" s="289">
        <v>51</v>
      </c>
      <c r="BG23" s="289">
        <v>52</v>
      </c>
      <c r="BH23" s="289">
        <v>53</v>
      </c>
      <c r="BI23" s="289">
        <v>54</v>
      </c>
      <c r="BJ23" s="289">
        <v>55</v>
      </c>
      <c r="BK23" s="289">
        <v>56</v>
      </c>
      <c r="BL23" s="289">
        <v>57</v>
      </c>
      <c r="BM23" s="289">
        <v>58</v>
      </c>
      <c r="BN23" s="289">
        <v>59</v>
      </c>
      <c r="BO23" s="289">
        <v>60</v>
      </c>
      <c r="BP23" s="289">
        <v>61</v>
      </c>
      <c r="BQ23" s="289">
        <v>62</v>
      </c>
      <c r="BR23" s="289">
        <v>63</v>
      </c>
      <c r="BS23" s="289">
        <v>64</v>
      </c>
      <c r="BT23" s="289">
        <v>65</v>
      </c>
      <c r="BU23" s="289">
        <v>66</v>
      </c>
      <c r="BV23" s="289">
        <v>67</v>
      </c>
      <c r="BW23" s="289">
        <v>68</v>
      </c>
      <c r="BX23" s="289">
        <v>69</v>
      </c>
      <c r="BY23" s="289">
        <v>70</v>
      </c>
      <c r="BZ23" s="289">
        <v>71</v>
      </c>
      <c r="CA23" s="289">
        <v>72</v>
      </c>
      <c r="CB23" s="289">
        <v>73</v>
      </c>
      <c r="CC23" s="289">
        <v>74</v>
      </c>
      <c r="CD23" s="289">
        <v>75</v>
      </c>
      <c r="CE23" s="289">
        <v>76</v>
      </c>
      <c r="CF23" s="289">
        <v>77</v>
      </c>
      <c r="CG23" s="289">
        <v>78</v>
      </c>
      <c r="CH23" s="289">
        <v>79</v>
      </c>
      <c r="CI23" s="289">
        <v>80</v>
      </c>
      <c r="CJ23" s="289">
        <v>81</v>
      </c>
      <c r="CK23" s="289">
        <v>82</v>
      </c>
      <c r="CL23" s="289">
        <v>83</v>
      </c>
      <c r="CM23" s="289">
        <v>84</v>
      </c>
      <c r="CN23" s="289">
        <v>85</v>
      </c>
      <c r="CO23" s="289">
        <v>86</v>
      </c>
      <c r="CP23" s="289">
        <v>87</v>
      </c>
      <c r="CQ23" s="289">
        <v>88</v>
      </c>
      <c r="CR23" s="289">
        <v>89</v>
      </c>
      <c r="CS23" s="289">
        <v>90</v>
      </c>
      <c r="CT23" s="289">
        <v>91</v>
      </c>
      <c r="CU23" s="289">
        <v>92</v>
      </c>
      <c r="CV23" s="289">
        <v>93</v>
      </c>
      <c r="CW23" s="289">
        <v>94</v>
      </c>
      <c r="CX23" s="289">
        <v>95</v>
      </c>
      <c r="CY23" s="289">
        <v>96</v>
      </c>
      <c r="CZ23" s="289">
        <v>97</v>
      </c>
      <c r="DA23" s="289">
        <v>98</v>
      </c>
      <c r="DB23" s="289">
        <v>99</v>
      </c>
      <c r="DC23" s="289">
        <v>100</v>
      </c>
      <c r="DD23" s="289">
        <v>101</v>
      </c>
      <c r="DE23" s="289">
        <v>102</v>
      </c>
      <c r="DF23" s="289">
        <v>103</v>
      </c>
      <c r="DG23" s="289">
        <v>104</v>
      </c>
      <c r="DH23" s="289">
        <v>105</v>
      </c>
      <c r="DI23" s="289">
        <v>106</v>
      </c>
      <c r="DJ23" s="289">
        <v>107</v>
      </c>
      <c r="DK23" s="289">
        <v>108</v>
      </c>
      <c r="DL23" s="289">
        <v>109</v>
      </c>
      <c r="DM23" s="289">
        <v>110</v>
      </c>
      <c r="DN23" s="289">
        <v>111</v>
      </c>
      <c r="DO23" s="289">
        <v>112</v>
      </c>
      <c r="DP23" s="289">
        <v>113</v>
      </c>
      <c r="DQ23" s="289">
        <v>114</v>
      </c>
      <c r="DR23" s="289">
        <v>115</v>
      </c>
      <c r="DS23" s="289">
        <v>116</v>
      </c>
      <c r="DT23" s="289">
        <v>117</v>
      </c>
      <c r="DU23" s="289">
        <v>118</v>
      </c>
      <c r="DV23" s="289">
        <v>119</v>
      </c>
      <c r="DW23" s="289">
        <v>120</v>
      </c>
      <c r="DX23" s="289">
        <v>121</v>
      </c>
      <c r="DY23" s="289"/>
      <c r="DZ23" s="289"/>
      <c r="EA23" s="289"/>
      <c r="EB23" s="289"/>
      <c r="EC23" s="289"/>
      <c r="ED23" s="289"/>
      <c r="EE23" s="289"/>
      <c r="EF23" s="289"/>
    </row>
    <row r="24" spans="1:136" s="233" customFormat="1" ht="14.25" customHeight="1">
      <c r="B24" s="233" t="s">
        <v>103</v>
      </c>
      <c r="C24" s="233" t="s">
        <v>58</v>
      </c>
      <c r="G24" s="684">
        <v>43465</v>
      </c>
      <c r="H24" s="684">
        <v>43496</v>
      </c>
      <c r="I24" s="684">
        <v>43524</v>
      </c>
      <c r="J24" s="684">
        <v>43555</v>
      </c>
      <c r="K24" s="684">
        <v>43585</v>
      </c>
      <c r="L24" s="684">
        <v>43616</v>
      </c>
      <c r="M24" s="684">
        <v>43646</v>
      </c>
      <c r="N24" s="684">
        <v>43677</v>
      </c>
      <c r="O24" s="684">
        <v>43708</v>
      </c>
      <c r="P24" s="684">
        <v>43738</v>
      </c>
      <c r="Q24" s="684">
        <v>43769</v>
      </c>
      <c r="R24" s="684">
        <v>43799</v>
      </c>
      <c r="S24" s="684">
        <v>43830</v>
      </c>
      <c r="T24" s="684">
        <v>43861</v>
      </c>
      <c r="U24" s="684">
        <v>43890</v>
      </c>
      <c r="V24" s="684">
        <v>43921</v>
      </c>
      <c r="W24" s="684">
        <v>43951</v>
      </c>
      <c r="X24" s="684">
        <v>43982</v>
      </c>
      <c r="Y24" s="684">
        <v>44012</v>
      </c>
      <c r="Z24" s="684">
        <v>44043</v>
      </c>
      <c r="AA24" s="684">
        <v>44074</v>
      </c>
      <c r="AB24" s="684">
        <v>44104</v>
      </c>
      <c r="AC24" s="684">
        <v>44135</v>
      </c>
      <c r="AD24" s="684">
        <v>44165</v>
      </c>
      <c r="AE24" s="684">
        <v>44196</v>
      </c>
      <c r="AF24" s="684">
        <v>44227</v>
      </c>
      <c r="AG24" s="684">
        <v>44255</v>
      </c>
      <c r="AH24" s="684">
        <v>44286</v>
      </c>
      <c r="AI24" s="684">
        <v>44316</v>
      </c>
      <c r="AJ24" s="684">
        <v>44347</v>
      </c>
      <c r="AK24" s="684">
        <v>44377</v>
      </c>
      <c r="AL24" s="684">
        <v>44408</v>
      </c>
      <c r="AM24" s="684">
        <v>44439</v>
      </c>
      <c r="AN24" s="684">
        <v>44469</v>
      </c>
      <c r="AO24" s="684">
        <v>44500</v>
      </c>
      <c r="AP24" s="684">
        <v>44530</v>
      </c>
      <c r="AQ24" s="684">
        <v>44561</v>
      </c>
      <c r="AR24" s="684">
        <v>44592</v>
      </c>
      <c r="AS24" s="684">
        <v>44620</v>
      </c>
      <c r="AT24" s="684">
        <v>44651</v>
      </c>
      <c r="AU24" s="684">
        <v>44681</v>
      </c>
      <c r="AV24" s="684">
        <v>44712</v>
      </c>
      <c r="AW24" s="684">
        <v>44742</v>
      </c>
      <c r="AX24" s="684">
        <v>44773</v>
      </c>
      <c r="AY24" s="684">
        <v>44804</v>
      </c>
      <c r="AZ24" s="684">
        <v>44834</v>
      </c>
      <c r="BA24" s="684">
        <v>44865</v>
      </c>
      <c r="BB24" s="684">
        <v>44895</v>
      </c>
      <c r="BC24" s="684">
        <v>44926</v>
      </c>
      <c r="BD24" s="684">
        <v>44957</v>
      </c>
      <c r="BE24" s="684">
        <v>44985</v>
      </c>
      <c r="BF24" s="684">
        <v>45016</v>
      </c>
      <c r="BG24" s="684">
        <v>45046</v>
      </c>
      <c r="BH24" s="684">
        <v>45077</v>
      </c>
      <c r="BI24" s="684">
        <v>45107</v>
      </c>
      <c r="BJ24" s="684">
        <v>45138</v>
      </c>
      <c r="BK24" s="684">
        <v>45169</v>
      </c>
      <c r="BL24" s="684">
        <v>45199</v>
      </c>
      <c r="BM24" s="684">
        <v>45230</v>
      </c>
      <c r="BN24" s="684">
        <v>45260</v>
      </c>
      <c r="BO24" s="684">
        <v>45291</v>
      </c>
      <c r="BP24" s="684">
        <v>45322</v>
      </c>
      <c r="BQ24" s="684">
        <v>45351</v>
      </c>
      <c r="BR24" s="684">
        <v>45382</v>
      </c>
      <c r="BS24" s="684">
        <v>45412</v>
      </c>
      <c r="BT24" s="684">
        <v>45443</v>
      </c>
      <c r="BU24" s="684">
        <v>45473</v>
      </c>
      <c r="BV24" s="684">
        <v>45504</v>
      </c>
      <c r="BW24" s="684">
        <v>45535</v>
      </c>
      <c r="BX24" s="684">
        <v>45565</v>
      </c>
      <c r="BY24" s="684">
        <v>45596</v>
      </c>
      <c r="BZ24" s="684">
        <v>45626</v>
      </c>
      <c r="CA24" s="684">
        <v>45657</v>
      </c>
      <c r="CB24" s="684">
        <v>45688</v>
      </c>
      <c r="CC24" s="684">
        <v>45716</v>
      </c>
      <c r="CD24" s="684">
        <v>45747</v>
      </c>
      <c r="CE24" s="684">
        <v>45777</v>
      </c>
      <c r="CF24" s="684">
        <v>45808</v>
      </c>
      <c r="CG24" s="684">
        <v>45838</v>
      </c>
      <c r="CH24" s="684">
        <v>45869</v>
      </c>
      <c r="CI24" s="684">
        <v>45900</v>
      </c>
      <c r="CJ24" s="684">
        <v>45930</v>
      </c>
      <c r="CK24" s="684">
        <v>45961</v>
      </c>
      <c r="CL24" s="684">
        <v>45991</v>
      </c>
      <c r="CM24" s="684">
        <v>46022</v>
      </c>
      <c r="CN24" s="684">
        <v>46053</v>
      </c>
      <c r="CO24" s="684">
        <v>46081</v>
      </c>
      <c r="CP24" s="684">
        <v>46112</v>
      </c>
      <c r="CQ24" s="684">
        <v>46142</v>
      </c>
      <c r="CR24" s="684">
        <v>46173</v>
      </c>
      <c r="CS24" s="684">
        <v>46203</v>
      </c>
      <c r="CT24" s="684">
        <v>46234</v>
      </c>
      <c r="CU24" s="684">
        <v>46265</v>
      </c>
      <c r="CV24" s="684">
        <v>46295</v>
      </c>
      <c r="CW24" s="684">
        <v>46326</v>
      </c>
      <c r="CX24" s="684">
        <v>46356</v>
      </c>
      <c r="CY24" s="684">
        <v>46387</v>
      </c>
      <c r="CZ24" s="684">
        <v>46418</v>
      </c>
      <c r="DA24" s="684">
        <v>46446</v>
      </c>
      <c r="DB24" s="684">
        <v>46477</v>
      </c>
      <c r="DC24" s="684">
        <v>46507</v>
      </c>
      <c r="DD24" s="684">
        <v>46538</v>
      </c>
      <c r="DE24" s="684">
        <v>46568</v>
      </c>
      <c r="DF24" s="684">
        <v>46599</v>
      </c>
      <c r="DG24" s="684">
        <v>46630</v>
      </c>
      <c r="DH24" s="684">
        <v>46660</v>
      </c>
      <c r="DI24" s="684">
        <v>46691</v>
      </c>
      <c r="DJ24" s="684">
        <v>46721</v>
      </c>
      <c r="DK24" s="684">
        <v>46752</v>
      </c>
      <c r="DL24" s="684">
        <v>46783</v>
      </c>
      <c r="DM24" s="684">
        <v>46812</v>
      </c>
      <c r="DN24" s="684">
        <v>46843</v>
      </c>
      <c r="DO24" s="684">
        <v>46873</v>
      </c>
      <c r="DP24" s="684">
        <v>46904</v>
      </c>
      <c r="DQ24" s="684">
        <v>46934</v>
      </c>
      <c r="DR24" s="684">
        <v>46965</v>
      </c>
      <c r="DS24" s="684">
        <v>46996</v>
      </c>
      <c r="DT24" s="684">
        <v>47026</v>
      </c>
      <c r="DU24" s="684">
        <v>47057</v>
      </c>
      <c r="DV24" s="684">
        <v>47087</v>
      </c>
      <c r="DW24" s="684">
        <v>47118</v>
      </c>
      <c r="DX24" s="684">
        <v>47149</v>
      </c>
      <c r="DY24" s="486"/>
      <c r="DZ24" s="486"/>
      <c r="EA24" s="486"/>
      <c r="EB24" s="486"/>
      <c r="EC24" s="486"/>
      <c r="ED24" s="486"/>
      <c r="EE24" s="486"/>
      <c r="EF24" s="486"/>
    </row>
    <row r="25" spans="1:136" s="233" customFormat="1" ht="14.25" customHeight="1"/>
    <row r="26" spans="1:136" s="233" customFormat="1" ht="14.25" customHeight="1">
      <c r="B26" s="233" t="s">
        <v>418</v>
      </c>
      <c r="C26" s="233" t="s">
        <v>112</v>
      </c>
      <c r="G26" s="233">
        <v>2018</v>
      </c>
      <c r="H26" s="233">
        <v>2019</v>
      </c>
      <c r="I26" s="233">
        <v>2019</v>
      </c>
      <c r="J26" s="233">
        <v>2019</v>
      </c>
      <c r="K26" s="233">
        <v>2019</v>
      </c>
      <c r="L26" s="233">
        <v>2019</v>
      </c>
      <c r="M26" s="233">
        <v>2019</v>
      </c>
      <c r="N26" s="233">
        <v>2019</v>
      </c>
      <c r="O26" s="233">
        <v>2019</v>
      </c>
      <c r="P26" s="233">
        <v>2019</v>
      </c>
      <c r="Q26" s="233">
        <v>2019</v>
      </c>
      <c r="R26" s="233">
        <v>2019</v>
      </c>
      <c r="S26" s="233">
        <v>2019</v>
      </c>
      <c r="T26" s="233">
        <v>2020</v>
      </c>
      <c r="U26" s="233">
        <v>2020</v>
      </c>
      <c r="V26" s="233">
        <v>2020</v>
      </c>
      <c r="W26" s="233">
        <v>2020</v>
      </c>
      <c r="X26" s="233">
        <v>2020</v>
      </c>
      <c r="Y26" s="233">
        <v>2020</v>
      </c>
      <c r="Z26" s="233">
        <v>2020</v>
      </c>
      <c r="AA26" s="233">
        <v>2020</v>
      </c>
      <c r="AB26" s="233">
        <v>2020</v>
      </c>
      <c r="AC26" s="233">
        <v>2020</v>
      </c>
      <c r="AD26" s="233">
        <v>2020</v>
      </c>
      <c r="AE26" s="233">
        <v>2020</v>
      </c>
      <c r="AF26" s="233">
        <v>2021</v>
      </c>
      <c r="AG26" s="233">
        <v>2021</v>
      </c>
      <c r="AH26" s="233">
        <v>2021</v>
      </c>
      <c r="AI26" s="233">
        <v>2021</v>
      </c>
      <c r="AJ26" s="233">
        <v>2021</v>
      </c>
      <c r="AK26" s="233">
        <v>2021</v>
      </c>
      <c r="AL26" s="233">
        <v>2021</v>
      </c>
      <c r="AM26" s="233">
        <v>2021</v>
      </c>
      <c r="AN26" s="233">
        <v>2021</v>
      </c>
      <c r="AO26" s="233">
        <v>2021</v>
      </c>
      <c r="AP26" s="233">
        <v>2021</v>
      </c>
      <c r="AQ26" s="233">
        <v>2021</v>
      </c>
      <c r="AR26" s="233">
        <v>2022</v>
      </c>
      <c r="AS26" s="233">
        <v>2022</v>
      </c>
      <c r="AT26" s="233">
        <v>2022</v>
      </c>
      <c r="AU26" s="233">
        <v>2022</v>
      </c>
      <c r="AV26" s="233">
        <v>2022</v>
      </c>
      <c r="AW26" s="233">
        <v>2022</v>
      </c>
      <c r="AX26" s="233">
        <v>2022</v>
      </c>
      <c r="AY26" s="233">
        <v>2022</v>
      </c>
      <c r="AZ26" s="233">
        <v>2022</v>
      </c>
      <c r="BA26" s="233">
        <v>2022</v>
      </c>
      <c r="BB26" s="233">
        <v>2022</v>
      </c>
      <c r="BC26" s="233">
        <v>2022</v>
      </c>
      <c r="BD26" s="233">
        <v>2023</v>
      </c>
      <c r="BE26" s="233">
        <v>2023</v>
      </c>
      <c r="BF26" s="233">
        <v>2023</v>
      </c>
      <c r="BG26" s="233">
        <v>2023</v>
      </c>
      <c r="BH26" s="233">
        <v>2023</v>
      </c>
      <c r="BI26" s="233">
        <v>2023</v>
      </c>
      <c r="BJ26" s="233">
        <v>2023</v>
      </c>
      <c r="BK26" s="233">
        <v>2023</v>
      </c>
      <c r="BL26" s="233">
        <v>2023</v>
      </c>
      <c r="BM26" s="233">
        <v>2023</v>
      </c>
      <c r="BN26" s="233">
        <v>2023</v>
      </c>
      <c r="BO26" s="233">
        <v>2023</v>
      </c>
      <c r="BP26" s="233">
        <v>2024</v>
      </c>
      <c r="BQ26" s="233">
        <v>2024</v>
      </c>
      <c r="BR26" s="233">
        <v>2024</v>
      </c>
      <c r="BS26" s="233">
        <v>2024</v>
      </c>
      <c r="BT26" s="233">
        <v>2024</v>
      </c>
      <c r="BU26" s="233">
        <v>2024</v>
      </c>
      <c r="BV26" s="233">
        <v>2024</v>
      </c>
      <c r="BW26" s="233">
        <v>2024</v>
      </c>
      <c r="BX26" s="233">
        <v>2024</v>
      </c>
      <c r="BY26" s="233">
        <v>2024</v>
      </c>
      <c r="BZ26" s="233">
        <v>2024</v>
      </c>
      <c r="CA26" s="233">
        <v>2024</v>
      </c>
      <c r="CB26" s="233">
        <v>2025</v>
      </c>
      <c r="CC26" s="233">
        <v>2025</v>
      </c>
      <c r="CD26" s="233">
        <v>2025</v>
      </c>
      <c r="CE26" s="233">
        <v>2025</v>
      </c>
      <c r="CF26" s="233">
        <v>2025</v>
      </c>
      <c r="CG26" s="233">
        <v>2025</v>
      </c>
      <c r="CH26" s="233">
        <v>2025</v>
      </c>
      <c r="CI26" s="233">
        <v>2025</v>
      </c>
      <c r="CJ26" s="233">
        <v>2025</v>
      </c>
      <c r="CK26" s="233">
        <v>2025</v>
      </c>
      <c r="CL26" s="233">
        <v>2025</v>
      </c>
      <c r="CM26" s="233">
        <v>2025</v>
      </c>
      <c r="CN26" s="233">
        <v>2026</v>
      </c>
      <c r="CO26" s="233">
        <v>2026</v>
      </c>
      <c r="CP26" s="233">
        <v>2026</v>
      </c>
      <c r="CQ26" s="233">
        <v>2026</v>
      </c>
      <c r="CR26" s="233">
        <v>2026</v>
      </c>
      <c r="CS26" s="233">
        <v>2026</v>
      </c>
      <c r="CT26" s="233">
        <v>2026</v>
      </c>
      <c r="CU26" s="233">
        <v>2026</v>
      </c>
      <c r="CV26" s="233">
        <v>2026</v>
      </c>
      <c r="CW26" s="233">
        <v>2026</v>
      </c>
      <c r="CX26" s="233">
        <v>2026</v>
      </c>
      <c r="CY26" s="233">
        <v>2026</v>
      </c>
      <c r="CZ26" s="233">
        <v>2027</v>
      </c>
      <c r="DA26" s="233">
        <v>2027</v>
      </c>
      <c r="DB26" s="233">
        <v>2027</v>
      </c>
      <c r="DC26" s="233">
        <v>2027</v>
      </c>
      <c r="DD26" s="233">
        <v>2027</v>
      </c>
      <c r="DE26" s="233">
        <v>2027</v>
      </c>
      <c r="DF26" s="233">
        <v>2027</v>
      </c>
      <c r="DG26" s="233">
        <v>2027</v>
      </c>
      <c r="DH26" s="233">
        <v>2027</v>
      </c>
      <c r="DI26" s="233">
        <v>2027</v>
      </c>
      <c r="DJ26" s="233">
        <v>2027</v>
      </c>
      <c r="DK26" s="233">
        <v>2027</v>
      </c>
      <c r="DL26" s="233">
        <v>2028</v>
      </c>
      <c r="DM26" s="233">
        <v>2028</v>
      </c>
      <c r="DN26" s="233">
        <v>2028</v>
      </c>
      <c r="DO26" s="233">
        <v>2028</v>
      </c>
      <c r="DP26" s="233">
        <v>2028</v>
      </c>
      <c r="DQ26" s="233">
        <v>2028</v>
      </c>
      <c r="DR26" s="233">
        <v>2028</v>
      </c>
      <c r="DS26" s="233">
        <v>2028</v>
      </c>
      <c r="DT26" s="233">
        <v>2028</v>
      </c>
      <c r="DU26" s="233">
        <v>2028</v>
      </c>
      <c r="DV26" s="233">
        <v>2028</v>
      </c>
      <c r="DW26" s="233">
        <v>2028</v>
      </c>
      <c r="DX26" s="233">
        <v>2029</v>
      </c>
    </row>
    <row r="27" spans="1:136" s="233" customFormat="1" ht="14.25" customHeight="1">
      <c r="B27" s="233" t="s">
        <v>114</v>
      </c>
      <c r="C27" s="233" t="s">
        <v>112</v>
      </c>
      <c r="G27" s="289">
        <v>0</v>
      </c>
      <c r="H27" s="289">
        <v>1</v>
      </c>
      <c r="I27" s="289">
        <v>1</v>
      </c>
      <c r="J27" s="289">
        <v>1</v>
      </c>
      <c r="K27" s="289">
        <v>1</v>
      </c>
      <c r="L27" s="289">
        <v>1</v>
      </c>
      <c r="M27" s="289">
        <v>1</v>
      </c>
      <c r="N27" s="289">
        <v>1</v>
      </c>
      <c r="O27" s="289">
        <v>1</v>
      </c>
      <c r="P27" s="289">
        <v>1</v>
      </c>
      <c r="Q27" s="289">
        <v>1</v>
      </c>
      <c r="R27" s="289">
        <v>1</v>
      </c>
      <c r="S27" s="289">
        <v>1</v>
      </c>
      <c r="T27" s="289">
        <v>2</v>
      </c>
      <c r="U27" s="289">
        <v>2</v>
      </c>
      <c r="V27" s="289">
        <v>2</v>
      </c>
      <c r="W27" s="289">
        <v>2</v>
      </c>
      <c r="X27" s="289">
        <v>2</v>
      </c>
      <c r="Y27" s="289">
        <v>2</v>
      </c>
      <c r="Z27" s="289">
        <v>2</v>
      </c>
      <c r="AA27" s="289">
        <v>2</v>
      </c>
      <c r="AB27" s="289">
        <v>2</v>
      </c>
      <c r="AC27" s="289">
        <v>2</v>
      </c>
      <c r="AD27" s="289">
        <v>2</v>
      </c>
      <c r="AE27" s="289">
        <v>2</v>
      </c>
      <c r="AF27" s="289">
        <v>3</v>
      </c>
      <c r="AG27" s="289">
        <v>3</v>
      </c>
      <c r="AH27" s="289">
        <v>3</v>
      </c>
      <c r="AI27" s="289">
        <v>3</v>
      </c>
      <c r="AJ27" s="289">
        <v>3</v>
      </c>
      <c r="AK27" s="289">
        <v>3</v>
      </c>
      <c r="AL27" s="289">
        <v>3</v>
      </c>
      <c r="AM27" s="289">
        <v>3</v>
      </c>
      <c r="AN27" s="289">
        <v>3</v>
      </c>
      <c r="AO27" s="289">
        <v>3</v>
      </c>
      <c r="AP27" s="289">
        <v>3</v>
      </c>
      <c r="AQ27" s="289">
        <v>3</v>
      </c>
      <c r="AR27" s="289">
        <v>4</v>
      </c>
      <c r="AS27" s="289">
        <v>4</v>
      </c>
      <c r="AT27" s="289">
        <v>4</v>
      </c>
      <c r="AU27" s="289">
        <v>4</v>
      </c>
      <c r="AV27" s="289">
        <v>4</v>
      </c>
      <c r="AW27" s="289">
        <v>4</v>
      </c>
      <c r="AX27" s="289">
        <v>4</v>
      </c>
      <c r="AY27" s="289">
        <v>4</v>
      </c>
      <c r="AZ27" s="289">
        <v>4</v>
      </c>
      <c r="BA27" s="289">
        <v>4</v>
      </c>
      <c r="BB27" s="289">
        <v>4</v>
      </c>
      <c r="BC27" s="289">
        <v>4</v>
      </c>
      <c r="BD27" s="289">
        <v>5</v>
      </c>
      <c r="BE27" s="289">
        <v>5</v>
      </c>
      <c r="BF27" s="289">
        <v>5</v>
      </c>
      <c r="BG27" s="289">
        <v>5</v>
      </c>
      <c r="BH27" s="289">
        <v>5</v>
      </c>
      <c r="BI27" s="289">
        <v>5</v>
      </c>
      <c r="BJ27" s="289">
        <v>5</v>
      </c>
      <c r="BK27" s="289">
        <v>5</v>
      </c>
      <c r="BL27" s="289">
        <v>5</v>
      </c>
      <c r="BM27" s="289">
        <v>5</v>
      </c>
      <c r="BN27" s="289">
        <v>5</v>
      </c>
      <c r="BO27" s="289">
        <v>5</v>
      </c>
      <c r="BP27" s="289">
        <v>6</v>
      </c>
      <c r="BQ27" s="289">
        <v>6</v>
      </c>
      <c r="BR27" s="289">
        <v>6</v>
      </c>
      <c r="BS27" s="289">
        <v>6</v>
      </c>
      <c r="BT27" s="289">
        <v>6</v>
      </c>
      <c r="BU27" s="289">
        <v>6</v>
      </c>
      <c r="BV27" s="289">
        <v>6</v>
      </c>
      <c r="BW27" s="289">
        <v>6</v>
      </c>
      <c r="BX27" s="289">
        <v>6</v>
      </c>
      <c r="BY27" s="289">
        <v>6</v>
      </c>
      <c r="BZ27" s="289">
        <v>6</v>
      </c>
      <c r="CA27" s="289">
        <v>6</v>
      </c>
      <c r="CB27" s="289">
        <v>7</v>
      </c>
      <c r="CC27" s="289">
        <v>7</v>
      </c>
      <c r="CD27" s="289">
        <v>7</v>
      </c>
      <c r="CE27" s="289">
        <v>7</v>
      </c>
      <c r="CF27" s="289">
        <v>7</v>
      </c>
      <c r="CG27" s="289">
        <v>7</v>
      </c>
      <c r="CH27" s="289">
        <v>7</v>
      </c>
      <c r="CI27" s="289">
        <v>7</v>
      </c>
      <c r="CJ27" s="289">
        <v>7</v>
      </c>
      <c r="CK27" s="289">
        <v>7</v>
      </c>
      <c r="CL27" s="289">
        <v>7</v>
      </c>
      <c r="CM27" s="289">
        <v>7</v>
      </c>
      <c r="CN27" s="289">
        <v>8</v>
      </c>
      <c r="CO27" s="289">
        <v>8</v>
      </c>
      <c r="CP27" s="289">
        <v>8</v>
      </c>
      <c r="CQ27" s="289">
        <v>8</v>
      </c>
      <c r="CR27" s="289">
        <v>8</v>
      </c>
      <c r="CS27" s="289">
        <v>8</v>
      </c>
      <c r="CT27" s="289">
        <v>8</v>
      </c>
      <c r="CU27" s="289">
        <v>8</v>
      </c>
      <c r="CV27" s="289">
        <v>8</v>
      </c>
      <c r="CW27" s="289">
        <v>8</v>
      </c>
      <c r="CX27" s="289">
        <v>8</v>
      </c>
      <c r="CY27" s="289">
        <v>8</v>
      </c>
      <c r="CZ27" s="289">
        <v>9</v>
      </c>
      <c r="DA27" s="289">
        <v>9</v>
      </c>
      <c r="DB27" s="289">
        <v>9</v>
      </c>
      <c r="DC27" s="289">
        <v>9</v>
      </c>
      <c r="DD27" s="289">
        <v>9</v>
      </c>
      <c r="DE27" s="289">
        <v>9</v>
      </c>
      <c r="DF27" s="289">
        <v>9</v>
      </c>
      <c r="DG27" s="289">
        <v>9</v>
      </c>
      <c r="DH27" s="289">
        <v>9</v>
      </c>
      <c r="DI27" s="289">
        <v>9</v>
      </c>
      <c r="DJ27" s="289">
        <v>9</v>
      </c>
      <c r="DK27" s="289">
        <v>9</v>
      </c>
      <c r="DL27" s="289">
        <v>10</v>
      </c>
      <c r="DM27" s="289">
        <v>10</v>
      </c>
      <c r="DN27" s="289">
        <v>10</v>
      </c>
      <c r="DO27" s="289">
        <v>10</v>
      </c>
      <c r="DP27" s="289">
        <v>10</v>
      </c>
      <c r="DQ27" s="289">
        <v>10</v>
      </c>
      <c r="DR27" s="289">
        <v>10</v>
      </c>
      <c r="DS27" s="289">
        <v>10</v>
      </c>
      <c r="DT27" s="289">
        <v>10</v>
      </c>
      <c r="DU27" s="289">
        <v>10</v>
      </c>
      <c r="DV27" s="289">
        <v>10</v>
      </c>
      <c r="DW27" s="289">
        <v>10</v>
      </c>
      <c r="DX27" s="289">
        <v>11</v>
      </c>
      <c r="DY27" s="289"/>
      <c r="DZ27" s="289"/>
      <c r="EA27" s="289"/>
      <c r="EB27" s="289"/>
      <c r="EC27" s="289"/>
      <c r="ED27" s="289"/>
      <c r="EE27" s="289"/>
      <c r="EF27" s="289"/>
    </row>
    <row r="28" spans="1:136" s="233" customFormat="1" ht="14.25" customHeight="1">
      <c r="B28" s="233" t="s">
        <v>226</v>
      </c>
      <c r="C28" s="233" t="s">
        <v>199</v>
      </c>
      <c r="G28" s="289">
        <v>0</v>
      </c>
      <c r="H28" s="289">
        <v>0</v>
      </c>
      <c r="I28" s="289">
        <v>0</v>
      </c>
      <c r="J28" s="289">
        <v>0</v>
      </c>
      <c r="K28" s="289">
        <v>0</v>
      </c>
      <c r="L28" s="289">
        <v>0</v>
      </c>
      <c r="M28" s="289">
        <v>0</v>
      </c>
      <c r="N28" s="289">
        <v>0</v>
      </c>
      <c r="O28" s="289">
        <v>0</v>
      </c>
      <c r="P28" s="289">
        <v>0</v>
      </c>
      <c r="Q28" s="289">
        <v>0</v>
      </c>
      <c r="R28" s="289">
        <v>0</v>
      </c>
      <c r="S28" s="289">
        <v>0</v>
      </c>
      <c r="T28" s="289">
        <v>0</v>
      </c>
      <c r="U28" s="289">
        <v>0</v>
      </c>
      <c r="V28" s="289">
        <v>0</v>
      </c>
      <c r="W28" s="289">
        <v>0</v>
      </c>
      <c r="X28" s="289">
        <v>0</v>
      </c>
      <c r="Y28" s="289">
        <v>0</v>
      </c>
      <c r="Z28" s="289">
        <v>0</v>
      </c>
      <c r="AA28" s="289">
        <v>0</v>
      </c>
      <c r="AB28" s="289">
        <v>0</v>
      </c>
      <c r="AC28" s="289">
        <v>0</v>
      </c>
      <c r="AD28" s="289">
        <v>0</v>
      </c>
      <c r="AE28" s="289">
        <v>0</v>
      </c>
      <c r="AF28" s="289">
        <v>0</v>
      </c>
      <c r="AG28" s="289">
        <v>0</v>
      </c>
      <c r="AH28" s="289">
        <v>0</v>
      </c>
      <c r="AI28" s="289">
        <v>0</v>
      </c>
      <c r="AJ28" s="289">
        <v>0</v>
      </c>
      <c r="AK28" s="289">
        <v>0</v>
      </c>
      <c r="AL28" s="289">
        <v>0</v>
      </c>
      <c r="AM28" s="289">
        <v>0</v>
      </c>
      <c r="AN28" s="289">
        <v>0</v>
      </c>
      <c r="AO28" s="289">
        <v>0</v>
      </c>
      <c r="AP28" s="289">
        <v>0</v>
      </c>
      <c r="AQ28" s="289">
        <v>0</v>
      </c>
      <c r="AR28" s="289">
        <v>0</v>
      </c>
      <c r="AS28" s="289">
        <v>0</v>
      </c>
      <c r="AT28" s="289">
        <v>0</v>
      </c>
      <c r="AU28" s="289">
        <v>0</v>
      </c>
      <c r="AV28" s="289">
        <v>0</v>
      </c>
      <c r="AW28" s="289">
        <v>0</v>
      </c>
      <c r="AX28" s="289">
        <v>0</v>
      </c>
      <c r="AY28" s="289">
        <v>0</v>
      </c>
      <c r="AZ28" s="289">
        <v>0</v>
      </c>
      <c r="BA28" s="289">
        <v>0</v>
      </c>
      <c r="BB28" s="289">
        <v>0</v>
      </c>
      <c r="BC28" s="289">
        <v>0</v>
      </c>
      <c r="BD28" s="289">
        <v>0</v>
      </c>
      <c r="BE28" s="289">
        <v>0</v>
      </c>
      <c r="BF28" s="289">
        <v>0</v>
      </c>
      <c r="BG28" s="289">
        <v>0</v>
      </c>
      <c r="BH28" s="289">
        <v>0</v>
      </c>
      <c r="BI28" s="289">
        <v>0</v>
      </c>
      <c r="BJ28" s="289">
        <v>0</v>
      </c>
      <c r="BK28" s="289">
        <v>0</v>
      </c>
      <c r="BL28" s="289">
        <v>0</v>
      </c>
      <c r="BM28" s="289">
        <v>0</v>
      </c>
      <c r="BN28" s="289">
        <v>0</v>
      </c>
      <c r="BO28" s="289">
        <v>0</v>
      </c>
      <c r="BP28" s="289">
        <v>0</v>
      </c>
      <c r="BQ28" s="289">
        <v>0</v>
      </c>
      <c r="BR28" s="289">
        <v>0</v>
      </c>
      <c r="BS28" s="289">
        <v>0</v>
      </c>
      <c r="BT28" s="289">
        <v>0</v>
      </c>
      <c r="BU28" s="289">
        <v>0</v>
      </c>
      <c r="BV28" s="289">
        <v>0</v>
      </c>
      <c r="BW28" s="289">
        <v>0</v>
      </c>
      <c r="BX28" s="289">
        <v>0</v>
      </c>
      <c r="BY28" s="289">
        <v>0</v>
      </c>
      <c r="BZ28" s="289">
        <v>0</v>
      </c>
      <c r="CA28" s="289">
        <v>0</v>
      </c>
      <c r="CB28" s="289">
        <v>0</v>
      </c>
      <c r="CC28" s="289">
        <v>0</v>
      </c>
      <c r="CD28" s="289">
        <v>0</v>
      </c>
      <c r="CE28" s="289">
        <v>0</v>
      </c>
      <c r="CF28" s="289">
        <v>0</v>
      </c>
      <c r="CG28" s="289">
        <v>0</v>
      </c>
      <c r="CH28" s="289">
        <v>0</v>
      </c>
      <c r="CI28" s="289">
        <v>0</v>
      </c>
      <c r="CJ28" s="289">
        <v>0</v>
      </c>
      <c r="CK28" s="289">
        <v>0</v>
      </c>
      <c r="CL28" s="289">
        <v>0</v>
      </c>
      <c r="CM28" s="289">
        <v>0</v>
      </c>
      <c r="CN28" s="289">
        <v>0</v>
      </c>
      <c r="CO28" s="289">
        <v>0</v>
      </c>
      <c r="CP28" s="289">
        <v>0</v>
      </c>
      <c r="CQ28" s="289">
        <v>0</v>
      </c>
      <c r="CR28" s="289">
        <v>0</v>
      </c>
      <c r="CS28" s="289">
        <v>0</v>
      </c>
      <c r="CT28" s="289">
        <v>0</v>
      </c>
      <c r="CU28" s="289">
        <v>0</v>
      </c>
      <c r="CV28" s="289">
        <v>0</v>
      </c>
      <c r="CW28" s="289">
        <v>0</v>
      </c>
      <c r="CX28" s="289">
        <v>0</v>
      </c>
      <c r="CY28" s="289">
        <v>0</v>
      </c>
      <c r="CZ28" s="289">
        <v>0</v>
      </c>
      <c r="DA28" s="289">
        <v>0</v>
      </c>
      <c r="DB28" s="289">
        <v>0</v>
      </c>
      <c r="DC28" s="289">
        <v>0</v>
      </c>
      <c r="DD28" s="289">
        <v>0</v>
      </c>
      <c r="DE28" s="289">
        <v>0</v>
      </c>
      <c r="DF28" s="289">
        <v>0</v>
      </c>
      <c r="DG28" s="289">
        <v>0</v>
      </c>
      <c r="DH28" s="289">
        <v>0</v>
      </c>
      <c r="DI28" s="289">
        <v>0</v>
      </c>
      <c r="DJ28" s="289">
        <v>0</v>
      </c>
      <c r="DK28" s="289">
        <v>0</v>
      </c>
      <c r="DL28" s="289">
        <v>0</v>
      </c>
      <c r="DM28" s="289">
        <v>0</v>
      </c>
      <c r="DN28" s="289">
        <v>0</v>
      </c>
      <c r="DO28" s="289">
        <v>0</v>
      </c>
      <c r="DP28" s="289">
        <v>0</v>
      </c>
      <c r="DQ28" s="289">
        <v>0</v>
      </c>
      <c r="DR28" s="289">
        <v>0</v>
      </c>
      <c r="DS28" s="289">
        <v>0</v>
      </c>
      <c r="DT28" s="289">
        <v>0</v>
      </c>
      <c r="DU28" s="289">
        <v>0</v>
      </c>
      <c r="DV28" s="289">
        <v>0</v>
      </c>
      <c r="DW28" s="289">
        <v>0</v>
      </c>
      <c r="DX28" s="289">
        <v>0</v>
      </c>
    </row>
    <row r="30" spans="1:136" ht="14.25" customHeight="1">
      <c r="A30" s="76" t="s">
        <v>291</v>
      </c>
    </row>
    <row r="31" spans="1:136" ht="14.25" customHeight="1">
      <c r="A31" s="76"/>
    </row>
    <row r="32" spans="1:136" ht="14.25" customHeight="1">
      <c r="A32" s="76"/>
      <c r="B32" s="119" t="s">
        <v>64</v>
      </c>
      <c r="C32" s="119" t="s">
        <v>58</v>
      </c>
      <c r="D32" s="621">
        <v>43466</v>
      </c>
    </row>
    <row r="33" spans="1:136" ht="14.25" customHeight="1">
      <c r="A33" s="76"/>
      <c r="B33" s="119" t="s">
        <v>292</v>
      </c>
      <c r="C33" s="119" t="s">
        <v>17</v>
      </c>
      <c r="D33" s="119">
        <v>2019</v>
      </c>
    </row>
    <row r="34" spans="1:136" ht="14.25" customHeight="1">
      <c r="A34" s="76"/>
    </row>
    <row r="35" spans="1:136" ht="14.25" customHeight="1">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7"/>
      <c r="DZ35" s="127"/>
      <c r="EA35" s="127"/>
      <c r="EB35" s="127"/>
      <c r="EC35" s="127"/>
      <c r="ED35" s="127"/>
      <c r="EE35" s="127"/>
      <c r="EF35" s="127"/>
    </row>
    <row r="36" spans="1:136" ht="14.25" customHeight="1">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row>
    <row r="37" spans="1:136" ht="14.25" customHeight="1">
      <c r="A37" s="76" t="s">
        <v>381</v>
      </c>
    </row>
    <row r="38" spans="1:136" ht="14.25" customHeight="1">
      <c r="A38" s="76"/>
    </row>
    <row r="39" spans="1:136" s="233" customFormat="1" ht="14.25" customHeight="1">
      <c r="A39" s="485"/>
      <c r="B39" s="233" t="s">
        <v>44</v>
      </c>
      <c r="C39" s="233" t="s">
        <v>112</v>
      </c>
      <c r="D39" s="486"/>
      <c r="G39" s="289">
        <v>1</v>
      </c>
      <c r="H39" s="289">
        <v>1</v>
      </c>
      <c r="I39" s="289">
        <v>1</v>
      </c>
      <c r="J39" s="289">
        <v>1</v>
      </c>
      <c r="K39" s="289">
        <v>1</v>
      </c>
      <c r="L39" s="289">
        <v>1</v>
      </c>
      <c r="M39" s="289">
        <v>1</v>
      </c>
      <c r="N39" s="289">
        <v>2</v>
      </c>
      <c r="O39" s="289">
        <v>2</v>
      </c>
      <c r="P39" s="289">
        <v>2</v>
      </c>
      <c r="Q39" s="289">
        <v>2</v>
      </c>
      <c r="R39" s="289">
        <v>2</v>
      </c>
      <c r="S39" s="289">
        <v>2</v>
      </c>
      <c r="T39" s="289">
        <v>2</v>
      </c>
      <c r="U39" s="289">
        <v>2</v>
      </c>
      <c r="V39" s="289">
        <v>2</v>
      </c>
      <c r="W39" s="289">
        <v>2</v>
      </c>
      <c r="X39" s="289">
        <v>2</v>
      </c>
      <c r="Y39" s="289">
        <v>2</v>
      </c>
      <c r="Z39" s="289">
        <v>3</v>
      </c>
      <c r="AA39" s="289">
        <v>3</v>
      </c>
      <c r="AB39" s="289">
        <v>3</v>
      </c>
      <c r="AC39" s="289">
        <v>3</v>
      </c>
      <c r="AD39" s="289">
        <v>3</v>
      </c>
      <c r="AE39" s="289">
        <v>3</v>
      </c>
      <c r="AF39" s="289">
        <v>3</v>
      </c>
      <c r="AG39" s="289">
        <v>3</v>
      </c>
      <c r="AH39" s="289">
        <v>3</v>
      </c>
      <c r="AI39" s="289">
        <v>3</v>
      </c>
      <c r="AJ39" s="289">
        <v>3</v>
      </c>
      <c r="AK39" s="289">
        <v>3</v>
      </c>
      <c r="AL39" s="289">
        <v>4</v>
      </c>
      <c r="AM39" s="289">
        <v>4</v>
      </c>
      <c r="AN39" s="289">
        <v>4</v>
      </c>
      <c r="AO39" s="289">
        <v>4</v>
      </c>
      <c r="AP39" s="289">
        <v>4</v>
      </c>
      <c r="AQ39" s="289">
        <v>4</v>
      </c>
      <c r="AR39" s="289">
        <v>4</v>
      </c>
      <c r="AS39" s="289">
        <v>4</v>
      </c>
      <c r="AT39" s="289">
        <v>4</v>
      </c>
      <c r="AU39" s="289">
        <v>4</v>
      </c>
      <c r="AV39" s="289">
        <v>4</v>
      </c>
      <c r="AW39" s="289">
        <v>4</v>
      </c>
      <c r="AX39" s="289">
        <v>5</v>
      </c>
      <c r="AY39" s="289">
        <v>5</v>
      </c>
      <c r="AZ39" s="289">
        <v>5</v>
      </c>
      <c r="BA39" s="289">
        <v>5</v>
      </c>
      <c r="BB39" s="289">
        <v>5</v>
      </c>
      <c r="BC39" s="289">
        <v>5</v>
      </c>
      <c r="BD39" s="289">
        <v>5</v>
      </c>
      <c r="BE39" s="289">
        <v>5</v>
      </c>
      <c r="BF39" s="289">
        <v>5</v>
      </c>
      <c r="BG39" s="289">
        <v>5</v>
      </c>
      <c r="BH39" s="289">
        <v>5</v>
      </c>
      <c r="BI39" s="289">
        <v>5</v>
      </c>
      <c r="BJ39" s="289">
        <v>6</v>
      </c>
      <c r="BK39" s="289">
        <v>6</v>
      </c>
      <c r="BL39" s="289">
        <v>6</v>
      </c>
      <c r="BM39" s="289">
        <v>6</v>
      </c>
      <c r="BN39" s="289">
        <v>6</v>
      </c>
      <c r="BO39" s="289">
        <v>6</v>
      </c>
      <c r="BP39" s="289">
        <v>6</v>
      </c>
      <c r="BQ39" s="289">
        <v>6</v>
      </c>
      <c r="BR39" s="289">
        <v>6</v>
      </c>
      <c r="BS39" s="289">
        <v>6</v>
      </c>
      <c r="BT39" s="289">
        <v>6</v>
      </c>
      <c r="BU39" s="289">
        <v>6</v>
      </c>
      <c r="BV39" s="289">
        <v>7</v>
      </c>
      <c r="BW39" s="289">
        <v>7</v>
      </c>
      <c r="BX39" s="289">
        <v>7</v>
      </c>
      <c r="BY39" s="289">
        <v>7</v>
      </c>
      <c r="BZ39" s="289">
        <v>7</v>
      </c>
      <c r="CA39" s="289">
        <v>7</v>
      </c>
      <c r="CB39" s="289">
        <v>7</v>
      </c>
      <c r="CC39" s="289">
        <v>7</v>
      </c>
      <c r="CD39" s="289">
        <v>7</v>
      </c>
      <c r="CE39" s="289">
        <v>7</v>
      </c>
      <c r="CF39" s="289">
        <v>7</v>
      </c>
      <c r="CG39" s="289">
        <v>7</v>
      </c>
      <c r="CH39" s="289">
        <v>8</v>
      </c>
      <c r="CI39" s="289">
        <v>8</v>
      </c>
      <c r="CJ39" s="289">
        <v>8</v>
      </c>
      <c r="CK39" s="289">
        <v>8</v>
      </c>
      <c r="CL39" s="289">
        <v>8</v>
      </c>
      <c r="CM39" s="289">
        <v>8</v>
      </c>
      <c r="CN39" s="289">
        <v>8</v>
      </c>
      <c r="CO39" s="289">
        <v>8</v>
      </c>
      <c r="CP39" s="289">
        <v>8</v>
      </c>
      <c r="CQ39" s="289">
        <v>8</v>
      </c>
      <c r="CR39" s="289">
        <v>8</v>
      </c>
      <c r="CS39" s="289">
        <v>8</v>
      </c>
      <c r="CT39" s="289">
        <v>9</v>
      </c>
      <c r="CU39" s="289">
        <v>9</v>
      </c>
      <c r="CV39" s="289">
        <v>9</v>
      </c>
      <c r="CW39" s="289">
        <v>9</v>
      </c>
      <c r="CX39" s="289">
        <v>9</v>
      </c>
      <c r="CY39" s="289">
        <v>9</v>
      </c>
      <c r="CZ39" s="289">
        <v>9</v>
      </c>
      <c r="DA39" s="289">
        <v>9</v>
      </c>
      <c r="DB39" s="289">
        <v>9</v>
      </c>
      <c r="DC39" s="289">
        <v>9</v>
      </c>
      <c r="DD39" s="289">
        <v>9</v>
      </c>
      <c r="DE39" s="289">
        <v>9</v>
      </c>
      <c r="DF39" s="289">
        <v>10</v>
      </c>
      <c r="DG39" s="289">
        <v>10</v>
      </c>
      <c r="DH39" s="289">
        <v>10</v>
      </c>
      <c r="DI39" s="289">
        <v>10</v>
      </c>
      <c r="DJ39" s="289">
        <v>10</v>
      </c>
      <c r="DK39" s="289">
        <v>10</v>
      </c>
      <c r="DL39" s="289">
        <v>10</v>
      </c>
      <c r="DM39" s="289">
        <v>10</v>
      </c>
      <c r="DN39" s="289">
        <v>10</v>
      </c>
      <c r="DO39" s="289">
        <v>10</v>
      </c>
      <c r="DP39" s="289">
        <v>10</v>
      </c>
      <c r="DQ39" s="289">
        <v>10</v>
      </c>
      <c r="DR39" s="289">
        <v>11</v>
      </c>
      <c r="DS39" s="289">
        <v>11</v>
      </c>
      <c r="DT39" s="289">
        <v>11</v>
      </c>
      <c r="DU39" s="289">
        <v>11</v>
      </c>
      <c r="DV39" s="289">
        <v>11</v>
      </c>
      <c r="DW39" s="289">
        <v>11</v>
      </c>
      <c r="DX39" s="289">
        <v>11</v>
      </c>
    </row>
    <row r="40" spans="1:136" s="233" customFormat="1" ht="14.25" customHeight="1">
      <c r="A40" s="485"/>
      <c r="B40" s="233" t="s">
        <v>251</v>
      </c>
      <c r="C40" s="233" t="s">
        <v>112</v>
      </c>
      <c r="G40" s="289">
        <v>1</v>
      </c>
      <c r="H40" s="289">
        <v>1</v>
      </c>
      <c r="I40" s="289">
        <v>1</v>
      </c>
      <c r="J40" s="289">
        <v>1</v>
      </c>
      <c r="K40" s="289">
        <v>1</v>
      </c>
      <c r="L40" s="289">
        <v>1</v>
      </c>
      <c r="M40" s="289">
        <v>1</v>
      </c>
      <c r="N40" s="289">
        <v>1</v>
      </c>
      <c r="O40" s="289">
        <v>1</v>
      </c>
      <c r="P40" s="289">
        <v>1</v>
      </c>
      <c r="Q40" s="289">
        <v>1</v>
      </c>
      <c r="R40" s="289">
        <v>1</v>
      </c>
      <c r="S40" s="289">
        <v>1</v>
      </c>
      <c r="T40" s="289">
        <v>2</v>
      </c>
      <c r="U40" s="289">
        <v>2</v>
      </c>
      <c r="V40" s="289">
        <v>2</v>
      </c>
      <c r="W40" s="289">
        <v>2</v>
      </c>
      <c r="X40" s="289">
        <v>2</v>
      </c>
      <c r="Y40" s="289">
        <v>2</v>
      </c>
      <c r="Z40" s="289">
        <v>2</v>
      </c>
      <c r="AA40" s="289">
        <v>2</v>
      </c>
      <c r="AB40" s="289">
        <v>2</v>
      </c>
      <c r="AC40" s="289">
        <v>2</v>
      </c>
      <c r="AD40" s="289">
        <v>2</v>
      </c>
      <c r="AE40" s="289">
        <v>2</v>
      </c>
      <c r="AF40" s="289">
        <v>3</v>
      </c>
      <c r="AG40" s="289">
        <v>3</v>
      </c>
      <c r="AH40" s="289">
        <v>3</v>
      </c>
      <c r="AI40" s="289">
        <v>3</v>
      </c>
      <c r="AJ40" s="289">
        <v>3</v>
      </c>
      <c r="AK40" s="289">
        <v>3</v>
      </c>
      <c r="AL40" s="289">
        <v>3</v>
      </c>
      <c r="AM40" s="289">
        <v>3</v>
      </c>
      <c r="AN40" s="289">
        <v>3</v>
      </c>
      <c r="AO40" s="289">
        <v>3</v>
      </c>
      <c r="AP40" s="289">
        <v>3</v>
      </c>
      <c r="AQ40" s="289">
        <v>3</v>
      </c>
      <c r="AR40" s="289">
        <v>4</v>
      </c>
      <c r="AS40" s="289">
        <v>4</v>
      </c>
      <c r="AT40" s="289">
        <v>4</v>
      </c>
      <c r="AU40" s="289">
        <v>4</v>
      </c>
      <c r="AV40" s="289">
        <v>4</v>
      </c>
      <c r="AW40" s="289">
        <v>4</v>
      </c>
      <c r="AX40" s="289">
        <v>4</v>
      </c>
      <c r="AY40" s="289">
        <v>4</v>
      </c>
      <c r="AZ40" s="289">
        <v>4</v>
      </c>
      <c r="BA40" s="289">
        <v>4</v>
      </c>
      <c r="BB40" s="289">
        <v>4</v>
      </c>
      <c r="BC40" s="289">
        <v>4</v>
      </c>
      <c r="BD40" s="289">
        <v>5</v>
      </c>
      <c r="BE40" s="289">
        <v>5</v>
      </c>
      <c r="BF40" s="289">
        <v>5</v>
      </c>
      <c r="BG40" s="289">
        <v>5</v>
      </c>
      <c r="BH40" s="289">
        <v>5</v>
      </c>
      <c r="BI40" s="289">
        <v>5</v>
      </c>
      <c r="BJ40" s="289">
        <v>5</v>
      </c>
      <c r="BK40" s="289">
        <v>5</v>
      </c>
      <c r="BL40" s="289">
        <v>5</v>
      </c>
      <c r="BM40" s="289">
        <v>5</v>
      </c>
      <c r="BN40" s="289">
        <v>5</v>
      </c>
      <c r="BO40" s="289">
        <v>5</v>
      </c>
      <c r="BP40" s="289">
        <v>6</v>
      </c>
      <c r="BQ40" s="289">
        <v>6</v>
      </c>
      <c r="BR40" s="289">
        <v>6</v>
      </c>
      <c r="BS40" s="289">
        <v>6</v>
      </c>
      <c r="BT40" s="289">
        <v>6</v>
      </c>
      <c r="BU40" s="289">
        <v>6</v>
      </c>
      <c r="BV40" s="289">
        <v>6</v>
      </c>
      <c r="BW40" s="289">
        <v>6</v>
      </c>
      <c r="BX40" s="289">
        <v>6</v>
      </c>
      <c r="BY40" s="289">
        <v>6</v>
      </c>
      <c r="BZ40" s="289">
        <v>6</v>
      </c>
      <c r="CA40" s="289">
        <v>6</v>
      </c>
      <c r="CB40" s="289">
        <v>7</v>
      </c>
      <c r="CC40" s="289">
        <v>7</v>
      </c>
      <c r="CD40" s="289">
        <v>7</v>
      </c>
      <c r="CE40" s="289">
        <v>7</v>
      </c>
      <c r="CF40" s="289">
        <v>7</v>
      </c>
      <c r="CG40" s="289">
        <v>7</v>
      </c>
      <c r="CH40" s="289">
        <v>7</v>
      </c>
      <c r="CI40" s="289">
        <v>7</v>
      </c>
      <c r="CJ40" s="289">
        <v>7</v>
      </c>
      <c r="CK40" s="289">
        <v>7</v>
      </c>
      <c r="CL40" s="289">
        <v>7</v>
      </c>
      <c r="CM40" s="289">
        <v>7</v>
      </c>
      <c r="CN40" s="289">
        <v>8</v>
      </c>
      <c r="CO40" s="289">
        <v>8</v>
      </c>
      <c r="CP40" s="289">
        <v>8</v>
      </c>
      <c r="CQ40" s="289">
        <v>8</v>
      </c>
      <c r="CR40" s="289">
        <v>8</v>
      </c>
      <c r="CS40" s="289">
        <v>8</v>
      </c>
      <c r="CT40" s="289">
        <v>8</v>
      </c>
      <c r="CU40" s="289">
        <v>8</v>
      </c>
      <c r="CV40" s="289">
        <v>8</v>
      </c>
      <c r="CW40" s="289">
        <v>8</v>
      </c>
      <c r="CX40" s="289">
        <v>8</v>
      </c>
      <c r="CY40" s="289">
        <v>8</v>
      </c>
      <c r="CZ40" s="289">
        <v>9</v>
      </c>
      <c r="DA40" s="289">
        <v>9</v>
      </c>
      <c r="DB40" s="289">
        <v>9</v>
      </c>
      <c r="DC40" s="289">
        <v>9</v>
      </c>
      <c r="DD40" s="289">
        <v>9</v>
      </c>
      <c r="DE40" s="289">
        <v>9</v>
      </c>
      <c r="DF40" s="289">
        <v>9</v>
      </c>
      <c r="DG40" s="289">
        <v>9</v>
      </c>
      <c r="DH40" s="289">
        <v>9</v>
      </c>
      <c r="DI40" s="289">
        <v>9</v>
      </c>
      <c r="DJ40" s="289">
        <v>9</v>
      </c>
      <c r="DK40" s="289">
        <v>9</v>
      </c>
      <c r="DL40" s="289">
        <v>10</v>
      </c>
      <c r="DM40" s="289">
        <v>10</v>
      </c>
      <c r="DN40" s="289">
        <v>10</v>
      </c>
      <c r="DO40" s="289">
        <v>10</v>
      </c>
      <c r="DP40" s="289">
        <v>10</v>
      </c>
      <c r="DQ40" s="289">
        <v>10</v>
      </c>
      <c r="DR40" s="289">
        <v>10</v>
      </c>
      <c r="DS40" s="289">
        <v>10</v>
      </c>
      <c r="DT40" s="289">
        <v>10</v>
      </c>
      <c r="DU40" s="289">
        <v>10</v>
      </c>
      <c r="DV40" s="289">
        <v>10</v>
      </c>
      <c r="DW40" s="289">
        <v>10</v>
      </c>
      <c r="DX40" s="289">
        <v>11</v>
      </c>
    </row>
    <row r="41" spans="1:136" s="228" customFormat="1" ht="14.25" customHeight="1">
      <c r="B41" s="228" t="s">
        <v>382</v>
      </c>
      <c r="C41" s="228" t="s">
        <v>112</v>
      </c>
      <c r="E41" s="488" t="s">
        <v>44</v>
      </c>
      <c r="G41" s="489">
        <v>1</v>
      </c>
      <c r="H41" s="489">
        <v>1</v>
      </c>
      <c r="I41" s="489">
        <v>1</v>
      </c>
      <c r="J41" s="489">
        <v>1</v>
      </c>
      <c r="K41" s="489">
        <v>1</v>
      </c>
      <c r="L41" s="489">
        <v>1</v>
      </c>
      <c r="M41" s="489">
        <v>1</v>
      </c>
      <c r="N41" s="489">
        <v>2</v>
      </c>
      <c r="O41" s="489">
        <v>2</v>
      </c>
      <c r="P41" s="489">
        <v>2</v>
      </c>
      <c r="Q41" s="489">
        <v>2</v>
      </c>
      <c r="R41" s="489">
        <v>2</v>
      </c>
      <c r="S41" s="489">
        <v>2</v>
      </c>
      <c r="T41" s="489">
        <v>2</v>
      </c>
      <c r="U41" s="489">
        <v>2</v>
      </c>
      <c r="V41" s="489">
        <v>2</v>
      </c>
      <c r="W41" s="489">
        <v>2</v>
      </c>
      <c r="X41" s="489">
        <v>2</v>
      </c>
      <c r="Y41" s="489">
        <v>2</v>
      </c>
      <c r="Z41" s="489">
        <v>3</v>
      </c>
      <c r="AA41" s="489">
        <v>3</v>
      </c>
      <c r="AB41" s="489">
        <v>3</v>
      </c>
      <c r="AC41" s="489">
        <v>3</v>
      </c>
      <c r="AD41" s="489">
        <v>3</v>
      </c>
      <c r="AE41" s="489">
        <v>3</v>
      </c>
      <c r="AF41" s="489">
        <v>3</v>
      </c>
      <c r="AG41" s="489">
        <v>3</v>
      </c>
      <c r="AH41" s="489">
        <v>3</v>
      </c>
      <c r="AI41" s="489">
        <v>3</v>
      </c>
      <c r="AJ41" s="489">
        <v>3</v>
      </c>
      <c r="AK41" s="489">
        <v>3</v>
      </c>
      <c r="AL41" s="489">
        <v>4</v>
      </c>
      <c r="AM41" s="489">
        <v>4</v>
      </c>
      <c r="AN41" s="489">
        <v>4</v>
      </c>
      <c r="AO41" s="489">
        <v>4</v>
      </c>
      <c r="AP41" s="489">
        <v>4</v>
      </c>
      <c r="AQ41" s="489">
        <v>4</v>
      </c>
      <c r="AR41" s="489">
        <v>4</v>
      </c>
      <c r="AS41" s="489">
        <v>4</v>
      </c>
      <c r="AT41" s="489">
        <v>4</v>
      </c>
      <c r="AU41" s="489">
        <v>4</v>
      </c>
      <c r="AV41" s="489">
        <v>4</v>
      </c>
      <c r="AW41" s="489">
        <v>4</v>
      </c>
      <c r="AX41" s="489">
        <v>5</v>
      </c>
      <c r="AY41" s="489">
        <v>5</v>
      </c>
      <c r="AZ41" s="489">
        <v>5</v>
      </c>
      <c r="BA41" s="489">
        <v>5</v>
      </c>
      <c r="BB41" s="489">
        <v>5</v>
      </c>
      <c r="BC41" s="489">
        <v>5</v>
      </c>
      <c r="BD41" s="489">
        <v>5</v>
      </c>
      <c r="BE41" s="489">
        <v>5</v>
      </c>
      <c r="BF41" s="489">
        <v>5</v>
      </c>
      <c r="BG41" s="489">
        <v>5</v>
      </c>
      <c r="BH41" s="489">
        <v>5</v>
      </c>
      <c r="BI41" s="489">
        <v>5</v>
      </c>
      <c r="BJ41" s="489">
        <v>6</v>
      </c>
      <c r="BK41" s="489">
        <v>6</v>
      </c>
      <c r="BL41" s="489">
        <v>6</v>
      </c>
      <c r="BM41" s="489">
        <v>6</v>
      </c>
      <c r="BN41" s="489">
        <v>6</v>
      </c>
      <c r="BO41" s="489">
        <v>6</v>
      </c>
      <c r="BP41" s="489">
        <v>6</v>
      </c>
      <c r="BQ41" s="489">
        <v>6</v>
      </c>
      <c r="BR41" s="489">
        <v>6</v>
      </c>
      <c r="BS41" s="489">
        <v>6</v>
      </c>
      <c r="BT41" s="489">
        <v>6</v>
      </c>
      <c r="BU41" s="489">
        <v>6</v>
      </c>
      <c r="BV41" s="489">
        <v>7</v>
      </c>
      <c r="BW41" s="489">
        <v>7</v>
      </c>
      <c r="BX41" s="489">
        <v>7</v>
      </c>
      <c r="BY41" s="489">
        <v>7</v>
      </c>
      <c r="BZ41" s="489">
        <v>7</v>
      </c>
      <c r="CA41" s="489">
        <v>7</v>
      </c>
      <c r="CB41" s="489">
        <v>7</v>
      </c>
      <c r="CC41" s="489">
        <v>7</v>
      </c>
      <c r="CD41" s="489">
        <v>7</v>
      </c>
      <c r="CE41" s="489">
        <v>7</v>
      </c>
      <c r="CF41" s="489">
        <v>7</v>
      </c>
      <c r="CG41" s="489">
        <v>7</v>
      </c>
      <c r="CH41" s="489">
        <v>8</v>
      </c>
      <c r="CI41" s="489">
        <v>8</v>
      </c>
      <c r="CJ41" s="489">
        <v>8</v>
      </c>
      <c r="CK41" s="489">
        <v>8</v>
      </c>
      <c r="CL41" s="489">
        <v>8</v>
      </c>
      <c r="CM41" s="489">
        <v>8</v>
      </c>
      <c r="CN41" s="489">
        <v>8</v>
      </c>
      <c r="CO41" s="489">
        <v>8</v>
      </c>
      <c r="CP41" s="489">
        <v>8</v>
      </c>
      <c r="CQ41" s="489">
        <v>8</v>
      </c>
      <c r="CR41" s="489">
        <v>8</v>
      </c>
      <c r="CS41" s="489">
        <v>8</v>
      </c>
      <c r="CT41" s="489">
        <v>9</v>
      </c>
      <c r="CU41" s="489">
        <v>9</v>
      </c>
      <c r="CV41" s="489">
        <v>9</v>
      </c>
      <c r="CW41" s="489">
        <v>9</v>
      </c>
      <c r="CX41" s="489">
        <v>9</v>
      </c>
      <c r="CY41" s="489">
        <v>9</v>
      </c>
      <c r="CZ41" s="489">
        <v>9</v>
      </c>
      <c r="DA41" s="489">
        <v>9</v>
      </c>
      <c r="DB41" s="489">
        <v>9</v>
      </c>
      <c r="DC41" s="489">
        <v>9</v>
      </c>
      <c r="DD41" s="489">
        <v>9</v>
      </c>
      <c r="DE41" s="489">
        <v>9</v>
      </c>
      <c r="DF41" s="489">
        <v>10</v>
      </c>
      <c r="DG41" s="489">
        <v>10</v>
      </c>
      <c r="DH41" s="489">
        <v>10</v>
      </c>
      <c r="DI41" s="489">
        <v>10</v>
      </c>
      <c r="DJ41" s="489">
        <v>10</v>
      </c>
      <c r="DK41" s="489">
        <v>10</v>
      </c>
      <c r="DL41" s="489">
        <v>10</v>
      </c>
      <c r="DM41" s="489">
        <v>10</v>
      </c>
      <c r="DN41" s="489">
        <v>10</v>
      </c>
      <c r="DO41" s="489">
        <v>10</v>
      </c>
      <c r="DP41" s="489">
        <v>10</v>
      </c>
      <c r="DQ41" s="489">
        <v>10</v>
      </c>
      <c r="DR41" s="489">
        <v>11</v>
      </c>
      <c r="DS41" s="489">
        <v>11</v>
      </c>
      <c r="DT41" s="489">
        <v>11</v>
      </c>
      <c r="DU41" s="489">
        <v>11</v>
      </c>
      <c r="DV41" s="489">
        <v>11</v>
      </c>
      <c r="DW41" s="489">
        <v>11</v>
      </c>
      <c r="DX41" s="489">
        <v>11</v>
      </c>
      <c r="DY41" s="487"/>
      <c r="DZ41" s="487"/>
      <c r="EA41" s="487"/>
      <c r="EB41" s="487"/>
      <c r="EC41" s="487"/>
      <c r="ED41" s="487"/>
      <c r="EE41" s="487"/>
      <c r="EF41" s="487"/>
    </row>
    <row r="42" spans="1:136" ht="14.25" customHeight="1">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5"/>
      <c r="CI42" s="125"/>
      <c r="CJ42" s="125"/>
      <c r="CK42" s="125"/>
      <c r="CL42" s="125"/>
      <c r="CM42" s="125"/>
      <c r="CN42" s="125"/>
      <c r="CO42" s="125"/>
      <c r="CP42" s="125"/>
      <c r="CQ42" s="125"/>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c r="DT42" s="125"/>
      <c r="DU42" s="125"/>
      <c r="DV42" s="125"/>
      <c r="DW42" s="125"/>
      <c r="DX42" s="125"/>
      <c r="DY42" s="127"/>
      <c r="DZ42" s="127"/>
      <c r="EA42" s="127"/>
      <c r="EB42" s="127"/>
      <c r="EC42" s="127"/>
      <c r="ED42" s="127"/>
      <c r="EE42" s="127"/>
      <c r="EF42" s="127"/>
    </row>
    <row r="43" spans="1:136" s="233" customFormat="1" ht="14.25" customHeight="1">
      <c r="B43" s="119" t="s">
        <v>251</v>
      </c>
      <c r="C43" s="119" t="s">
        <v>385</v>
      </c>
      <c r="D43" s="621">
        <v>43466</v>
      </c>
      <c r="DY43" s="486"/>
      <c r="DZ43" s="486"/>
      <c r="EA43" s="486"/>
      <c r="EB43" s="486"/>
      <c r="EC43" s="486"/>
      <c r="ED43" s="486"/>
      <c r="EE43" s="486"/>
      <c r="EF43" s="486"/>
    </row>
    <row r="44" spans="1:136" ht="14.25" customHeight="1">
      <c r="B44" s="119" t="s">
        <v>44</v>
      </c>
      <c r="C44" s="119" t="s">
        <v>385</v>
      </c>
      <c r="D44" s="621">
        <v>43466</v>
      </c>
      <c r="E44" s="233"/>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7"/>
      <c r="DZ44" s="127"/>
      <c r="EA44" s="127"/>
      <c r="EB44" s="127"/>
      <c r="EC44" s="127"/>
      <c r="ED44" s="127"/>
      <c r="EE44" s="127"/>
      <c r="EF44" s="127"/>
    </row>
    <row r="45" spans="1:136" ht="14.25" customHeight="1">
      <c r="B45" s="228" t="s">
        <v>384</v>
      </c>
      <c r="C45" s="228" t="s">
        <v>385</v>
      </c>
      <c r="D45" s="622">
        <v>43466</v>
      </c>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c r="DB45" s="125"/>
      <c r="DC45" s="125"/>
      <c r="DD45" s="125"/>
      <c r="DE45" s="125"/>
      <c r="DF45" s="125"/>
      <c r="DG45" s="125"/>
      <c r="DH45" s="125"/>
      <c r="DI45" s="125"/>
      <c r="DJ45" s="125"/>
      <c r="DK45" s="125"/>
      <c r="DL45" s="125"/>
      <c r="DM45" s="125"/>
      <c r="DN45" s="125"/>
      <c r="DO45" s="125"/>
      <c r="DP45" s="125"/>
      <c r="DQ45" s="125"/>
      <c r="DR45" s="125"/>
      <c r="DS45" s="125"/>
      <c r="DT45" s="125"/>
      <c r="DU45" s="125"/>
      <c r="DV45" s="125"/>
      <c r="DW45" s="125"/>
      <c r="DX45" s="125"/>
      <c r="DY45" s="127"/>
      <c r="DZ45" s="127"/>
      <c r="EA45" s="127"/>
      <c r="EB45" s="127"/>
      <c r="EC45" s="127"/>
      <c r="ED45" s="127"/>
      <c r="EE45" s="127"/>
      <c r="EF45" s="127"/>
    </row>
    <row r="46" spans="1:136" ht="14.25" customHeight="1">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25"/>
      <c r="CM46" s="125"/>
      <c r="CN46" s="125"/>
      <c r="CO46" s="125"/>
      <c r="CP46" s="125"/>
      <c r="CQ46" s="125"/>
      <c r="CR46" s="125"/>
      <c r="CS46" s="125"/>
      <c r="CT46" s="125"/>
      <c r="CU46" s="125"/>
      <c r="CV46" s="125"/>
      <c r="CW46" s="125"/>
      <c r="CX46" s="125"/>
      <c r="CY46" s="125"/>
      <c r="CZ46" s="125"/>
      <c r="DA46" s="125"/>
      <c r="DB46" s="125"/>
      <c r="DC46" s="125"/>
      <c r="DD46" s="125"/>
      <c r="DE46" s="125"/>
      <c r="DF46" s="125"/>
      <c r="DG46" s="125"/>
      <c r="DH46" s="125"/>
      <c r="DI46" s="125"/>
      <c r="DJ46" s="125"/>
      <c r="DK46" s="125"/>
      <c r="DL46" s="125"/>
      <c r="DM46" s="125"/>
      <c r="DN46" s="125"/>
      <c r="DO46" s="125"/>
      <c r="DP46" s="125"/>
      <c r="DQ46" s="125"/>
      <c r="DR46" s="125"/>
      <c r="DS46" s="125"/>
      <c r="DT46" s="125"/>
      <c r="DU46" s="125"/>
      <c r="DV46" s="125"/>
      <c r="DW46" s="125"/>
      <c r="DX46" s="125"/>
      <c r="DY46" s="127"/>
      <c r="DZ46" s="127"/>
      <c r="EA46" s="127"/>
      <c r="EB46" s="127"/>
      <c r="EC46" s="127"/>
      <c r="ED46" s="127"/>
      <c r="EE46" s="127"/>
      <c r="EF46" s="127"/>
    </row>
    <row r="47" spans="1:136" ht="14.25" customHeight="1">
      <c r="A47" s="76" t="s">
        <v>195</v>
      </c>
    </row>
    <row r="49" spans="1:136" ht="14.25" customHeight="1">
      <c r="A49" s="76" t="s">
        <v>115</v>
      </c>
    </row>
    <row r="50" spans="1:136" ht="14.25" customHeight="1">
      <c r="A50" s="76"/>
    </row>
    <row r="51" spans="1:136" ht="14.25" customHeight="1">
      <c r="A51" s="76"/>
      <c r="B51" s="119" t="s">
        <v>117</v>
      </c>
      <c r="C51" s="119" t="s">
        <v>112</v>
      </c>
      <c r="D51" s="119">
        <v>2019</v>
      </c>
    </row>
    <row r="52" spans="1:136" ht="14.25" customHeight="1">
      <c r="A52" s="76"/>
      <c r="B52" s="119" t="s">
        <v>6</v>
      </c>
      <c r="C52" s="119" t="s">
        <v>35</v>
      </c>
      <c r="D52" s="123">
        <v>0.02</v>
      </c>
    </row>
    <row r="53" spans="1:136" ht="14.25" customHeight="1">
      <c r="A53" s="76"/>
      <c r="B53" s="119" t="s">
        <v>438</v>
      </c>
      <c r="C53" s="119" t="s">
        <v>394</v>
      </c>
      <c r="D53" s="123">
        <v>0</v>
      </c>
    </row>
    <row r="54" spans="1:136" s="233" customFormat="1" ht="14.25" customHeight="1">
      <c r="A54" s="485"/>
      <c r="B54" s="233" t="s">
        <v>439</v>
      </c>
      <c r="C54" s="233" t="s">
        <v>35</v>
      </c>
      <c r="D54" s="288">
        <v>0.02</v>
      </c>
    </row>
    <row r="55" spans="1:136" s="233" customFormat="1" ht="14.25" customHeight="1">
      <c r="A55" s="485"/>
      <c r="B55" s="233" t="s">
        <v>417</v>
      </c>
      <c r="C55" s="233" t="s">
        <v>112</v>
      </c>
      <c r="G55" s="233">
        <v>2018</v>
      </c>
      <c r="H55" s="233">
        <v>2018</v>
      </c>
      <c r="I55" s="233">
        <v>2018</v>
      </c>
      <c r="J55" s="233">
        <v>2018</v>
      </c>
      <c r="K55" s="233">
        <v>2018</v>
      </c>
      <c r="L55" s="233">
        <v>2018</v>
      </c>
      <c r="M55" s="233">
        <v>2018</v>
      </c>
      <c r="N55" s="233">
        <v>2018</v>
      </c>
      <c r="O55" s="233">
        <v>2018</v>
      </c>
      <c r="P55" s="233">
        <v>2018</v>
      </c>
      <c r="Q55" s="233">
        <v>2018</v>
      </c>
      <c r="R55" s="233">
        <v>2018</v>
      </c>
      <c r="S55" s="685"/>
      <c r="T55" s="685"/>
      <c r="U55" s="685"/>
      <c r="V55" s="685"/>
      <c r="W55" s="685"/>
      <c r="X55" s="685"/>
      <c r="Y55" s="685"/>
      <c r="Z55" s="685"/>
      <c r="AA55" s="685"/>
      <c r="AB55" s="685"/>
      <c r="AC55" s="685"/>
      <c r="AD55" s="685"/>
      <c r="AE55" s="685"/>
      <c r="AF55" s="685"/>
      <c r="AG55" s="685"/>
      <c r="AH55" s="685"/>
      <c r="AI55" s="685"/>
      <c r="AJ55" s="685"/>
      <c r="AK55" s="685"/>
      <c r="AL55" s="685"/>
      <c r="AM55" s="685"/>
      <c r="AN55" s="685"/>
      <c r="AO55" s="685"/>
      <c r="AP55" s="685"/>
      <c r="AQ55" s="685"/>
      <c r="AR55" s="685"/>
      <c r="AS55" s="685"/>
      <c r="AT55" s="685"/>
      <c r="AU55" s="685"/>
      <c r="AV55" s="685"/>
      <c r="AW55" s="685"/>
      <c r="AX55" s="685"/>
      <c r="AY55" s="685"/>
      <c r="AZ55" s="685"/>
      <c r="BA55" s="685"/>
      <c r="BB55" s="685"/>
      <c r="BC55" s="685"/>
      <c r="BD55" s="685"/>
      <c r="BE55" s="685"/>
      <c r="BF55" s="685"/>
      <c r="BG55" s="685"/>
      <c r="BH55" s="685"/>
      <c r="BI55" s="685"/>
      <c r="BJ55" s="685"/>
      <c r="BK55" s="685"/>
      <c r="BL55" s="685"/>
      <c r="BM55" s="685"/>
      <c r="BN55" s="685"/>
      <c r="BO55" s="685"/>
      <c r="BP55" s="685"/>
      <c r="BQ55" s="685"/>
      <c r="BR55" s="685"/>
      <c r="BS55" s="685"/>
      <c r="BT55" s="685"/>
      <c r="BU55" s="685"/>
      <c r="BV55" s="685"/>
      <c r="BW55" s="685"/>
      <c r="BX55" s="685"/>
      <c r="BY55" s="685"/>
      <c r="BZ55" s="685"/>
      <c r="CA55" s="685"/>
      <c r="CB55" s="685"/>
      <c r="CC55" s="685"/>
      <c r="CD55" s="685"/>
      <c r="CE55" s="685"/>
      <c r="CF55" s="685"/>
      <c r="CG55" s="685"/>
      <c r="CH55" s="685"/>
      <c r="CI55" s="685"/>
      <c r="CJ55" s="685"/>
      <c r="CK55" s="685"/>
      <c r="CL55" s="685"/>
      <c r="CM55" s="685"/>
      <c r="CN55" s="685"/>
      <c r="CO55" s="685"/>
      <c r="CP55" s="685"/>
      <c r="CQ55" s="685"/>
      <c r="CR55" s="685"/>
      <c r="CS55" s="685"/>
      <c r="CT55" s="685"/>
      <c r="CU55" s="685"/>
      <c r="CV55" s="685"/>
      <c r="CW55" s="685"/>
      <c r="CX55" s="685"/>
      <c r="CY55" s="685"/>
      <c r="CZ55" s="685"/>
      <c r="DA55" s="685"/>
      <c r="DB55" s="685"/>
      <c r="DC55" s="685"/>
      <c r="DD55" s="685"/>
      <c r="DE55" s="685"/>
      <c r="DF55" s="685"/>
      <c r="DG55" s="685"/>
      <c r="DH55" s="685"/>
      <c r="DI55" s="685"/>
      <c r="DJ55" s="685"/>
      <c r="DK55" s="685"/>
      <c r="DL55" s="685"/>
      <c r="DM55" s="685"/>
      <c r="DN55" s="685"/>
      <c r="DO55" s="685"/>
      <c r="DP55" s="685"/>
      <c r="DQ55" s="685"/>
      <c r="DR55" s="685"/>
      <c r="DS55" s="685"/>
      <c r="DT55" s="685"/>
      <c r="DU55" s="685"/>
      <c r="DV55" s="685"/>
      <c r="DW55" s="685"/>
      <c r="DX55" s="685"/>
    </row>
    <row r="56" spans="1:136" s="233" customFormat="1" ht="14.25" customHeight="1">
      <c r="A56" s="485"/>
      <c r="B56" s="233" t="s">
        <v>418</v>
      </c>
      <c r="C56" s="233" t="s">
        <v>112</v>
      </c>
      <c r="G56" s="233">
        <v>2018</v>
      </c>
      <c r="H56" s="233">
        <v>2019</v>
      </c>
      <c r="I56" s="233">
        <v>2019</v>
      </c>
      <c r="J56" s="233">
        <v>2019</v>
      </c>
      <c r="K56" s="233">
        <v>2019</v>
      </c>
      <c r="L56" s="233">
        <v>2019</v>
      </c>
      <c r="M56" s="233">
        <v>2019</v>
      </c>
      <c r="N56" s="233">
        <v>2019</v>
      </c>
      <c r="O56" s="233">
        <v>2019</v>
      </c>
      <c r="P56" s="233">
        <v>2019</v>
      </c>
      <c r="Q56" s="233">
        <v>2019</v>
      </c>
      <c r="R56" s="233">
        <v>2019</v>
      </c>
      <c r="S56" s="233">
        <v>2020</v>
      </c>
      <c r="T56" s="233">
        <v>2020</v>
      </c>
      <c r="U56" s="233">
        <v>2020</v>
      </c>
      <c r="V56" s="233">
        <v>2020</v>
      </c>
      <c r="W56" s="233">
        <v>2020</v>
      </c>
      <c r="X56" s="233">
        <v>2020</v>
      </c>
      <c r="Y56" s="233">
        <v>2020</v>
      </c>
      <c r="Z56" s="233">
        <v>2020</v>
      </c>
      <c r="AA56" s="233">
        <v>2020</v>
      </c>
      <c r="AB56" s="233">
        <v>2020</v>
      </c>
      <c r="AC56" s="233">
        <v>2020</v>
      </c>
      <c r="AD56" s="233">
        <v>2020</v>
      </c>
      <c r="AE56" s="233">
        <v>2020</v>
      </c>
      <c r="AF56" s="233">
        <v>2021</v>
      </c>
      <c r="AG56" s="233">
        <v>2021</v>
      </c>
      <c r="AH56" s="233">
        <v>2021</v>
      </c>
      <c r="AI56" s="233">
        <v>2021</v>
      </c>
      <c r="AJ56" s="233">
        <v>2021</v>
      </c>
      <c r="AK56" s="233">
        <v>2021</v>
      </c>
      <c r="AL56" s="233">
        <v>2021</v>
      </c>
      <c r="AM56" s="233">
        <v>2021</v>
      </c>
      <c r="AN56" s="233">
        <v>2021</v>
      </c>
      <c r="AO56" s="233">
        <v>2021</v>
      </c>
      <c r="AP56" s="233">
        <v>2021</v>
      </c>
      <c r="AQ56" s="233">
        <v>2021</v>
      </c>
      <c r="AR56" s="233">
        <v>2022</v>
      </c>
      <c r="AS56" s="233">
        <v>2022</v>
      </c>
      <c r="AT56" s="233">
        <v>2022</v>
      </c>
      <c r="AU56" s="233">
        <v>2022</v>
      </c>
      <c r="AV56" s="233">
        <v>2022</v>
      </c>
      <c r="AW56" s="233">
        <v>2022</v>
      </c>
      <c r="AX56" s="233">
        <v>2022</v>
      </c>
      <c r="AY56" s="233">
        <v>2022</v>
      </c>
      <c r="AZ56" s="233">
        <v>2022</v>
      </c>
      <c r="BA56" s="233">
        <v>2022</v>
      </c>
      <c r="BB56" s="233">
        <v>2022</v>
      </c>
      <c r="BC56" s="233">
        <v>2022</v>
      </c>
      <c r="BD56" s="233">
        <v>2023</v>
      </c>
      <c r="BE56" s="233">
        <v>2023</v>
      </c>
      <c r="BF56" s="233">
        <v>2023</v>
      </c>
      <c r="BG56" s="233">
        <v>2023</v>
      </c>
      <c r="BH56" s="233">
        <v>2023</v>
      </c>
      <c r="BI56" s="233">
        <v>2023</v>
      </c>
      <c r="BJ56" s="233">
        <v>2023</v>
      </c>
      <c r="BK56" s="233">
        <v>2023</v>
      </c>
      <c r="BL56" s="233">
        <v>2023</v>
      </c>
      <c r="BM56" s="233">
        <v>2023</v>
      </c>
      <c r="BN56" s="233">
        <v>2023</v>
      </c>
      <c r="BO56" s="233">
        <v>2023</v>
      </c>
      <c r="BP56" s="233">
        <v>2016</v>
      </c>
      <c r="BQ56" s="233">
        <v>2024</v>
      </c>
      <c r="BR56" s="233">
        <v>2024</v>
      </c>
      <c r="BS56" s="233">
        <v>2024</v>
      </c>
      <c r="BT56" s="233">
        <v>2024</v>
      </c>
      <c r="BU56" s="233">
        <v>2024</v>
      </c>
      <c r="BV56" s="233">
        <v>2024</v>
      </c>
      <c r="BW56" s="233">
        <v>2024</v>
      </c>
      <c r="BX56" s="233">
        <v>2024</v>
      </c>
      <c r="BY56" s="233">
        <v>2024</v>
      </c>
      <c r="BZ56" s="233">
        <v>2024</v>
      </c>
      <c r="CA56" s="233">
        <v>2024</v>
      </c>
      <c r="CB56" s="233">
        <v>2025</v>
      </c>
      <c r="CC56" s="233">
        <v>2025</v>
      </c>
      <c r="CD56" s="233">
        <v>2025</v>
      </c>
      <c r="CE56" s="233">
        <v>2025</v>
      </c>
      <c r="CF56" s="233">
        <v>2025</v>
      </c>
      <c r="CG56" s="233">
        <v>2025</v>
      </c>
      <c r="CH56" s="233">
        <v>2025</v>
      </c>
      <c r="CI56" s="233">
        <v>2025</v>
      </c>
      <c r="CJ56" s="233">
        <v>2025</v>
      </c>
      <c r="CK56" s="233">
        <v>2025</v>
      </c>
      <c r="CL56" s="233">
        <v>2025</v>
      </c>
      <c r="CM56" s="233">
        <v>2025</v>
      </c>
      <c r="CN56" s="233">
        <v>2026</v>
      </c>
      <c r="CO56" s="233">
        <v>2026</v>
      </c>
      <c r="CP56" s="233">
        <v>2026</v>
      </c>
      <c r="CQ56" s="233">
        <v>2026</v>
      </c>
      <c r="CR56" s="233">
        <v>2026</v>
      </c>
      <c r="CS56" s="233">
        <v>2026</v>
      </c>
      <c r="CT56" s="233">
        <v>2026</v>
      </c>
      <c r="CU56" s="233">
        <v>2026</v>
      </c>
      <c r="CV56" s="233">
        <v>2026</v>
      </c>
      <c r="CW56" s="233">
        <v>2026</v>
      </c>
      <c r="CX56" s="233">
        <v>2026</v>
      </c>
      <c r="CY56" s="233">
        <v>2026</v>
      </c>
      <c r="CZ56" s="233">
        <v>2027</v>
      </c>
      <c r="DA56" s="233">
        <v>2027</v>
      </c>
      <c r="DB56" s="233">
        <v>2027</v>
      </c>
      <c r="DC56" s="233">
        <v>2027</v>
      </c>
      <c r="DD56" s="233">
        <v>2027</v>
      </c>
      <c r="DE56" s="233">
        <v>2027</v>
      </c>
      <c r="DF56" s="233">
        <v>2027</v>
      </c>
      <c r="DG56" s="233">
        <v>2027</v>
      </c>
      <c r="DH56" s="233">
        <v>2027</v>
      </c>
      <c r="DI56" s="233">
        <v>2027</v>
      </c>
      <c r="DJ56" s="233">
        <v>2027</v>
      </c>
      <c r="DK56" s="233">
        <v>2027</v>
      </c>
      <c r="DL56" s="233">
        <v>2028</v>
      </c>
      <c r="DM56" s="233">
        <v>2028</v>
      </c>
      <c r="DN56" s="233">
        <v>2028</v>
      </c>
      <c r="DO56" s="233">
        <v>2028</v>
      </c>
      <c r="DP56" s="233">
        <v>2028</v>
      </c>
      <c r="DQ56" s="233">
        <v>2028</v>
      </c>
      <c r="DR56" s="233">
        <v>2028</v>
      </c>
      <c r="DS56" s="233">
        <v>2028</v>
      </c>
      <c r="DT56" s="233">
        <v>2028</v>
      </c>
      <c r="DU56" s="233">
        <v>2028</v>
      </c>
      <c r="DV56" s="233">
        <v>2028</v>
      </c>
      <c r="DW56" s="233">
        <v>2028</v>
      </c>
      <c r="DX56" s="233">
        <v>2029</v>
      </c>
    </row>
    <row r="57" spans="1:136" s="233" customFormat="1" ht="14.25" customHeight="1">
      <c r="A57" s="485"/>
      <c r="B57" s="233" t="s">
        <v>114</v>
      </c>
      <c r="C57" s="233" t="s">
        <v>112</v>
      </c>
      <c r="G57" s="685">
        <v>0</v>
      </c>
      <c r="H57" s="685">
        <v>1</v>
      </c>
      <c r="I57" s="685">
        <v>1</v>
      </c>
      <c r="J57" s="685">
        <v>1</v>
      </c>
      <c r="K57" s="685">
        <v>1</v>
      </c>
      <c r="L57" s="685">
        <v>1</v>
      </c>
      <c r="M57" s="685">
        <v>1</v>
      </c>
      <c r="N57" s="685">
        <v>1</v>
      </c>
      <c r="O57" s="685">
        <v>1</v>
      </c>
      <c r="P57" s="685">
        <v>1</v>
      </c>
      <c r="Q57" s="685">
        <v>1</v>
      </c>
      <c r="R57" s="685">
        <v>1</v>
      </c>
      <c r="S57" s="685">
        <v>1</v>
      </c>
      <c r="T57" s="685">
        <v>2</v>
      </c>
      <c r="U57" s="685">
        <v>2</v>
      </c>
      <c r="V57" s="685">
        <v>2</v>
      </c>
      <c r="W57" s="685">
        <v>2</v>
      </c>
      <c r="X57" s="685">
        <v>2</v>
      </c>
      <c r="Y57" s="685">
        <v>2</v>
      </c>
      <c r="Z57" s="685">
        <v>2</v>
      </c>
      <c r="AA57" s="685">
        <v>2</v>
      </c>
      <c r="AB57" s="685">
        <v>2</v>
      </c>
      <c r="AC57" s="685">
        <v>2</v>
      </c>
      <c r="AD57" s="685">
        <v>2</v>
      </c>
      <c r="AE57" s="685">
        <v>2</v>
      </c>
      <c r="AF57" s="685">
        <v>3</v>
      </c>
      <c r="AG57" s="685">
        <v>3</v>
      </c>
      <c r="AH57" s="685">
        <v>3</v>
      </c>
      <c r="AI57" s="685">
        <v>3</v>
      </c>
      <c r="AJ57" s="685">
        <v>3</v>
      </c>
      <c r="AK57" s="685">
        <v>3</v>
      </c>
      <c r="AL57" s="685">
        <v>3</v>
      </c>
      <c r="AM57" s="685">
        <v>3</v>
      </c>
      <c r="AN57" s="685">
        <v>3</v>
      </c>
      <c r="AO57" s="685">
        <v>3</v>
      </c>
      <c r="AP57" s="685">
        <v>3</v>
      </c>
      <c r="AQ57" s="685">
        <v>3</v>
      </c>
      <c r="AR57" s="685">
        <v>4</v>
      </c>
      <c r="AS57" s="685">
        <v>4</v>
      </c>
      <c r="AT57" s="685">
        <v>4</v>
      </c>
      <c r="AU57" s="685">
        <v>4</v>
      </c>
      <c r="AV57" s="685">
        <v>4</v>
      </c>
      <c r="AW57" s="685">
        <v>4</v>
      </c>
      <c r="AX57" s="685">
        <v>4</v>
      </c>
      <c r="AY57" s="685">
        <v>4</v>
      </c>
      <c r="AZ57" s="685">
        <v>4</v>
      </c>
      <c r="BA57" s="685">
        <v>4</v>
      </c>
      <c r="BB57" s="685">
        <v>4</v>
      </c>
      <c r="BC57" s="685">
        <v>4</v>
      </c>
      <c r="BD57" s="685">
        <v>5</v>
      </c>
      <c r="BE57" s="685">
        <v>5</v>
      </c>
      <c r="BF57" s="685">
        <v>5</v>
      </c>
      <c r="BG57" s="685">
        <v>5</v>
      </c>
      <c r="BH57" s="685">
        <v>5</v>
      </c>
      <c r="BI57" s="685">
        <v>5</v>
      </c>
      <c r="BJ57" s="685">
        <v>5</v>
      </c>
      <c r="BK57" s="685">
        <v>5</v>
      </c>
      <c r="BL57" s="685">
        <v>5</v>
      </c>
      <c r="BM57" s="685">
        <v>5</v>
      </c>
      <c r="BN57" s="685">
        <v>5</v>
      </c>
      <c r="BO57" s="685">
        <v>5</v>
      </c>
      <c r="BP57" s="685">
        <v>6</v>
      </c>
      <c r="BQ57" s="685">
        <v>6</v>
      </c>
      <c r="BR57" s="685">
        <v>6</v>
      </c>
      <c r="BS57" s="685">
        <v>6</v>
      </c>
      <c r="BT57" s="685">
        <v>6</v>
      </c>
      <c r="BU57" s="685">
        <v>6</v>
      </c>
      <c r="BV57" s="685">
        <v>6</v>
      </c>
      <c r="BW57" s="685">
        <v>6</v>
      </c>
      <c r="BX57" s="685">
        <v>6</v>
      </c>
      <c r="BY57" s="685">
        <v>6</v>
      </c>
      <c r="BZ57" s="685">
        <v>6</v>
      </c>
      <c r="CA57" s="685">
        <v>6</v>
      </c>
      <c r="CB57" s="685">
        <v>7</v>
      </c>
      <c r="CC57" s="685">
        <v>7</v>
      </c>
      <c r="CD57" s="685">
        <v>7</v>
      </c>
      <c r="CE57" s="685">
        <v>7</v>
      </c>
      <c r="CF57" s="685">
        <v>7</v>
      </c>
      <c r="CG57" s="685">
        <v>7</v>
      </c>
      <c r="CH57" s="685">
        <v>7</v>
      </c>
      <c r="CI57" s="685">
        <v>7</v>
      </c>
      <c r="CJ57" s="685">
        <v>7</v>
      </c>
      <c r="CK57" s="685">
        <v>7</v>
      </c>
      <c r="CL57" s="685">
        <v>7</v>
      </c>
      <c r="CM57" s="685">
        <v>7</v>
      </c>
      <c r="CN57" s="685">
        <v>8</v>
      </c>
      <c r="CO57" s="685">
        <v>8</v>
      </c>
      <c r="CP57" s="685">
        <v>8</v>
      </c>
      <c r="CQ57" s="685">
        <v>8</v>
      </c>
      <c r="CR57" s="685">
        <v>8</v>
      </c>
      <c r="CS57" s="685">
        <v>8</v>
      </c>
      <c r="CT57" s="685">
        <v>8</v>
      </c>
      <c r="CU57" s="685">
        <v>8</v>
      </c>
      <c r="CV57" s="685">
        <v>8</v>
      </c>
      <c r="CW57" s="685">
        <v>8</v>
      </c>
      <c r="CX57" s="685">
        <v>8</v>
      </c>
      <c r="CY57" s="685">
        <v>8</v>
      </c>
      <c r="CZ57" s="685">
        <v>9</v>
      </c>
      <c r="DA57" s="685">
        <v>9</v>
      </c>
      <c r="DB57" s="685">
        <v>9</v>
      </c>
      <c r="DC57" s="685">
        <v>9</v>
      </c>
      <c r="DD57" s="685">
        <v>9</v>
      </c>
      <c r="DE57" s="685">
        <v>9</v>
      </c>
      <c r="DF57" s="685">
        <v>9</v>
      </c>
      <c r="DG57" s="685">
        <v>9</v>
      </c>
      <c r="DH57" s="685">
        <v>9</v>
      </c>
      <c r="DI57" s="685">
        <v>9</v>
      </c>
      <c r="DJ57" s="685">
        <v>9</v>
      </c>
      <c r="DK57" s="685">
        <v>9</v>
      </c>
      <c r="DL57" s="685">
        <v>10</v>
      </c>
      <c r="DM57" s="685">
        <v>10</v>
      </c>
      <c r="DN57" s="685">
        <v>10</v>
      </c>
      <c r="DO57" s="685">
        <v>10</v>
      </c>
      <c r="DP57" s="685">
        <v>10</v>
      </c>
      <c r="DQ57" s="685">
        <v>10</v>
      </c>
      <c r="DR57" s="685">
        <v>10</v>
      </c>
      <c r="DS57" s="685">
        <v>10</v>
      </c>
      <c r="DT57" s="685">
        <v>10</v>
      </c>
      <c r="DU57" s="685">
        <v>10</v>
      </c>
      <c r="DV57" s="685">
        <v>10</v>
      </c>
      <c r="DW57" s="685">
        <v>10</v>
      </c>
      <c r="DX57" s="685">
        <v>11</v>
      </c>
    </row>
    <row r="58" spans="1:136" s="233" customFormat="1" ht="14.25" customHeight="1">
      <c r="A58" s="485"/>
      <c r="B58" s="233" t="s">
        <v>341</v>
      </c>
      <c r="C58" s="233" t="s">
        <v>102</v>
      </c>
      <c r="G58" s="685">
        <v>0</v>
      </c>
      <c r="H58" s="685">
        <v>1</v>
      </c>
      <c r="I58" s="685">
        <v>2</v>
      </c>
      <c r="J58" s="685">
        <v>3</v>
      </c>
      <c r="K58" s="685">
        <v>4</v>
      </c>
      <c r="L58" s="685">
        <v>5</v>
      </c>
      <c r="M58" s="685">
        <v>6</v>
      </c>
      <c r="N58" s="685">
        <v>7</v>
      </c>
      <c r="O58" s="685">
        <v>8</v>
      </c>
      <c r="P58" s="685">
        <v>9</v>
      </c>
      <c r="Q58" s="685">
        <v>10</v>
      </c>
      <c r="R58" s="685">
        <v>11</v>
      </c>
      <c r="S58" s="685">
        <v>12</v>
      </c>
      <c r="T58" s="685">
        <v>13</v>
      </c>
      <c r="U58" s="685">
        <v>14</v>
      </c>
      <c r="V58" s="685">
        <v>15</v>
      </c>
      <c r="W58" s="685">
        <v>16</v>
      </c>
      <c r="X58" s="685">
        <v>17</v>
      </c>
      <c r="Y58" s="685">
        <v>18</v>
      </c>
      <c r="Z58" s="685">
        <v>19</v>
      </c>
      <c r="AA58" s="685">
        <v>20</v>
      </c>
      <c r="AB58" s="685">
        <v>21</v>
      </c>
      <c r="AC58" s="685">
        <v>22</v>
      </c>
      <c r="AD58" s="685">
        <v>23</v>
      </c>
      <c r="AE58" s="685">
        <v>24</v>
      </c>
      <c r="AF58" s="685">
        <v>25</v>
      </c>
      <c r="AG58" s="685">
        <v>26</v>
      </c>
      <c r="AH58" s="685">
        <v>27</v>
      </c>
      <c r="AI58" s="685">
        <v>28</v>
      </c>
      <c r="AJ58" s="685">
        <v>29</v>
      </c>
      <c r="AK58" s="685">
        <v>30</v>
      </c>
      <c r="AL58" s="685">
        <v>31</v>
      </c>
      <c r="AM58" s="685">
        <v>32</v>
      </c>
      <c r="AN58" s="685">
        <v>33</v>
      </c>
      <c r="AO58" s="685">
        <v>34</v>
      </c>
      <c r="AP58" s="685">
        <v>35</v>
      </c>
      <c r="AQ58" s="685">
        <v>36</v>
      </c>
      <c r="AR58" s="685">
        <v>37</v>
      </c>
      <c r="AS58" s="685">
        <v>38</v>
      </c>
      <c r="AT58" s="685">
        <v>39</v>
      </c>
      <c r="AU58" s="685">
        <v>40</v>
      </c>
      <c r="AV58" s="685">
        <v>41</v>
      </c>
      <c r="AW58" s="685">
        <v>42</v>
      </c>
      <c r="AX58" s="685">
        <v>43</v>
      </c>
      <c r="AY58" s="685">
        <v>44</v>
      </c>
      <c r="AZ58" s="685">
        <v>45</v>
      </c>
      <c r="BA58" s="685">
        <v>46</v>
      </c>
      <c r="BB58" s="685">
        <v>47</v>
      </c>
      <c r="BC58" s="685">
        <v>48</v>
      </c>
      <c r="BD58" s="685">
        <v>49</v>
      </c>
      <c r="BE58" s="685">
        <v>50</v>
      </c>
      <c r="BF58" s="685">
        <v>51</v>
      </c>
      <c r="BG58" s="685">
        <v>52</v>
      </c>
      <c r="BH58" s="685">
        <v>53</v>
      </c>
      <c r="BI58" s="685">
        <v>54</v>
      </c>
      <c r="BJ58" s="685">
        <v>55</v>
      </c>
      <c r="BK58" s="685">
        <v>56</v>
      </c>
      <c r="BL58" s="685">
        <v>57</v>
      </c>
      <c r="BM58" s="685">
        <v>58</v>
      </c>
      <c r="BN58" s="685">
        <v>59</v>
      </c>
      <c r="BO58" s="685">
        <v>60</v>
      </c>
      <c r="BP58" s="685">
        <v>61</v>
      </c>
      <c r="BQ58" s="685">
        <v>62</v>
      </c>
      <c r="BR58" s="685">
        <v>63</v>
      </c>
      <c r="BS58" s="685">
        <v>64</v>
      </c>
      <c r="BT58" s="685">
        <v>65</v>
      </c>
      <c r="BU58" s="685">
        <v>66</v>
      </c>
      <c r="BV58" s="685">
        <v>67</v>
      </c>
      <c r="BW58" s="685">
        <v>68</v>
      </c>
      <c r="BX58" s="685">
        <v>69</v>
      </c>
      <c r="BY58" s="685">
        <v>70</v>
      </c>
      <c r="BZ58" s="685">
        <v>71</v>
      </c>
      <c r="CA58" s="685">
        <v>72</v>
      </c>
      <c r="CB58" s="685">
        <v>73</v>
      </c>
      <c r="CC58" s="685">
        <v>74</v>
      </c>
      <c r="CD58" s="685">
        <v>75</v>
      </c>
      <c r="CE58" s="685">
        <v>76</v>
      </c>
      <c r="CF58" s="685">
        <v>77</v>
      </c>
      <c r="CG58" s="685">
        <v>78</v>
      </c>
      <c r="CH58" s="685">
        <v>79</v>
      </c>
      <c r="CI58" s="685">
        <v>80</v>
      </c>
      <c r="CJ58" s="685">
        <v>81</v>
      </c>
      <c r="CK58" s="685">
        <v>82</v>
      </c>
      <c r="CL58" s="685">
        <v>83</v>
      </c>
      <c r="CM58" s="685">
        <v>84</v>
      </c>
      <c r="CN58" s="685">
        <v>85</v>
      </c>
      <c r="CO58" s="685">
        <v>86</v>
      </c>
      <c r="CP58" s="685">
        <v>87</v>
      </c>
      <c r="CQ58" s="685">
        <v>88</v>
      </c>
      <c r="CR58" s="685">
        <v>89</v>
      </c>
      <c r="CS58" s="685">
        <v>90</v>
      </c>
      <c r="CT58" s="685">
        <v>91</v>
      </c>
      <c r="CU58" s="685">
        <v>92</v>
      </c>
      <c r="CV58" s="685">
        <v>93</v>
      </c>
      <c r="CW58" s="685">
        <v>94</v>
      </c>
      <c r="CX58" s="685">
        <v>95</v>
      </c>
      <c r="CY58" s="685">
        <v>96</v>
      </c>
      <c r="CZ58" s="685">
        <v>97</v>
      </c>
      <c r="DA58" s="685">
        <v>98</v>
      </c>
      <c r="DB58" s="685">
        <v>99</v>
      </c>
      <c r="DC58" s="685">
        <v>100</v>
      </c>
      <c r="DD58" s="685">
        <v>101</v>
      </c>
      <c r="DE58" s="685">
        <v>102</v>
      </c>
      <c r="DF58" s="685">
        <v>103</v>
      </c>
      <c r="DG58" s="685">
        <v>104</v>
      </c>
      <c r="DH58" s="685">
        <v>105</v>
      </c>
      <c r="DI58" s="685">
        <v>106</v>
      </c>
      <c r="DJ58" s="685">
        <v>107</v>
      </c>
      <c r="DK58" s="685">
        <v>108</v>
      </c>
      <c r="DL58" s="685">
        <v>109</v>
      </c>
      <c r="DM58" s="685">
        <v>110</v>
      </c>
      <c r="DN58" s="685">
        <v>111</v>
      </c>
      <c r="DO58" s="685">
        <v>112</v>
      </c>
      <c r="DP58" s="685">
        <v>113</v>
      </c>
      <c r="DQ58" s="685">
        <v>114</v>
      </c>
      <c r="DR58" s="685">
        <v>115</v>
      </c>
      <c r="DS58" s="685">
        <v>116</v>
      </c>
      <c r="DT58" s="685">
        <v>117</v>
      </c>
      <c r="DU58" s="685">
        <v>118</v>
      </c>
      <c r="DV58" s="685">
        <v>119</v>
      </c>
      <c r="DW58" s="685">
        <v>120</v>
      </c>
      <c r="DX58" s="685">
        <v>121</v>
      </c>
    </row>
    <row r="59" spans="1:136" s="233" customFormat="1" ht="14.25" customHeight="1"/>
    <row r="60" spans="1:136" s="233" customFormat="1" ht="14.25" customHeight="1">
      <c r="B60" s="233" t="s">
        <v>415</v>
      </c>
      <c r="C60" s="233" t="s">
        <v>116</v>
      </c>
      <c r="G60" s="686">
        <v>1</v>
      </c>
      <c r="H60" s="686">
        <v>1</v>
      </c>
      <c r="I60" s="686">
        <v>1</v>
      </c>
      <c r="J60" s="686">
        <v>1</v>
      </c>
      <c r="K60" s="686">
        <v>1</v>
      </c>
      <c r="L60" s="686">
        <v>1</v>
      </c>
      <c r="M60" s="686">
        <v>1</v>
      </c>
      <c r="N60" s="686">
        <v>1</v>
      </c>
      <c r="O60" s="686">
        <v>1</v>
      </c>
      <c r="P60" s="686">
        <v>1</v>
      </c>
      <c r="Q60" s="686">
        <v>1</v>
      </c>
      <c r="R60" s="686">
        <v>1</v>
      </c>
      <c r="S60" s="686"/>
      <c r="T60" s="686"/>
      <c r="U60" s="686"/>
      <c r="V60" s="686"/>
      <c r="W60" s="686"/>
      <c r="X60" s="686"/>
      <c r="Y60" s="686"/>
      <c r="Z60" s="686"/>
      <c r="AA60" s="686"/>
      <c r="AB60" s="686"/>
      <c r="AC60" s="686"/>
      <c r="AD60" s="686"/>
      <c r="AE60" s="686"/>
      <c r="AF60" s="686"/>
      <c r="AG60" s="686"/>
      <c r="AH60" s="686"/>
      <c r="AI60" s="686"/>
      <c r="AJ60" s="686"/>
      <c r="AK60" s="686"/>
      <c r="AL60" s="686"/>
      <c r="AM60" s="686"/>
      <c r="AN60" s="686"/>
      <c r="AO60" s="686"/>
      <c r="AP60" s="686"/>
      <c r="AQ60" s="686"/>
      <c r="AR60" s="686"/>
      <c r="AS60" s="686"/>
      <c r="AT60" s="686"/>
      <c r="AU60" s="686"/>
      <c r="AV60" s="686"/>
      <c r="AW60" s="686"/>
      <c r="AX60" s="686"/>
      <c r="AY60" s="686"/>
      <c r="AZ60" s="686"/>
      <c r="BA60" s="686"/>
      <c r="BB60" s="686"/>
      <c r="BC60" s="686"/>
      <c r="BD60" s="686"/>
      <c r="BE60" s="686"/>
      <c r="BF60" s="686"/>
      <c r="BG60" s="686"/>
      <c r="BH60" s="686"/>
      <c r="BI60" s="686"/>
      <c r="BJ60" s="686"/>
      <c r="BK60" s="686"/>
      <c r="BL60" s="686"/>
      <c r="BM60" s="686"/>
      <c r="BN60" s="686"/>
      <c r="BO60" s="686"/>
      <c r="BP60" s="686"/>
      <c r="BQ60" s="686"/>
      <c r="BR60" s="686"/>
      <c r="BS60" s="686"/>
      <c r="BT60" s="686"/>
      <c r="BU60" s="686"/>
      <c r="BV60" s="686"/>
      <c r="BW60" s="686"/>
      <c r="BX60" s="686"/>
      <c r="BY60" s="686"/>
      <c r="BZ60" s="686"/>
      <c r="CA60" s="686"/>
      <c r="CB60" s="686"/>
      <c r="CC60" s="686"/>
      <c r="CD60" s="686"/>
      <c r="CE60" s="686"/>
      <c r="CF60" s="686"/>
      <c r="CG60" s="686"/>
      <c r="CH60" s="686"/>
      <c r="CI60" s="686"/>
      <c r="CJ60" s="686"/>
      <c r="CK60" s="686"/>
      <c r="CL60" s="686"/>
      <c r="CM60" s="686"/>
      <c r="CN60" s="686"/>
      <c r="CO60" s="686"/>
      <c r="CP60" s="686"/>
      <c r="CQ60" s="686"/>
      <c r="CR60" s="686"/>
      <c r="CS60" s="686"/>
      <c r="CT60" s="686"/>
      <c r="CU60" s="686"/>
      <c r="CV60" s="686"/>
      <c r="CW60" s="686"/>
      <c r="CX60" s="686"/>
      <c r="CY60" s="686"/>
      <c r="CZ60" s="686"/>
      <c r="DA60" s="686"/>
      <c r="DB60" s="686"/>
      <c r="DC60" s="686"/>
      <c r="DD60" s="686"/>
      <c r="DE60" s="686"/>
      <c r="DF60" s="686"/>
      <c r="DG60" s="686"/>
      <c r="DH60" s="686"/>
      <c r="DI60" s="686"/>
      <c r="DJ60" s="686"/>
      <c r="DK60" s="686"/>
      <c r="DL60" s="686"/>
      <c r="DM60" s="686"/>
      <c r="DN60" s="686"/>
      <c r="DO60" s="686"/>
      <c r="DP60" s="686"/>
      <c r="DQ60" s="686"/>
      <c r="DR60" s="686"/>
      <c r="DS60" s="686"/>
      <c r="DT60" s="686"/>
      <c r="DU60" s="686"/>
      <c r="DV60" s="686"/>
      <c r="DW60" s="686"/>
      <c r="DX60" s="686"/>
    </row>
    <row r="61" spans="1:136" s="233" customFormat="1" ht="14.25" customHeight="1">
      <c r="B61" s="510" t="s">
        <v>416</v>
      </c>
      <c r="C61" s="233" t="s">
        <v>116</v>
      </c>
      <c r="G61" s="686">
        <v>1</v>
      </c>
      <c r="H61" s="686">
        <v>1</v>
      </c>
      <c r="I61" s="686">
        <v>1</v>
      </c>
      <c r="J61" s="686">
        <v>1</v>
      </c>
      <c r="K61" s="686">
        <v>1</v>
      </c>
      <c r="L61" s="686">
        <v>1</v>
      </c>
      <c r="M61" s="686">
        <v>1</v>
      </c>
      <c r="N61" s="686">
        <v>1</v>
      </c>
      <c r="O61" s="686">
        <v>1</v>
      </c>
      <c r="P61" s="686">
        <v>1</v>
      </c>
      <c r="Q61" s="686">
        <v>1</v>
      </c>
      <c r="R61" s="686">
        <v>1</v>
      </c>
      <c r="S61" s="686">
        <v>1</v>
      </c>
      <c r="T61" s="686">
        <v>1.02</v>
      </c>
      <c r="U61" s="686">
        <v>1.02</v>
      </c>
      <c r="V61" s="686">
        <v>1.02</v>
      </c>
      <c r="W61" s="686">
        <v>1.02</v>
      </c>
      <c r="X61" s="686">
        <v>1.02</v>
      </c>
      <c r="Y61" s="686">
        <v>1.02</v>
      </c>
      <c r="Z61" s="686">
        <v>1.02</v>
      </c>
      <c r="AA61" s="686">
        <v>1.02</v>
      </c>
      <c r="AB61" s="686">
        <v>1.02</v>
      </c>
      <c r="AC61" s="686">
        <v>1.02</v>
      </c>
      <c r="AD61" s="686">
        <v>1.02</v>
      </c>
      <c r="AE61" s="686">
        <v>1.02</v>
      </c>
      <c r="AF61" s="686">
        <v>1.04</v>
      </c>
      <c r="AG61" s="686">
        <v>1.04</v>
      </c>
      <c r="AH61" s="686">
        <v>1.04</v>
      </c>
      <c r="AI61" s="686">
        <v>1.04</v>
      </c>
      <c r="AJ61" s="686">
        <v>1.04</v>
      </c>
      <c r="AK61" s="686">
        <v>1.04</v>
      </c>
      <c r="AL61" s="686">
        <v>1.04</v>
      </c>
      <c r="AM61" s="686">
        <v>1.04</v>
      </c>
      <c r="AN61" s="686">
        <v>1.04</v>
      </c>
      <c r="AO61" s="686">
        <v>1.04</v>
      </c>
      <c r="AP61" s="686">
        <v>1.04</v>
      </c>
      <c r="AQ61" s="686">
        <v>1.04</v>
      </c>
      <c r="AR61" s="686">
        <v>1.06</v>
      </c>
      <c r="AS61" s="686">
        <v>1.06</v>
      </c>
      <c r="AT61" s="686">
        <v>1.06</v>
      </c>
      <c r="AU61" s="686">
        <v>1.06</v>
      </c>
      <c r="AV61" s="686">
        <v>1.06</v>
      </c>
      <c r="AW61" s="686">
        <v>1.06</v>
      </c>
      <c r="AX61" s="686">
        <v>1.06</v>
      </c>
      <c r="AY61" s="686">
        <v>1.06</v>
      </c>
      <c r="AZ61" s="686">
        <v>1.06</v>
      </c>
      <c r="BA61" s="686">
        <v>1.06</v>
      </c>
      <c r="BB61" s="686">
        <v>1.06</v>
      </c>
      <c r="BC61" s="686">
        <v>1.06</v>
      </c>
      <c r="BD61" s="686">
        <v>1.08</v>
      </c>
      <c r="BE61" s="686">
        <v>1.08</v>
      </c>
      <c r="BF61" s="686">
        <v>1.08</v>
      </c>
      <c r="BG61" s="686">
        <v>1.08</v>
      </c>
      <c r="BH61" s="686">
        <v>1.08</v>
      </c>
      <c r="BI61" s="686">
        <v>1.08</v>
      </c>
      <c r="BJ61" s="686">
        <v>1.08</v>
      </c>
      <c r="BK61" s="686">
        <v>1.08</v>
      </c>
      <c r="BL61" s="686">
        <v>1.08</v>
      </c>
      <c r="BM61" s="686">
        <v>1.08</v>
      </c>
      <c r="BN61" s="686">
        <v>1.08</v>
      </c>
      <c r="BO61" s="686">
        <v>1.08</v>
      </c>
      <c r="BP61" s="686">
        <v>1.1000000000000001</v>
      </c>
      <c r="BQ61" s="686">
        <v>1.1000000000000001</v>
      </c>
      <c r="BR61" s="686">
        <v>1.1000000000000001</v>
      </c>
      <c r="BS61" s="686">
        <v>1.1000000000000001</v>
      </c>
      <c r="BT61" s="686">
        <v>1.1000000000000001</v>
      </c>
      <c r="BU61" s="686">
        <v>1.1000000000000001</v>
      </c>
      <c r="BV61" s="686">
        <v>1.1000000000000001</v>
      </c>
      <c r="BW61" s="686">
        <v>1.1000000000000001</v>
      </c>
      <c r="BX61" s="686">
        <v>1.1000000000000001</v>
      </c>
      <c r="BY61" s="686">
        <v>1.1000000000000001</v>
      </c>
      <c r="BZ61" s="686">
        <v>1.1000000000000001</v>
      </c>
      <c r="CA61" s="686">
        <v>1.1000000000000001</v>
      </c>
      <c r="CB61" s="686">
        <v>1.1200000000000001</v>
      </c>
      <c r="CC61" s="686">
        <v>1.1200000000000001</v>
      </c>
      <c r="CD61" s="686">
        <v>1.1200000000000001</v>
      </c>
      <c r="CE61" s="686">
        <v>1.1200000000000001</v>
      </c>
      <c r="CF61" s="686">
        <v>1.1200000000000001</v>
      </c>
      <c r="CG61" s="686">
        <v>1.1200000000000001</v>
      </c>
      <c r="CH61" s="686">
        <v>1.1200000000000001</v>
      </c>
      <c r="CI61" s="686">
        <v>1.1200000000000001</v>
      </c>
      <c r="CJ61" s="686">
        <v>1.1200000000000001</v>
      </c>
      <c r="CK61" s="686">
        <v>1.1200000000000001</v>
      </c>
      <c r="CL61" s="686">
        <v>1.1200000000000001</v>
      </c>
      <c r="CM61" s="686">
        <v>1.1200000000000001</v>
      </c>
      <c r="CN61" s="686">
        <v>1.1399999999999999</v>
      </c>
      <c r="CO61" s="686">
        <v>1.1399999999999999</v>
      </c>
      <c r="CP61" s="686">
        <v>1.1399999999999999</v>
      </c>
      <c r="CQ61" s="686">
        <v>1.1399999999999999</v>
      </c>
      <c r="CR61" s="686">
        <v>1.1399999999999999</v>
      </c>
      <c r="CS61" s="686">
        <v>1.1399999999999999</v>
      </c>
      <c r="CT61" s="686">
        <v>1.1399999999999999</v>
      </c>
      <c r="CU61" s="686">
        <v>1.1399999999999999</v>
      </c>
      <c r="CV61" s="686">
        <v>1.1399999999999999</v>
      </c>
      <c r="CW61" s="686">
        <v>1.1399999999999999</v>
      </c>
      <c r="CX61" s="686">
        <v>1.1399999999999999</v>
      </c>
      <c r="CY61" s="686">
        <v>1.1399999999999999</v>
      </c>
      <c r="CZ61" s="686">
        <v>1.1599999999999999</v>
      </c>
      <c r="DA61" s="686">
        <v>1.1599999999999999</v>
      </c>
      <c r="DB61" s="686">
        <v>1.1599999999999999</v>
      </c>
      <c r="DC61" s="686">
        <v>1.1599999999999999</v>
      </c>
      <c r="DD61" s="686">
        <v>1.1599999999999999</v>
      </c>
      <c r="DE61" s="686">
        <v>1.1599999999999999</v>
      </c>
      <c r="DF61" s="686">
        <v>1.1599999999999999</v>
      </c>
      <c r="DG61" s="686">
        <v>1.1599999999999999</v>
      </c>
      <c r="DH61" s="686">
        <v>1.1599999999999999</v>
      </c>
      <c r="DI61" s="686">
        <v>1.1599999999999999</v>
      </c>
      <c r="DJ61" s="686">
        <v>1.1599999999999999</v>
      </c>
      <c r="DK61" s="686">
        <v>1.1599999999999999</v>
      </c>
      <c r="DL61" s="686">
        <v>1.18</v>
      </c>
      <c r="DM61" s="686">
        <v>1.18</v>
      </c>
      <c r="DN61" s="686">
        <v>1.18</v>
      </c>
      <c r="DO61" s="686">
        <v>1.18</v>
      </c>
      <c r="DP61" s="686">
        <v>1.18</v>
      </c>
      <c r="DQ61" s="686">
        <v>1.18</v>
      </c>
      <c r="DR61" s="686">
        <v>1.18</v>
      </c>
      <c r="DS61" s="686">
        <v>1.18</v>
      </c>
      <c r="DT61" s="686">
        <v>1.18</v>
      </c>
      <c r="DU61" s="686">
        <v>1.18</v>
      </c>
      <c r="DV61" s="686">
        <v>1.18</v>
      </c>
      <c r="DW61" s="686">
        <v>1.18</v>
      </c>
      <c r="DX61" s="686">
        <v>1.2</v>
      </c>
      <c r="DY61" s="686"/>
      <c r="DZ61" s="686"/>
      <c r="EA61" s="686"/>
      <c r="EB61" s="686"/>
      <c r="EC61" s="686"/>
      <c r="ED61" s="686"/>
      <c r="EE61" s="686"/>
      <c r="EF61" s="686"/>
    </row>
    <row r="62" spans="1:136" s="233" customFormat="1" ht="14.25" customHeight="1">
      <c r="B62" s="510" t="s">
        <v>127</v>
      </c>
      <c r="C62" s="233" t="s">
        <v>116</v>
      </c>
      <c r="G62" s="686">
        <v>1</v>
      </c>
      <c r="H62" s="686">
        <v>1</v>
      </c>
      <c r="I62" s="686">
        <v>1</v>
      </c>
      <c r="J62" s="686">
        <v>1</v>
      </c>
      <c r="K62" s="686">
        <v>1</v>
      </c>
      <c r="L62" s="686">
        <v>1</v>
      </c>
      <c r="M62" s="686">
        <v>1</v>
      </c>
      <c r="N62" s="686">
        <v>1</v>
      </c>
      <c r="O62" s="686">
        <v>1</v>
      </c>
      <c r="P62" s="686">
        <v>1</v>
      </c>
      <c r="Q62" s="686">
        <v>1</v>
      </c>
      <c r="R62" s="686">
        <v>1</v>
      </c>
      <c r="S62" s="686">
        <v>1</v>
      </c>
      <c r="T62" s="686">
        <v>1.02</v>
      </c>
      <c r="U62" s="686">
        <v>1.02</v>
      </c>
      <c r="V62" s="686">
        <v>1.02</v>
      </c>
      <c r="W62" s="686">
        <v>1.02</v>
      </c>
      <c r="X62" s="686">
        <v>1.02</v>
      </c>
      <c r="Y62" s="686">
        <v>1.02</v>
      </c>
      <c r="Z62" s="686">
        <v>1.02</v>
      </c>
      <c r="AA62" s="686">
        <v>1.02</v>
      </c>
      <c r="AB62" s="686">
        <v>1.02</v>
      </c>
      <c r="AC62" s="686">
        <v>1.02</v>
      </c>
      <c r="AD62" s="686">
        <v>1.02</v>
      </c>
      <c r="AE62" s="686">
        <v>1.02</v>
      </c>
      <c r="AF62" s="686">
        <v>1.04</v>
      </c>
      <c r="AG62" s="686">
        <v>1.04</v>
      </c>
      <c r="AH62" s="686">
        <v>1.04</v>
      </c>
      <c r="AI62" s="686">
        <v>1.04</v>
      </c>
      <c r="AJ62" s="686">
        <v>1.04</v>
      </c>
      <c r="AK62" s="686">
        <v>1.04</v>
      </c>
      <c r="AL62" s="686">
        <v>1.04</v>
      </c>
      <c r="AM62" s="686">
        <v>1.04</v>
      </c>
      <c r="AN62" s="686">
        <v>1.04</v>
      </c>
      <c r="AO62" s="686">
        <v>1.04</v>
      </c>
      <c r="AP62" s="686">
        <v>1.04</v>
      </c>
      <c r="AQ62" s="686">
        <v>1.04</v>
      </c>
      <c r="AR62" s="686">
        <v>1.06</v>
      </c>
      <c r="AS62" s="686">
        <v>1.06</v>
      </c>
      <c r="AT62" s="686">
        <v>1.06</v>
      </c>
      <c r="AU62" s="686">
        <v>1.06</v>
      </c>
      <c r="AV62" s="686">
        <v>1.06</v>
      </c>
      <c r="AW62" s="686">
        <v>1.06</v>
      </c>
      <c r="AX62" s="686">
        <v>1.06</v>
      </c>
      <c r="AY62" s="686">
        <v>1.06</v>
      </c>
      <c r="AZ62" s="686">
        <v>1.06</v>
      </c>
      <c r="BA62" s="686">
        <v>1.06</v>
      </c>
      <c r="BB62" s="686">
        <v>1.06</v>
      </c>
      <c r="BC62" s="686">
        <v>1.06</v>
      </c>
      <c r="BD62" s="686">
        <v>1.08</v>
      </c>
      <c r="BE62" s="686">
        <v>1.08</v>
      </c>
      <c r="BF62" s="686">
        <v>1.08</v>
      </c>
      <c r="BG62" s="686">
        <v>1.08</v>
      </c>
      <c r="BH62" s="686">
        <v>1.08</v>
      </c>
      <c r="BI62" s="686">
        <v>1.08</v>
      </c>
      <c r="BJ62" s="686">
        <v>1.08</v>
      </c>
      <c r="BK62" s="686">
        <v>1.08</v>
      </c>
      <c r="BL62" s="686">
        <v>1.08</v>
      </c>
      <c r="BM62" s="686">
        <v>1.08</v>
      </c>
      <c r="BN62" s="686">
        <v>1.08</v>
      </c>
      <c r="BO62" s="686">
        <v>1.08</v>
      </c>
      <c r="BP62" s="686">
        <v>1.1000000000000001</v>
      </c>
      <c r="BQ62" s="686">
        <v>1.1000000000000001</v>
      </c>
      <c r="BR62" s="686">
        <v>1.1000000000000001</v>
      </c>
      <c r="BS62" s="686">
        <v>1.1000000000000001</v>
      </c>
      <c r="BT62" s="686">
        <v>1.1000000000000001</v>
      </c>
      <c r="BU62" s="686">
        <v>1.1000000000000001</v>
      </c>
      <c r="BV62" s="686">
        <v>1.1000000000000001</v>
      </c>
      <c r="BW62" s="686">
        <v>1.1000000000000001</v>
      </c>
      <c r="BX62" s="686">
        <v>1.1000000000000001</v>
      </c>
      <c r="BY62" s="686">
        <v>1.1000000000000001</v>
      </c>
      <c r="BZ62" s="686">
        <v>1.1000000000000001</v>
      </c>
      <c r="CA62" s="686">
        <v>1.1000000000000001</v>
      </c>
      <c r="CB62" s="686">
        <v>1.1200000000000001</v>
      </c>
      <c r="CC62" s="686">
        <v>1.1200000000000001</v>
      </c>
      <c r="CD62" s="686">
        <v>1.1200000000000001</v>
      </c>
      <c r="CE62" s="686">
        <v>1.1200000000000001</v>
      </c>
      <c r="CF62" s="686">
        <v>1.1200000000000001</v>
      </c>
      <c r="CG62" s="686">
        <v>1.1200000000000001</v>
      </c>
      <c r="CH62" s="686">
        <v>1.1200000000000001</v>
      </c>
      <c r="CI62" s="686">
        <v>1.1200000000000001</v>
      </c>
      <c r="CJ62" s="686">
        <v>1.1200000000000001</v>
      </c>
      <c r="CK62" s="686">
        <v>1.1200000000000001</v>
      </c>
      <c r="CL62" s="686">
        <v>1.1200000000000001</v>
      </c>
      <c r="CM62" s="686">
        <v>1.1200000000000001</v>
      </c>
      <c r="CN62" s="686">
        <v>1.1399999999999999</v>
      </c>
      <c r="CO62" s="686">
        <v>1.1399999999999999</v>
      </c>
      <c r="CP62" s="686">
        <v>1.1399999999999999</v>
      </c>
      <c r="CQ62" s="686">
        <v>1.1399999999999999</v>
      </c>
      <c r="CR62" s="686">
        <v>1.1399999999999999</v>
      </c>
      <c r="CS62" s="686">
        <v>1.1399999999999999</v>
      </c>
      <c r="CT62" s="686">
        <v>1.1399999999999999</v>
      </c>
      <c r="CU62" s="686">
        <v>1.1399999999999999</v>
      </c>
      <c r="CV62" s="686">
        <v>1.1399999999999999</v>
      </c>
      <c r="CW62" s="686">
        <v>1.1399999999999999</v>
      </c>
      <c r="CX62" s="686">
        <v>1.1399999999999999</v>
      </c>
      <c r="CY62" s="686">
        <v>1.1399999999999999</v>
      </c>
      <c r="CZ62" s="686">
        <v>1.1599999999999999</v>
      </c>
      <c r="DA62" s="686">
        <v>1.1599999999999999</v>
      </c>
      <c r="DB62" s="686">
        <v>1.1599999999999999</v>
      </c>
      <c r="DC62" s="686">
        <v>1.1599999999999999</v>
      </c>
      <c r="DD62" s="686">
        <v>1.1599999999999999</v>
      </c>
      <c r="DE62" s="686">
        <v>1.1599999999999999</v>
      </c>
      <c r="DF62" s="686">
        <v>1.1599999999999999</v>
      </c>
      <c r="DG62" s="686">
        <v>1.1599999999999999</v>
      </c>
      <c r="DH62" s="686">
        <v>1.1599999999999999</v>
      </c>
      <c r="DI62" s="686">
        <v>1.1599999999999999</v>
      </c>
      <c r="DJ62" s="686">
        <v>1.1599999999999999</v>
      </c>
      <c r="DK62" s="686">
        <v>1.1599999999999999</v>
      </c>
      <c r="DL62" s="686">
        <v>1.18</v>
      </c>
      <c r="DM62" s="686">
        <v>1.18</v>
      </c>
      <c r="DN62" s="686">
        <v>1.18</v>
      </c>
      <c r="DO62" s="686">
        <v>1.18</v>
      </c>
      <c r="DP62" s="686">
        <v>1.18</v>
      </c>
      <c r="DQ62" s="686">
        <v>1.18</v>
      </c>
      <c r="DR62" s="686">
        <v>1.18</v>
      </c>
      <c r="DS62" s="686">
        <v>1.18</v>
      </c>
      <c r="DT62" s="686">
        <v>1.18</v>
      </c>
      <c r="DU62" s="686">
        <v>1.18</v>
      </c>
      <c r="DV62" s="686">
        <v>1.18</v>
      </c>
      <c r="DW62" s="686">
        <v>1.18</v>
      </c>
      <c r="DX62" s="686">
        <v>1.2</v>
      </c>
      <c r="DY62" s="686"/>
      <c r="DZ62" s="686"/>
      <c r="EA62" s="686"/>
      <c r="EB62" s="686"/>
      <c r="EC62" s="686"/>
      <c r="ED62" s="686"/>
      <c r="EE62" s="686"/>
      <c r="EF62" s="686"/>
    </row>
    <row r="64" spans="1:136" ht="14.25" customHeight="1">
      <c r="A64" s="76" t="s">
        <v>206</v>
      </c>
    </row>
    <row r="65" spans="1:136" ht="14.25" customHeight="1">
      <c r="A65" s="118"/>
    </row>
    <row r="66" spans="1:136" s="233" customFormat="1" ht="14.25" customHeight="1">
      <c r="B66" s="233" t="s">
        <v>341</v>
      </c>
      <c r="C66" s="233" t="s">
        <v>102</v>
      </c>
      <c r="G66" s="233">
        <v>0</v>
      </c>
      <c r="H66" s="233">
        <v>1</v>
      </c>
      <c r="I66" s="233">
        <v>2</v>
      </c>
      <c r="J66" s="233">
        <v>3</v>
      </c>
      <c r="K66" s="233">
        <v>4</v>
      </c>
      <c r="L66" s="233">
        <v>5</v>
      </c>
      <c r="M66" s="233">
        <v>6</v>
      </c>
      <c r="N66" s="233">
        <v>7</v>
      </c>
      <c r="O66" s="233">
        <v>8</v>
      </c>
      <c r="P66" s="233">
        <v>9</v>
      </c>
      <c r="Q66" s="233">
        <v>10</v>
      </c>
      <c r="R66" s="233">
        <v>11</v>
      </c>
      <c r="S66" s="233">
        <v>12</v>
      </c>
      <c r="T66" s="233">
        <v>13</v>
      </c>
      <c r="U66" s="233">
        <v>14</v>
      </c>
      <c r="V66" s="233">
        <v>15</v>
      </c>
      <c r="W66" s="233">
        <v>16</v>
      </c>
      <c r="X66" s="233">
        <v>17</v>
      </c>
      <c r="Y66" s="233">
        <v>18</v>
      </c>
      <c r="Z66" s="233">
        <v>19</v>
      </c>
      <c r="AA66" s="233">
        <v>20</v>
      </c>
      <c r="AB66" s="233">
        <v>21</v>
      </c>
      <c r="AC66" s="233">
        <v>22</v>
      </c>
      <c r="AD66" s="233">
        <v>23</v>
      </c>
      <c r="AE66" s="233">
        <v>24</v>
      </c>
      <c r="AF66" s="233">
        <v>25</v>
      </c>
      <c r="AG66" s="233">
        <v>26</v>
      </c>
      <c r="AH66" s="233">
        <v>27</v>
      </c>
      <c r="AI66" s="233">
        <v>28</v>
      </c>
      <c r="AJ66" s="233">
        <v>29</v>
      </c>
      <c r="AK66" s="233">
        <v>30</v>
      </c>
      <c r="AL66" s="233">
        <v>31</v>
      </c>
      <c r="AM66" s="233">
        <v>32</v>
      </c>
      <c r="AN66" s="233">
        <v>33</v>
      </c>
      <c r="AO66" s="233">
        <v>34</v>
      </c>
      <c r="AP66" s="233">
        <v>35</v>
      </c>
      <c r="AQ66" s="233">
        <v>36</v>
      </c>
      <c r="AR66" s="233">
        <v>37</v>
      </c>
      <c r="AS66" s="233">
        <v>38</v>
      </c>
      <c r="AT66" s="233">
        <v>39</v>
      </c>
      <c r="AU66" s="233">
        <v>40</v>
      </c>
      <c r="AV66" s="233">
        <v>41</v>
      </c>
      <c r="AW66" s="233">
        <v>42</v>
      </c>
      <c r="AX66" s="233">
        <v>43</v>
      </c>
      <c r="AY66" s="233">
        <v>44</v>
      </c>
      <c r="AZ66" s="233">
        <v>45</v>
      </c>
      <c r="BA66" s="233">
        <v>46</v>
      </c>
      <c r="BB66" s="233">
        <v>47</v>
      </c>
      <c r="BC66" s="233">
        <v>48</v>
      </c>
      <c r="BD66" s="233">
        <v>49</v>
      </c>
      <c r="BE66" s="233">
        <v>50</v>
      </c>
      <c r="BF66" s="233">
        <v>51</v>
      </c>
      <c r="BG66" s="233">
        <v>52</v>
      </c>
      <c r="BH66" s="233">
        <v>53</v>
      </c>
      <c r="BI66" s="233">
        <v>54</v>
      </c>
      <c r="BJ66" s="233">
        <v>55</v>
      </c>
      <c r="BK66" s="233">
        <v>56</v>
      </c>
      <c r="BL66" s="233">
        <v>57</v>
      </c>
      <c r="BM66" s="233">
        <v>58</v>
      </c>
      <c r="BN66" s="233">
        <v>59</v>
      </c>
      <c r="BO66" s="233">
        <v>60</v>
      </c>
      <c r="BP66" s="233">
        <v>61</v>
      </c>
      <c r="BQ66" s="233">
        <v>62</v>
      </c>
      <c r="BR66" s="233">
        <v>63</v>
      </c>
      <c r="BS66" s="233">
        <v>64</v>
      </c>
      <c r="BT66" s="233">
        <v>65</v>
      </c>
      <c r="BU66" s="233">
        <v>66</v>
      </c>
      <c r="BV66" s="233">
        <v>67</v>
      </c>
      <c r="BW66" s="233">
        <v>68</v>
      </c>
      <c r="BX66" s="233">
        <v>69</v>
      </c>
      <c r="BY66" s="233">
        <v>70</v>
      </c>
      <c r="BZ66" s="233">
        <v>71</v>
      </c>
      <c r="CA66" s="233">
        <v>72</v>
      </c>
      <c r="CB66" s="233">
        <v>73</v>
      </c>
      <c r="CC66" s="233">
        <v>74</v>
      </c>
      <c r="CD66" s="233">
        <v>75</v>
      </c>
      <c r="CE66" s="233">
        <v>76</v>
      </c>
      <c r="CF66" s="233">
        <v>77</v>
      </c>
      <c r="CG66" s="233">
        <v>78</v>
      </c>
      <c r="CH66" s="233">
        <v>79</v>
      </c>
      <c r="CI66" s="233">
        <v>80</v>
      </c>
      <c r="CJ66" s="233">
        <v>81</v>
      </c>
      <c r="CK66" s="233">
        <v>82</v>
      </c>
      <c r="CL66" s="233">
        <v>83</v>
      </c>
      <c r="CM66" s="233">
        <v>84</v>
      </c>
      <c r="CN66" s="233">
        <v>85</v>
      </c>
      <c r="CO66" s="233">
        <v>86</v>
      </c>
      <c r="CP66" s="233">
        <v>87</v>
      </c>
      <c r="CQ66" s="233">
        <v>88</v>
      </c>
      <c r="CR66" s="233">
        <v>89</v>
      </c>
      <c r="CS66" s="233">
        <v>90</v>
      </c>
      <c r="CT66" s="233">
        <v>91</v>
      </c>
      <c r="CU66" s="233">
        <v>92</v>
      </c>
      <c r="CV66" s="233">
        <v>93</v>
      </c>
      <c r="CW66" s="233">
        <v>94</v>
      </c>
      <c r="CX66" s="233">
        <v>95</v>
      </c>
      <c r="CY66" s="233">
        <v>96</v>
      </c>
      <c r="CZ66" s="233">
        <v>97</v>
      </c>
      <c r="DA66" s="233">
        <v>98</v>
      </c>
      <c r="DB66" s="233">
        <v>99</v>
      </c>
      <c r="DC66" s="233">
        <v>100</v>
      </c>
      <c r="DD66" s="233">
        <v>101</v>
      </c>
      <c r="DE66" s="233">
        <v>102</v>
      </c>
      <c r="DF66" s="233">
        <v>103</v>
      </c>
      <c r="DG66" s="233">
        <v>104</v>
      </c>
      <c r="DH66" s="233">
        <v>105</v>
      </c>
      <c r="DI66" s="233">
        <v>106</v>
      </c>
      <c r="DJ66" s="233">
        <v>107</v>
      </c>
      <c r="DK66" s="233">
        <v>108</v>
      </c>
      <c r="DL66" s="233">
        <v>109</v>
      </c>
      <c r="DM66" s="233">
        <v>110</v>
      </c>
      <c r="DN66" s="233">
        <v>111</v>
      </c>
      <c r="DO66" s="233">
        <v>112</v>
      </c>
      <c r="DP66" s="233">
        <v>113</v>
      </c>
      <c r="DQ66" s="233">
        <v>114</v>
      </c>
      <c r="DR66" s="233">
        <v>115</v>
      </c>
      <c r="DS66" s="233">
        <v>116</v>
      </c>
      <c r="DT66" s="233">
        <v>117</v>
      </c>
      <c r="DU66" s="233">
        <v>118</v>
      </c>
      <c r="DV66" s="233">
        <v>119</v>
      </c>
      <c r="DW66" s="233">
        <v>120</v>
      </c>
      <c r="DX66" s="233">
        <v>121</v>
      </c>
    </row>
    <row r="67" spans="1:136" s="233" customFormat="1" ht="14.25" customHeight="1">
      <c r="B67" s="233" t="s">
        <v>103</v>
      </c>
      <c r="C67" s="233" t="s">
        <v>58</v>
      </c>
      <c r="G67" s="684">
        <v>43465</v>
      </c>
      <c r="H67" s="684">
        <v>43496</v>
      </c>
      <c r="I67" s="684">
        <v>43524</v>
      </c>
      <c r="J67" s="684">
        <v>43555</v>
      </c>
      <c r="K67" s="684">
        <v>43585</v>
      </c>
      <c r="L67" s="684">
        <v>43616</v>
      </c>
      <c r="M67" s="684">
        <v>43646</v>
      </c>
      <c r="N67" s="684">
        <v>43677</v>
      </c>
      <c r="O67" s="684">
        <v>43708</v>
      </c>
      <c r="P67" s="684">
        <v>43738</v>
      </c>
      <c r="Q67" s="684">
        <v>43769</v>
      </c>
      <c r="R67" s="684">
        <v>43799</v>
      </c>
      <c r="S67" s="684">
        <v>43830</v>
      </c>
      <c r="T67" s="684">
        <v>43861</v>
      </c>
      <c r="U67" s="684">
        <v>43890</v>
      </c>
      <c r="V67" s="684">
        <v>43921</v>
      </c>
      <c r="W67" s="684">
        <v>43951</v>
      </c>
      <c r="X67" s="684">
        <v>43982</v>
      </c>
      <c r="Y67" s="684">
        <v>44012</v>
      </c>
      <c r="Z67" s="684">
        <v>44043</v>
      </c>
      <c r="AA67" s="684">
        <v>44074</v>
      </c>
      <c r="AB67" s="684">
        <v>44104</v>
      </c>
      <c r="AC67" s="684">
        <v>44135</v>
      </c>
      <c r="AD67" s="684">
        <v>44165</v>
      </c>
      <c r="AE67" s="684">
        <v>44196</v>
      </c>
      <c r="AF67" s="684">
        <v>44227</v>
      </c>
      <c r="AG67" s="684">
        <v>44255</v>
      </c>
      <c r="AH67" s="684">
        <v>44286</v>
      </c>
      <c r="AI67" s="684">
        <v>44316</v>
      </c>
      <c r="AJ67" s="684">
        <v>44347</v>
      </c>
      <c r="AK67" s="684">
        <v>44377</v>
      </c>
      <c r="AL67" s="684">
        <v>44408</v>
      </c>
      <c r="AM67" s="684">
        <v>44439</v>
      </c>
      <c r="AN67" s="684">
        <v>44469</v>
      </c>
      <c r="AO67" s="684">
        <v>44500</v>
      </c>
      <c r="AP67" s="684">
        <v>44530</v>
      </c>
      <c r="AQ67" s="684">
        <v>44561</v>
      </c>
      <c r="AR67" s="684">
        <v>44592</v>
      </c>
      <c r="AS67" s="684">
        <v>44620</v>
      </c>
      <c r="AT67" s="684">
        <v>44651</v>
      </c>
      <c r="AU67" s="684">
        <v>44681</v>
      </c>
      <c r="AV67" s="684">
        <v>44712</v>
      </c>
      <c r="AW67" s="684">
        <v>44742</v>
      </c>
      <c r="AX67" s="684">
        <v>44773</v>
      </c>
      <c r="AY67" s="684">
        <v>44804</v>
      </c>
      <c r="AZ67" s="684">
        <v>44834</v>
      </c>
      <c r="BA67" s="684">
        <v>44865</v>
      </c>
      <c r="BB67" s="684">
        <v>44895</v>
      </c>
      <c r="BC67" s="684">
        <v>44926</v>
      </c>
      <c r="BD67" s="684">
        <v>44957</v>
      </c>
      <c r="BE67" s="684">
        <v>44985</v>
      </c>
      <c r="BF67" s="684">
        <v>45016</v>
      </c>
      <c r="BG67" s="684">
        <v>45046</v>
      </c>
      <c r="BH67" s="684">
        <v>45077</v>
      </c>
      <c r="BI67" s="684">
        <v>45107</v>
      </c>
      <c r="BJ67" s="684">
        <v>45138</v>
      </c>
      <c r="BK67" s="684">
        <v>45169</v>
      </c>
      <c r="BL67" s="684">
        <v>45199</v>
      </c>
      <c r="BM67" s="684">
        <v>45230</v>
      </c>
      <c r="BN67" s="684">
        <v>45260</v>
      </c>
      <c r="BO67" s="684">
        <v>45291</v>
      </c>
      <c r="BP67" s="684">
        <v>45322</v>
      </c>
      <c r="BQ67" s="684">
        <v>45351</v>
      </c>
      <c r="BR67" s="684">
        <v>45382</v>
      </c>
      <c r="BS67" s="684">
        <v>45412</v>
      </c>
      <c r="BT67" s="684">
        <v>45443</v>
      </c>
      <c r="BU67" s="684">
        <v>45473</v>
      </c>
      <c r="BV67" s="684">
        <v>45504</v>
      </c>
      <c r="BW67" s="684">
        <v>45535</v>
      </c>
      <c r="BX67" s="684">
        <v>45565</v>
      </c>
      <c r="BY67" s="684">
        <v>45596</v>
      </c>
      <c r="BZ67" s="684">
        <v>45626</v>
      </c>
      <c r="CA67" s="684">
        <v>45657</v>
      </c>
      <c r="CB67" s="684">
        <v>45688</v>
      </c>
      <c r="CC67" s="684">
        <v>45716</v>
      </c>
      <c r="CD67" s="684">
        <v>45747</v>
      </c>
      <c r="CE67" s="684">
        <v>45777</v>
      </c>
      <c r="CF67" s="684">
        <v>45808</v>
      </c>
      <c r="CG67" s="684">
        <v>45838</v>
      </c>
      <c r="CH67" s="684">
        <v>45869</v>
      </c>
      <c r="CI67" s="684">
        <v>45900</v>
      </c>
      <c r="CJ67" s="684">
        <v>45930</v>
      </c>
      <c r="CK67" s="684">
        <v>45961</v>
      </c>
      <c r="CL67" s="684">
        <v>45991</v>
      </c>
      <c r="CM67" s="684">
        <v>46022</v>
      </c>
      <c r="CN67" s="684">
        <v>46053</v>
      </c>
      <c r="CO67" s="684">
        <v>46081</v>
      </c>
      <c r="CP67" s="684">
        <v>46112</v>
      </c>
      <c r="CQ67" s="684">
        <v>46142</v>
      </c>
      <c r="CR67" s="684">
        <v>46173</v>
      </c>
      <c r="CS67" s="684">
        <v>46203</v>
      </c>
      <c r="CT67" s="684">
        <v>46234</v>
      </c>
      <c r="CU67" s="684">
        <v>46265</v>
      </c>
      <c r="CV67" s="684">
        <v>46295</v>
      </c>
      <c r="CW67" s="684">
        <v>46326</v>
      </c>
      <c r="CX67" s="684">
        <v>46356</v>
      </c>
      <c r="CY67" s="684">
        <v>46387</v>
      </c>
      <c r="CZ67" s="684">
        <v>46418</v>
      </c>
      <c r="DA67" s="684">
        <v>46446</v>
      </c>
      <c r="DB67" s="684">
        <v>46477</v>
      </c>
      <c r="DC67" s="684">
        <v>46507</v>
      </c>
      <c r="DD67" s="684">
        <v>46538</v>
      </c>
      <c r="DE67" s="684">
        <v>46568</v>
      </c>
      <c r="DF67" s="684">
        <v>46599</v>
      </c>
      <c r="DG67" s="684">
        <v>46630</v>
      </c>
      <c r="DH67" s="684">
        <v>46660</v>
      </c>
      <c r="DI67" s="684">
        <v>46691</v>
      </c>
      <c r="DJ67" s="684">
        <v>46721</v>
      </c>
      <c r="DK67" s="684">
        <v>46752</v>
      </c>
      <c r="DL67" s="684">
        <v>46783</v>
      </c>
      <c r="DM67" s="684">
        <v>46812</v>
      </c>
      <c r="DN67" s="684">
        <v>46843</v>
      </c>
      <c r="DO67" s="684">
        <v>46873</v>
      </c>
      <c r="DP67" s="684">
        <v>46904</v>
      </c>
      <c r="DQ67" s="684">
        <v>46934</v>
      </c>
      <c r="DR67" s="684">
        <v>46965</v>
      </c>
      <c r="DS67" s="684">
        <v>46996</v>
      </c>
      <c r="DT67" s="684">
        <v>47026</v>
      </c>
      <c r="DU67" s="684">
        <v>47057</v>
      </c>
      <c r="DV67" s="684">
        <v>47087</v>
      </c>
      <c r="DW67" s="684">
        <v>47118</v>
      </c>
      <c r="DX67" s="684">
        <v>47149</v>
      </c>
      <c r="DY67" s="687"/>
      <c r="DZ67" s="687"/>
      <c r="EA67" s="687"/>
      <c r="EB67" s="687"/>
      <c r="EC67" s="687"/>
      <c r="ED67" s="687"/>
      <c r="EE67" s="687"/>
      <c r="EF67" s="687"/>
    </row>
    <row r="68" spans="1:136" s="233" customFormat="1" ht="14.25" customHeight="1">
      <c r="B68" s="233" t="s">
        <v>114</v>
      </c>
      <c r="C68" s="233" t="s">
        <v>112</v>
      </c>
      <c r="G68" s="233">
        <v>1</v>
      </c>
      <c r="H68" s="233">
        <v>1</v>
      </c>
      <c r="I68" s="233">
        <v>1</v>
      </c>
      <c r="J68" s="233">
        <v>1</v>
      </c>
      <c r="K68" s="233">
        <v>1</v>
      </c>
      <c r="L68" s="233">
        <v>1</v>
      </c>
      <c r="M68" s="233">
        <v>1</v>
      </c>
      <c r="N68" s="233">
        <v>1</v>
      </c>
      <c r="O68" s="233">
        <v>1</v>
      </c>
      <c r="P68" s="233">
        <v>1</v>
      </c>
      <c r="Q68" s="233">
        <v>1</v>
      </c>
      <c r="R68" s="233">
        <v>1</v>
      </c>
      <c r="S68" s="233">
        <v>1</v>
      </c>
      <c r="T68" s="233">
        <v>2</v>
      </c>
      <c r="U68" s="233">
        <v>2</v>
      </c>
      <c r="V68" s="233">
        <v>2</v>
      </c>
      <c r="W68" s="233">
        <v>2</v>
      </c>
      <c r="X68" s="233">
        <v>2</v>
      </c>
      <c r="Y68" s="233">
        <v>2</v>
      </c>
      <c r="Z68" s="233">
        <v>2</v>
      </c>
      <c r="AA68" s="233">
        <v>2</v>
      </c>
      <c r="AB68" s="233">
        <v>2</v>
      </c>
      <c r="AC68" s="233">
        <v>2</v>
      </c>
      <c r="AD68" s="233">
        <v>2</v>
      </c>
      <c r="AE68" s="233">
        <v>2</v>
      </c>
      <c r="AF68" s="233">
        <v>3</v>
      </c>
      <c r="AG68" s="233">
        <v>3</v>
      </c>
      <c r="AH68" s="233">
        <v>3</v>
      </c>
      <c r="AI68" s="233">
        <v>3</v>
      </c>
      <c r="AJ68" s="233">
        <v>3</v>
      </c>
      <c r="AK68" s="233">
        <v>3</v>
      </c>
      <c r="AL68" s="233">
        <v>3</v>
      </c>
      <c r="AM68" s="233">
        <v>3</v>
      </c>
      <c r="AN68" s="233">
        <v>3</v>
      </c>
      <c r="AO68" s="233">
        <v>3</v>
      </c>
      <c r="AP68" s="233">
        <v>3</v>
      </c>
      <c r="AQ68" s="233">
        <v>3</v>
      </c>
      <c r="AR68" s="233">
        <v>4</v>
      </c>
      <c r="AS68" s="233">
        <v>4</v>
      </c>
      <c r="AT68" s="233">
        <v>4</v>
      </c>
      <c r="AU68" s="233">
        <v>4</v>
      </c>
      <c r="AV68" s="233">
        <v>4</v>
      </c>
      <c r="AW68" s="233">
        <v>4</v>
      </c>
      <c r="AX68" s="233">
        <v>4</v>
      </c>
      <c r="AY68" s="233">
        <v>4</v>
      </c>
      <c r="AZ68" s="233">
        <v>4</v>
      </c>
      <c r="BA68" s="233">
        <v>4</v>
      </c>
      <c r="BB68" s="233">
        <v>4</v>
      </c>
      <c r="BC68" s="233">
        <v>4</v>
      </c>
      <c r="BD68" s="233">
        <v>5</v>
      </c>
      <c r="BE68" s="233">
        <v>5</v>
      </c>
      <c r="BF68" s="233">
        <v>5</v>
      </c>
      <c r="BG68" s="233">
        <v>5</v>
      </c>
      <c r="BH68" s="233">
        <v>5</v>
      </c>
      <c r="BI68" s="233">
        <v>5</v>
      </c>
      <c r="BJ68" s="233">
        <v>5</v>
      </c>
      <c r="BK68" s="233">
        <v>5</v>
      </c>
      <c r="BL68" s="233">
        <v>5</v>
      </c>
      <c r="BM68" s="233">
        <v>5</v>
      </c>
      <c r="BN68" s="233">
        <v>5</v>
      </c>
      <c r="BO68" s="233">
        <v>5</v>
      </c>
      <c r="BP68" s="233">
        <v>6</v>
      </c>
      <c r="BQ68" s="233">
        <v>6</v>
      </c>
      <c r="BR68" s="233">
        <v>6</v>
      </c>
      <c r="BS68" s="233">
        <v>6</v>
      </c>
      <c r="BT68" s="233">
        <v>6</v>
      </c>
      <c r="BU68" s="233">
        <v>6</v>
      </c>
      <c r="BV68" s="233">
        <v>6</v>
      </c>
      <c r="BW68" s="233">
        <v>6</v>
      </c>
      <c r="BX68" s="233">
        <v>6</v>
      </c>
      <c r="BY68" s="233">
        <v>6</v>
      </c>
      <c r="BZ68" s="233">
        <v>6</v>
      </c>
      <c r="CA68" s="233">
        <v>6</v>
      </c>
      <c r="CB68" s="233">
        <v>7</v>
      </c>
      <c r="CC68" s="233">
        <v>7</v>
      </c>
      <c r="CD68" s="233">
        <v>7</v>
      </c>
      <c r="CE68" s="233">
        <v>7</v>
      </c>
      <c r="CF68" s="233">
        <v>7</v>
      </c>
      <c r="CG68" s="233">
        <v>7</v>
      </c>
      <c r="CH68" s="233">
        <v>7</v>
      </c>
      <c r="CI68" s="233">
        <v>7</v>
      </c>
      <c r="CJ68" s="233">
        <v>7</v>
      </c>
      <c r="CK68" s="233">
        <v>7</v>
      </c>
      <c r="CL68" s="233">
        <v>7</v>
      </c>
      <c r="CM68" s="233">
        <v>7</v>
      </c>
      <c r="CN68" s="233">
        <v>8</v>
      </c>
      <c r="CO68" s="233">
        <v>8</v>
      </c>
      <c r="CP68" s="233">
        <v>8</v>
      </c>
      <c r="CQ68" s="233">
        <v>8</v>
      </c>
      <c r="CR68" s="233">
        <v>8</v>
      </c>
      <c r="CS68" s="233">
        <v>8</v>
      </c>
      <c r="CT68" s="233">
        <v>8</v>
      </c>
      <c r="CU68" s="233">
        <v>8</v>
      </c>
      <c r="CV68" s="233">
        <v>8</v>
      </c>
      <c r="CW68" s="233">
        <v>8</v>
      </c>
      <c r="CX68" s="233">
        <v>8</v>
      </c>
      <c r="CY68" s="233">
        <v>8</v>
      </c>
      <c r="CZ68" s="233">
        <v>9</v>
      </c>
      <c r="DA68" s="233">
        <v>9</v>
      </c>
      <c r="DB68" s="233">
        <v>9</v>
      </c>
      <c r="DC68" s="233">
        <v>9</v>
      </c>
      <c r="DD68" s="233">
        <v>9</v>
      </c>
      <c r="DE68" s="233">
        <v>9</v>
      </c>
      <c r="DF68" s="233">
        <v>9</v>
      </c>
      <c r="DG68" s="233">
        <v>9</v>
      </c>
      <c r="DH68" s="233">
        <v>9</v>
      </c>
      <c r="DI68" s="233">
        <v>9</v>
      </c>
      <c r="DJ68" s="233">
        <v>9</v>
      </c>
      <c r="DK68" s="233">
        <v>9</v>
      </c>
      <c r="DL68" s="233">
        <v>10</v>
      </c>
      <c r="DM68" s="233">
        <v>10</v>
      </c>
      <c r="DN68" s="233">
        <v>10</v>
      </c>
      <c r="DO68" s="233">
        <v>10</v>
      </c>
      <c r="DP68" s="233">
        <v>10</v>
      </c>
      <c r="DQ68" s="233">
        <v>10</v>
      </c>
      <c r="DR68" s="233">
        <v>10</v>
      </c>
      <c r="DS68" s="233">
        <v>10</v>
      </c>
      <c r="DT68" s="233">
        <v>10</v>
      </c>
      <c r="DU68" s="233">
        <v>10</v>
      </c>
      <c r="DV68" s="233">
        <v>10</v>
      </c>
      <c r="DW68" s="233">
        <v>10</v>
      </c>
      <c r="DX68" s="233">
        <v>11</v>
      </c>
      <c r="DY68" s="687"/>
      <c r="DZ68" s="687"/>
      <c r="EA68" s="687"/>
      <c r="EB68" s="687"/>
      <c r="EC68" s="687"/>
      <c r="ED68" s="687"/>
      <c r="EE68" s="687"/>
      <c r="EF68" s="687"/>
    </row>
    <row r="70" spans="1:136" s="119" customFormat="1" ht="14.25" customHeight="1">
      <c r="B70" s="119" t="s">
        <v>64</v>
      </c>
      <c r="C70" s="119" t="s">
        <v>58</v>
      </c>
      <c r="D70" s="609">
        <v>43466</v>
      </c>
    </row>
    <row r="71" spans="1:136" s="119" customFormat="1" ht="14.25" customHeight="1">
      <c r="B71" s="119" t="s">
        <v>198</v>
      </c>
      <c r="C71" s="119" t="s">
        <v>66</v>
      </c>
      <c r="D71" s="201">
        <v>3</v>
      </c>
    </row>
    <row r="72" spans="1:136" s="119" customFormat="1" ht="14.25" customHeight="1">
      <c r="B72" s="119" t="s">
        <v>122</v>
      </c>
      <c r="C72" s="119" t="s">
        <v>58</v>
      </c>
      <c r="D72" s="609">
        <v>43831</v>
      </c>
    </row>
    <row r="73" spans="1:136" s="119" customFormat="1" ht="14.25" customHeight="1">
      <c r="B73" s="119" t="s">
        <v>410</v>
      </c>
      <c r="C73" s="119" t="s">
        <v>58</v>
      </c>
      <c r="D73" s="609">
        <v>47118</v>
      </c>
    </row>
    <row r="74" spans="1:136" s="119" customFormat="1" ht="14.25" customHeight="1">
      <c r="D74" s="283"/>
      <c r="E74" s="212"/>
      <c r="F74" s="212"/>
    </row>
    <row r="75" spans="1:136" s="119" customFormat="1" ht="14.25" customHeight="1">
      <c r="B75" s="119" t="s">
        <v>123</v>
      </c>
      <c r="C75" s="119" t="s">
        <v>35</v>
      </c>
      <c r="D75" s="123">
        <v>0.03</v>
      </c>
      <c r="E75" s="212"/>
      <c r="F75" s="212"/>
    </row>
    <row r="76" spans="1:136" s="119" customFormat="1" ht="14.25" customHeight="1">
      <c r="B76" s="119" t="s">
        <v>431</v>
      </c>
      <c r="C76" s="119" t="s">
        <v>394</v>
      </c>
      <c r="D76" s="123">
        <v>0</v>
      </c>
      <c r="E76" s="212"/>
      <c r="F76" s="212"/>
    </row>
    <row r="77" spans="1:136" s="119" customFormat="1" ht="14.25" customHeight="1">
      <c r="B77" s="119" t="s">
        <v>432</v>
      </c>
      <c r="C77" s="119" t="s">
        <v>35</v>
      </c>
      <c r="D77" s="123">
        <v>0.03</v>
      </c>
    </row>
    <row r="78" spans="1:136" s="119" customFormat="1" ht="14.25" customHeight="1">
      <c r="D78" s="120"/>
    </row>
    <row r="79" spans="1:136" s="119" customFormat="1" ht="14.25" customHeight="1">
      <c r="B79" s="121" t="s">
        <v>33</v>
      </c>
      <c r="D79" s="120"/>
    </row>
    <row r="80" spans="1:136" s="119" customFormat="1" ht="14.25" customHeight="1">
      <c r="B80" s="119" t="s">
        <v>32</v>
      </c>
      <c r="C80" s="119" t="s">
        <v>35</v>
      </c>
      <c r="D80" s="123">
        <v>0.02</v>
      </c>
    </row>
    <row r="81" spans="2:4" s="119" customFormat="1" ht="14.25" customHeight="1">
      <c r="B81" s="119" t="s">
        <v>110</v>
      </c>
      <c r="C81" s="119" t="s">
        <v>35</v>
      </c>
      <c r="D81" s="123">
        <v>3.7499999999999999E-2</v>
      </c>
    </row>
    <row r="82" spans="2:4" s="119" customFormat="1" ht="14.25" customHeight="1">
      <c r="B82" s="119" t="s">
        <v>111</v>
      </c>
      <c r="C82" s="119" t="s">
        <v>35</v>
      </c>
      <c r="D82" s="123">
        <v>0.05</v>
      </c>
    </row>
    <row r="83" spans="2:4" s="119" customFormat="1" ht="14.25" customHeight="1">
      <c r="D83" s="120"/>
    </row>
    <row r="84" spans="2:4" s="119" customFormat="1" ht="14.25" customHeight="1">
      <c r="B84" s="118" t="s">
        <v>176</v>
      </c>
      <c r="D84" s="120"/>
    </row>
    <row r="85" spans="2:4" s="119" customFormat="1" ht="14.25" customHeight="1">
      <c r="D85" s="120"/>
    </row>
    <row r="86" spans="2:4" ht="14.25" customHeight="1">
      <c r="B86" s="121" t="s">
        <v>4</v>
      </c>
    </row>
    <row r="87" spans="2:4" ht="14.25" customHeight="1">
      <c r="B87" s="202">
        <v>1</v>
      </c>
      <c r="C87" s="119" t="s">
        <v>35</v>
      </c>
      <c r="D87" s="516">
        <v>0</v>
      </c>
    </row>
    <row r="88" spans="2:4" ht="14.25" customHeight="1">
      <c r="B88" s="202">
        <v>2</v>
      </c>
      <c r="C88" s="119" t="s">
        <v>35</v>
      </c>
      <c r="D88" s="516">
        <v>0.5</v>
      </c>
    </row>
    <row r="89" spans="2:4" ht="14.25" customHeight="1">
      <c r="B89" s="202">
        <v>3</v>
      </c>
      <c r="C89" s="119" t="s">
        <v>35</v>
      </c>
      <c r="D89" s="516">
        <v>1</v>
      </c>
    </row>
    <row r="90" spans="2:4" ht="14.25" customHeight="1">
      <c r="B90" s="202"/>
      <c r="C90" s="119"/>
      <c r="D90" s="516"/>
    </row>
    <row r="91" spans="2:4" ht="14.25" customHeight="1">
      <c r="B91" s="203" t="s">
        <v>107</v>
      </c>
      <c r="C91" s="119"/>
      <c r="D91" s="516"/>
    </row>
    <row r="92" spans="2:4" ht="14.25" customHeight="1">
      <c r="B92" s="202">
        <v>1</v>
      </c>
      <c r="C92" s="205" t="s">
        <v>105</v>
      </c>
      <c r="D92" s="201">
        <v>312.5</v>
      </c>
    </row>
    <row r="93" spans="2:4" ht="14.25" customHeight="1">
      <c r="B93" s="202">
        <v>2</v>
      </c>
      <c r="C93" s="205" t="s">
        <v>105</v>
      </c>
      <c r="D93" s="201">
        <v>312.5</v>
      </c>
    </row>
    <row r="94" spans="2:4" ht="14.25" customHeight="1">
      <c r="B94" s="202">
        <v>3</v>
      </c>
      <c r="C94" s="205" t="s">
        <v>105</v>
      </c>
      <c r="D94" s="201">
        <v>325</v>
      </c>
    </row>
    <row r="95" spans="2:4" ht="14.25" customHeight="1">
      <c r="B95" s="202"/>
      <c r="C95" s="205"/>
      <c r="D95" s="201"/>
    </row>
    <row r="96" spans="2:4" ht="14.25" customHeight="1">
      <c r="B96" s="203" t="s">
        <v>124</v>
      </c>
      <c r="C96" s="205"/>
      <c r="D96" s="201"/>
    </row>
    <row r="97" spans="2:128" ht="14.25" customHeight="1">
      <c r="B97" s="202" t="s">
        <v>113</v>
      </c>
      <c r="C97" s="202" t="s">
        <v>35</v>
      </c>
      <c r="D97" s="516">
        <v>1</v>
      </c>
    </row>
    <row r="98" spans="2:128" ht="14.25" customHeight="1">
      <c r="B98" s="202"/>
      <c r="C98" s="119"/>
      <c r="D98" s="516"/>
    </row>
    <row r="99" spans="2:128" ht="14.25" customHeight="1">
      <c r="B99" s="110" t="s">
        <v>202</v>
      </c>
      <c r="C99" s="119"/>
      <c r="D99" s="516"/>
    </row>
    <row r="100" spans="2:128" ht="14.25" customHeight="1">
      <c r="B100" s="202"/>
      <c r="C100" s="119"/>
      <c r="D100" s="516"/>
    </row>
    <row r="101" spans="2:128" ht="14.25" customHeight="1">
      <c r="B101" s="202" t="s">
        <v>107</v>
      </c>
      <c r="C101" s="205" t="s">
        <v>105</v>
      </c>
      <c r="D101" s="201">
        <v>225</v>
      </c>
    </row>
    <row r="102" spans="2:128" ht="14.25" customHeight="1">
      <c r="B102" s="202" t="s">
        <v>440</v>
      </c>
      <c r="C102" s="205" t="s">
        <v>394</v>
      </c>
      <c r="D102" s="218">
        <v>0</v>
      </c>
    </row>
    <row r="103" spans="2:128" ht="14.25" customHeight="1">
      <c r="B103" s="202" t="s">
        <v>441</v>
      </c>
      <c r="C103" s="205" t="s">
        <v>105</v>
      </c>
      <c r="D103" s="201">
        <v>225</v>
      </c>
    </row>
    <row r="104" spans="2:128" ht="14.25" customHeight="1">
      <c r="B104" s="202"/>
      <c r="C104" s="205"/>
      <c r="D104" s="201"/>
    </row>
    <row r="105" spans="2:128" ht="14.25" customHeight="1">
      <c r="B105" s="202" t="s">
        <v>181</v>
      </c>
      <c r="C105" s="202" t="s">
        <v>35</v>
      </c>
      <c r="D105" s="516">
        <v>1</v>
      </c>
    </row>
    <row r="107" spans="2:128" s="233" customFormat="1" ht="14.25" customHeight="1">
      <c r="B107" s="233" t="s">
        <v>200</v>
      </c>
      <c r="C107" s="233" t="s">
        <v>199</v>
      </c>
      <c r="G107" s="289">
        <v>1</v>
      </c>
      <c r="H107" s="289">
        <v>1</v>
      </c>
      <c r="I107" s="289">
        <v>1</v>
      </c>
      <c r="J107" s="289">
        <v>1</v>
      </c>
      <c r="K107" s="289">
        <v>1</v>
      </c>
      <c r="L107" s="289">
        <v>1</v>
      </c>
      <c r="M107" s="289">
        <v>1</v>
      </c>
      <c r="N107" s="289">
        <v>1</v>
      </c>
      <c r="O107" s="289">
        <v>1</v>
      </c>
      <c r="P107" s="289">
        <v>1</v>
      </c>
      <c r="Q107" s="289">
        <v>1</v>
      </c>
      <c r="R107" s="289">
        <v>1</v>
      </c>
      <c r="S107" s="289">
        <v>1</v>
      </c>
      <c r="T107" s="289">
        <v>1</v>
      </c>
      <c r="U107" s="289">
        <v>1</v>
      </c>
      <c r="V107" s="289">
        <v>1</v>
      </c>
      <c r="W107" s="289">
        <v>1</v>
      </c>
      <c r="X107" s="289">
        <v>1</v>
      </c>
      <c r="Y107" s="289">
        <v>1</v>
      </c>
      <c r="Z107" s="289">
        <v>1</v>
      </c>
      <c r="AA107" s="289">
        <v>1</v>
      </c>
      <c r="AB107" s="289">
        <v>1</v>
      </c>
      <c r="AC107" s="289">
        <v>1</v>
      </c>
      <c r="AD107" s="289">
        <v>1</v>
      </c>
      <c r="AE107" s="289">
        <v>1</v>
      </c>
      <c r="AF107" s="289">
        <v>1</v>
      </c>
      <c r="AG107" s="289">
        <v>1</v>
      </c>
      <c r="AH107" s="289">
        <v>1</v>
      </c>
      <c r="AI107" s="289">
        <v>1</v>
      </c>
      <c r="AJ107" s="289">
        <v>1</v>
      </c>
      <c r="AK107" s="289">
        <v>1</v>
      </c>
      <c r="AL107" s="289">
        <v>1</v>
      </c>
      <c r="AM107" s="289">
        <v>1</v>
      </c>
      <c r="AN107" s="289">
        <v>1</v>
      </c>
      <c r="AO107" s="289">
        <v>1</v>
      </c>
      <c r="AP107" s="289">
        <v>1</v>
      </c>
      <c r="AQ107" s="289">
        <v>1</v>
      </c>
      <c r="AR107" s="289">
        <v>1</v>
      </c>
      <c r="AS107" s="289">
        <v>1</v>
      </c>
      <c r="AT107" s="289">
        <v>1</v>
      </c>
      <c r="AU107" s="289">
        <v>1</v>
      </c>
      <c r="AV107" s="289">
        <v>1</v>
      </c>
      <c r="AW107" s="289">
        <v>1</v>
      </c>
      <c r="AX107" s="289">
        <v>1</v>
      </c>
      <c r="AY107" s="289">
        <v>1</v>
      </c>
      <c r="AZ107" s="289">
        <v>1</v>
      </c>
      <c r="BA107" s="289">
        <v>1</v>
      </c>
      <c r="BB107" s="289">
        <v>1</v>
      </c>
      <c r="BC107" s="289">
        <v>1</v>
      </c>
      <c r="BD107" s="289">
        <v>1</v>
      </c>
      <c r="BE107" s="289">
        <v>1</v>
      </c>
      <c r="BF107" s="289">
        <v>1</v>
      </c>
      <c r="BG107" s="289">
        <v>1</v>
      </c>
      <c r="BH107" s="289">
        <v>1</v>
      </c>
      <c r="BI107" s="289">
        <v>1</v>
      </c>
      <c r="BJ107" s="289">
        <v>1</v>
      </c>
      <c r="BK107" s="289">
        <v>1</v>
      </c>
      <c r="BL107" s="289">
        <v>1</v>
      </c>
      <c r="BM107" s="289">
        <v>1</v>
      </c>
      <c r="BN107" s="289">
        <v>1</v>
      </c>
      <c r="BO107" s="289">
        <v>1</v>
      </c>
      <c r="BP107" s="289">
        <v>0</v>
      </c>
      <c r="BQ107" s="289">
        <v>0</v>
      </c>
      <c r="BR107" s="289">
        <v>0</v>
      </c>
      <c r="BS107" s="289">
        <v>0</v>
      </c>
      <c r="BT107" s="289">
        <v>0</v>
      </c>
      <c r="BU107" s="289">
        <v>0</v>
      </c>
      <c r="BV107" s="289">
        <v>0</v>
      </c>
      <c r="BW107" s="289">
        <v>0</v>
      </c>
      <c r="BX107" s="289">
        <v>0</v>
      </c>
      <c r="BY107" s="289">
        <v>0</v>
      </c>
      <c r="BZ107" s="289">
        <v>0</v>
      </c>
      <c r="CA107" s="289">
        <v>0</v>
      </c>
      <c r="CB107" s="289">
        <v>0</v>
      </c>
      <c r="CC107" s="289">
        <v>0</v>
      </c>
      <c r="CD107" s="289">
        <v>0</v>
      </c>
      <c r="CE107" s="289">
        <v>0</v>
      </c>
      <c r="CF107" s="289">
        <v>0</v>
      </c>
      <c r="CG107" s="289">
        <v>0</v>
      </c>
      <c r="CH107" s="289">
        <v>0</v>
      </c>
      <c r="CI107" s="289">
        <v>0</v>
      </c>
      <c r="CJ107" s="289">
        <v>0</v>
      </c>
      <c r="CK107" s="289">
        <v>0</v>
      </c>
      <c r="CL107" s="289">
        <v>0</v>
      </c>
      <c r="CM107" s="289">
        <v>0</v>
      </c>
      <c r="CN107" s="289">
        <v>0</v>
      </c>
      <c r="CO107" s="289">
        <v>0</v>
      </c>
      <c r="CP107" s="289">
        <v>0</v>
      </c>
      <c r="CQ107" s="289">
        <v>0</v>
      </c>
      <c r="CR107" s="289">
        <v>0</v>
      </c>
      <c r="CS107" s="289">
        <v>0</v>
      </c>
      <c r="CT107" s="289">
        <v>0</v>
      </c>
      <c r="CU107" s="289">
        <v>0</v>
      </c>
      <c r="CV107" s="289">
        <v>0</v>
      </c>
      <c r="CW107" s="289">
        <v>0</v>
      </c>
      <c r="CX107" s="289">
        <v>0</v>
      </c>
      <c r="CY107" s="289">
        <v>0</v>
      </c>
      <c r="CZ107" s="289">
        <v>0</v>
      </c>
      <c r="DA107" s="289">
        <v>0</v>
      </c>
      <c r="DB107" s="289">
        <v>0</v>
      </c>
      <c r="DC107" s="289">
        <v>0</v>
      </c>
      <c r="DD107" s="289">
        <v>0</v>
      </c>
      <c r="DE107" s="289">
        <v>0</v>
      </c>
      <c r="DF107" s="289">
        <v>0</v>
      </c>
      <c r="DG107" s="289">
        <v>0</v>
      </c>
      <c r="DH107" s="289">
        <v>0</v>
      </c>
      <c r="DI107" s="289">
        <v>0</v>
      </c>
      <c r="DJ107" s="289">
        <v>0</v>
      </c>
      <c r="DK107" s="289">
        <v>0</v>
      </c>
      <c r="DL107" s="289">
        <v>0</v>
      </c>
      <c r="DM107" s="289">
        <v>0</v>
      </c>
      <c r="DN107" s="289">
        <v>0</v>
      </c>
      <c r="DO107" s="289">
        <v>0</v>
      </c>
      <c r="DP107" s="289">
        <v>0</v>
      </c>
      <c r="DQ107" s="289">
        <v>0</v>
      </c>
      <c r="DR107" s="289">
        <v>0</v>
      </c>
      <c r="DS107" s="289">
        <v>0</v>
      </c>
      <c r="DT107" s="289">
        <v>0</v>
      </c>
      <c r="DU107" s="289">
        <v>0</v>
      </c>
      <c r="DV107" s="289">
        <v>0</v>
      </c>
      <c r="DW107" s="289">
        <v>0</v>
      </c>
      <c r="DX107" s="289">
        <v>0</v>
      </c>
    </row>
    <row r="108" spans="2:128" s="233" customFormat="1" ht="14.25" customHeight="1">
      <c r="B108" s="233" t="s">
        <v>122</v>
      </c>
      <c r="C108" s="233" t="s">
        <v>199</v>
      </c>
      <c r="G108" s="289">
        <v>0</v>
      </c>
      <c r="H108" s="289">
        <v>0</v>
      </c>
      <c r="I108" s="289">
        <v>0</v>
      </c>
      <c r="J108" s="289">
        <v>0</v>
      </c>
      <c r="K108" s="289">
        <v>0</v>
      </c>
      <c r="L108" s="289">
        <v>0</v>
      </c>
      <c r="M108" s="289">
        <v>0</v>
      </c>
      <c r="N108" s="289">
        <v>0</v>
      </c>
      <c r="O108" s="289">
        <v>0</v>
      </c>
      <c r="P108" s="289">
        <v>0</v>
      </c>
      <c r="Q108" s="289">
        <v>0</v>
      </c>
      <c r="R108" s="289">
        <v>0</v>
      </c>
      <c r="S108" s="289">
        <v>0</v>
      </c>
      <c r="T108" s="289">
        <v>0</v>
      </c>
      <c r="U108" s="289">
        <v>0</v>
      </c>
      <c r="V108" s="289">
        <v>0</v>
      </c>
      <c r="W108" s="289">
        <v>0</v>
      </c>
      <c r="X108" s="289">
        <v>0</v>
      </c>
      <c r="Y108" s="289">
        <v>0</v>
      </c>
      <c r="Z108" s="289">
        <v>0</v>
      </c>
      <c r="AA108" s="289">
        <v>0</v>
      </c>
      <c r="AB108" s="289">
        <v>0</v>
      </c>
      <c r="AC108" s="289">
        <v>0</v>
      </c>
      <c r="AD108" s="289">
        <v>0</v>
      </c>
      <c r="AE108" s="289">
        <v>0</v>
      </c>
      <c r="AF108" s="289">
        <v>0</v>
      </c>
      <c r="AG108" s="289">
        <v>0</v>
      </c>
      <c r="AH108" s="289">
        <v>0</v>
      </c>
      <c r="AI108" s="289">
        <v>0</v>
      </c>
      <c r="AJ108" s="289">
        <v>0</v>
      </c>
      <c r="AK108" s="289">
        <v>0</v>
      </c>
      <c r="AL108" s="289">
        <v>0</v>
      </c>
      <c r="AM108" s="289">
        <v>0</v>
      </c>
      <c r="AN108" s="289">
        <v>0</v>
      </c>
      <c r="AO108" s="289">
        <v>0</v>
      </c>
      <c r="AP108" s="289">
        <v>0</v>
      </c>
      <c r="AQ108" s="289">
        <v>0</v>
      </c>
      <c r="AR108" s="289">
        <v>0</v>
      </c>
      <c r="AS108" s="289">
        <v>0</v>
      </c>
      <c r="AT108" s="289">
        <v>0</v>
      </c>
      <c r="AU108" s="289">
        <v>0</v>
      </c>
      <c r="AV108" s="289">
        <v>0</v>
      </c>
      <c r="AW108" s="289">
        <v>0</v>
      </c>
      <c r="AX108" s="289">
        <v>0</v>
      </c>
      <c r="AY108" s="289">
        <v>0</v>
      </c>
      <c r="AZ108" s="289">
        <v>0</v>
      </c>
      <c r="BA108" s="289">
        <v>0</v>
      </c>
      <c r="BB108" s="289">
        <v>0</v>
      </c>
      <c r="BC108" s="289">
        <v>0</v>
      </c>
      <c r="BD108" s="289">
        <v>0</v>
      </c>
      <c r="BE108" s="289">
        <v>0</v>
      </c>
      <c r="BF108" s="289">
        <v>0</v>
      </c>
      <c r="BG108" s="289">
        <v>0</v>
      </c>
      <c r="BH108" s="289">
        <v>0</v>
      </c>
      <c r="BI108" s="289">
        <v>0</v>
      </c>
      <c r="BJ108" s="289">
        <v>0</v>
      </c>
      <c r="BK108" s="289">
        <v>0</v>
      </c>
      <c r="BL108" s="289">
        <v>0</v>
      </c>
      <c r="BM108" s="289">
        <v>0</v>
      </c>
      <c r="BN108" s="289">
        <v>0</v>
      </c>
      <c r="BO108" s="289">
        <v>1</v>
      </c>
      <c r="BP108" s="289">
        <v>0</v>
      </c>
      <c r="BQ108" s="289">
        <v>0</v>
      </c>
      <c r="BR108" s="289">
        <v>0</v>
      </c>
      <c r="BS108" s="289">
        <v>0</v>
      </c>
      <c r="BT108" s="289">
        <v>0</v>
      </c>
      <c r="BU108" s="289">
        <v>0</v>
      </c>
      <c r="BV108" s="289">
        <v>0</v>
      </c>
      <c r="BW108" s="289">
        <v>0</v>
      </c>
      <c r="BX108" s="289">
        <v>0</v>
      </c>
      <c r="BY108" s="289">
        <v>0</v>
      </c>
      <c r="BZ108" s="289">
        <v>0</v>
      </c>
      <c r="CA108" s="289">
        <v>0</v>
      </c>
      <c r="CB108" s="289">
        <v>0</v>
      </c>
      <c r="CC108" s="289">
        <v>0</v>
      </c>
      <c r="CD108" s="289">
        <v>0</v>
      </c>
      <c r="CE108" s="289">
        <v>0</v>
      </c>
      <c r="CF108" s="289">
        <v>0</v>
      </c>
      <c r="CG108" s="289">
        <v>0</v>
      </c>
      <c r="CH108" s="289">
        <v>0</v>
      </c>
      <c r="CI108" s="289">
        <v>0</v>
      </c>
      <c r="CJ108" s="289">
        <v>0</v>
      </c>
      <c r="CK108" s="289">
        <v>0</v>
      </c>
      <c r="CL108" s="289">
        <v>0</v>
      </c>
      <c r="CM108" s="289">
        <v>0</v>
      </c>
      <c r="CN108" s="289">
        <v>0</v>
      </c>
      <c r="CO108" s="289">
        <v>0</v>
      </c>
      <c r="CP108" s="289">
        <v>0</v>
      </c>
      <c r="CQ108" s="289">
        <v>0</v>
      </c>
      <c r="CR108" s="289">
        <v>0</v>
      </c>
      <c r="CS108" s="289">
        <v>0</v>
      </c>
      <c r="CT108" s="289">
        <v>0</v>
      </c>
      <c r="CU108" s="289">
        <v>0</v>
      </c>
      <c r="CV108" s="289">
        <v>0</v>
      </c>
      <c r="CW108" s="289">
        <v>0</v>
      </c>
      <c r="CX108" s="289">
        <v>0</v>
      </c>
      <c r="CY108" s="289">
        <v>0</v>
      </c>
      <c r="CZ108" s="289">
        <v>0</v>
      </c>
      <c r="DA108" s="289">
        <v>0</v>
      </c>
      <c r="DB108" s="289">
        <v>0</v>
      </c>
      <c r="DC108" s="289">
        <v>0</v>
      </c>
      <c r="DD108" s="289">
        <v>0</v>
      </c>
      <c r="DE108" s="289">
        <v>0</v>
      </c>
      <c r="DF108" s="289">
        <v>0</v>
      </c>
      <c r="DG108" s="289">
        <v>0</v>
      </c>
      <c r="DH108" s="289">
        <v>0</v>
      </c>
      <c r="DI108" s="289">
        <v>0</v>
      </c>
      <c r="DJ108" s="289">
        <v>0</v>
      </c>
      <c r="DK108" s="289">
        <v>0</v>
      </c>
      <c r="DL108" s="289">
        <v>0</v>
      </c>
      <c r="DM108" s="289">
        <v>0</v>
      </c>
      <c r="DN108" s="289">
        <v>0</v>
      </c>
      <c r="DO108" s="289">
        <v>0</v>
      </c>
      <c r="DP108" s="289">
        <v>0</v>
      </c>
      <c r="DQ108" s="289">
        <v>0</v>
      </c>
      <c r="DR108" s="289">
        <v>0</v>
      </c>
      <c r="DS108" s="289">
        <v>0</v>
      </c>
      <c r="DT108" s="289">
        <v>0</v>
      </c>
      <c r="DU108" s="289">
        <v>0</v>
      </c>
      <c r="DV108" s="289">
        <v>0</v>
      </c>
      <c r="DW108" s="289">
        <v>0</v>
      </c>
      <c r="DX108" s="289">
        <v>0</v>
      </c>
    </row>
    <row r="109" spans="2:128" s="233" customFormat="1" ht="14.25" customHeight="1">
      <c r="B109" s="233" t="s">
        <v>201</v>
      </c>
      <c r="C109" s="233" t="s">
        <v>199</v>
      </c>
      <c r="G109" s="289">
        <v>0</v>
      </c>
      <c r="H109" s="289">
        <v>0</v>
      </c>
      <c r="I109" s="289">
        <v>0</v>
      </c>
      <c r="J109" s="289">
        <v>0</v>
      </c>
      <c r="K109" s="289">
        <v>0</v>
      </c>
      <c r="L109" s="289">
        <v>0</v>
      </c>
      <c r="M109" s="289">
        <v>0</v>
      </c>
      <c r="N109" s="289">
        <v>0</v>
      </c>
      <c r="O109" s="289">
        <v>0</v>
      </c>
      <c r="P109" s="289">
        <v>0</v>
      </c>
      <c r="Q109" s="289">
        <v>0</v>
      </c>
      <c r="R109" s="289">
        <v>0</v>
      </c>
      <c r="S109" s="289">
        <v>0</v>
      </c>
      <c r="T109" s="289">
        <v>0</v>
      </c>
      <c r="U109" s="289">
        <v>0</v>
      </c>
      <c r="V109" s="289">
        <v>0</v>
      </c>
      <c r="W109" s="289">
        <v>0</v>
      </c>
      <c r="X109" s="289">
        <v>0</v>
      </c>
      <c r="Y109" s="289">
        <v>0</v>
      </c>
      <c r="Z109" s="289">
        <v>0</v>
      </c>
      <c r="AA109" s="289">
        <v>0</v>
      </c>
      <c r="AB109" s="289">
        <v>0</v>
      </c>
      <c r="AC109" s="289">
        <v>0</v>
      </c>
      <c r="AD109" s="289">
        <v>0</v>
      </c>
      <c r="AE109" s="289">
        <v>0</v>
      </c>
      <c r="AF109" s="289">
        <v>0</v>
      </c>
      <c r="AG109" s="289">
        <v>0</v>
      </c>
      <c r="AH109" s="289">
        <v>0</v>
      </c>
      <c r="AI109" s="289">
        <v>0</v>
      </c>
      <c r="AJ109" s="289">
        <v>0</v>
      </c>
      <c r="AK109" s="289">
        <v>0</v>
      </c>
      <c r="AL109" s="289">
        <v>0</v>
      </c>
      <c r="AM109" s="289">
        <v>0</v>
      </c>
      <c r="AN109" s="289">
        <v>0</v>
      </c>
      <c r="AO109" s="289">
        <v>0</v>
      </c>
      <c r="AP109" s="289">
        <v>0</v>
      </c>
      <c r="AQ109" s="289">
        <v>0</v>
      </c>
      <c r="AR109" s="289">
        <v>0</v>
      </c>
      <c r="AS109" s="289">
        <v>0</v>
      </c>
      <c r="AT109" s="289">
        <v>0</v>
      </c>
      <c r="AU109" s="289">
        <v>0</v>
      </c>
      <c r="AV109" s="289">
        <v>0</v>
      </c>
      <c r="AW109" s="289">
        <v>0</v>
      </c>
      <c r="AX109" s="289">
        <v>0</v>
      </c>
      <c r="AY109" s="289">
        <v>0</v>
      </c>
      <c r="AZ109" s="289">
        <v>0</v>
      </c>
      <c r="BA109" s="289">
        <v>0</v>
      </c>
      <c r="BB109" s="289">
        <v>0</v>
      </c>
      <c r="BC109" s="289">
        <v>0</v>
      </c>
      <c r="BD109" s="289">
        <v>0</v>
      </c>
      <c r="BE109" s="289">
        <v>0</v>
      </c>
      <c r="BF109" s="289">
        <v>0</v>
      </c>
      <c r="BG109" s="289">
        <v>0</v>
      </c>
      <c r="BH109" s="289">
        <v>0</v>
      </c>
      <c r="BI109" s="289">
        <v>0</v>
      </c>
      <c r="BJ109" s="289">
        <v>0</v>
      </c>
      <c r="BK109" s="289">
        <v>0</v>
      </c>
      <c r="BL109" s="289">
        <v>0</v>
      </c>
      <c r="BM109" s="289">
        <v>0</v>
      </c>
      <c r="BN109" s="289">
        <v>0</v>
      </c>
      <c r="BO109" s="289">
        <v>0</v>
      </c>
      <c r="BP109" s="289">
        <v>1</v>
      </c>
      <c r="BQ109" s="289">
        <v>1</v>
      </c>
      <c r="BR109" s="289">
        <v>1</v>
      </c>
      <c r="BS109" s="289">
        <v>1</v>
      </c>
      <c r="BT109" s="289">
        <v>1</v>
      </c>
      <c r="BU109" s="289">
        <v>1</v>
      </c>
      <c r="BV109" s="289">
        <v>1</v>
      </c>
      <c r="BW109" s="289">
        <v>1</v>
      </c>
      <c r="BX109" s="289">
        <v>1</v>
      </c>
      <c r="BY109" s="289">
        <v>1</v>
      </c>
      <c r="BZ109" s="289">
        <v>1</v>
      </c>
      <c r="CA109" s="289">
        <v>1</v>
      </c>
      <c r="CB109" s="289">
        <v>1</v>
      </c>
      <c r="CC109" s="289">
        <v>1</v>
      </c>
      <c r="CD109" s="289">
        <v>1</v>
      </c>
      <c r="CE109" s="289">
        <v>1</v>
      </c>
      <c r="CF109" s="289">
        <v>1</v>
      </c>
      <c r="CG109" s="289">
        <v>1</v>
      </c>
      <c r="CH109" s="289">
        <v>1</v>
      </c>
      <c r="CI109" s="289">
        <v>1</v>
      </c>
      <c r="CJ109" s="289">
        <v>1</v>
      </c>
      <c r="CK109" s="289">
        <v>1</v>
      </c>
      <c r="CL109" s="289">
        <v>1</v>
      </c>
      <c r="CM109" s="289">
        <v>1</v>
      </c>
      <c r="CN109" s="289">
        <v>1</v>
      </c>
      <c r="CO109" s="289">
        <v>1</v>
      </c>
      <c r="CP109" s="289">
        <v>1</v>
      </c>
      <c r="CQ109" s="289">
        <v>1</v>
      </c>
      <c r="CR109" s="289">
        <v>1</v>
      </c>
      <c r="CS109" s="289">
        <v>1</v>
      </c>
      <c r="CT109" s="289">
        <v>1</v>
      </c>
      <c r="CU109" s="289">
        <v>1</v>
      </c>
      <c r="CV109" s="289">
        <v>1</v>
      </c>
      <c r="CW109" s="289">
        <v>1</v>
      </c>
      <c r="CX109" s="289">
        <v>1</v>
      </c>
      <c r="CY109" s="289">
        <v>1</v>
      </c>
      <c r="CZ109" s="289">
        <v>1</v>
      </c>
      <c r="DA109" s="289">
        <v>1</v>
      </c>
      <c r="DB109" s="289">
        <v>1</v>
      </c>
      <c r="DC109" s="289">
        <v>1</v>
      </c>
      <c r="DD109" s="289">
        <v>1</v>
      </c>
      <c r="DE109" s="289">
        <v>1</v>
      </c>
      <c r="DF109" s="289">
        <v>1</v>
      </c>
      <c r="DG109" s="289">
        <v>1</v>
      </c>
      <c r="DH109" s="289">
        <v>1</v>
      </c>
      <c r="DI109" s="289">
        <v>1</v>
      </c>
      <c r="DJ109" s="289">
        <v>1</v>
      </c>
      <c r="DK109" s="289">
        <v>1</v>
      </c>
      <c r="DL109" s="289">
        <v>1</v>
      </c>
      <c r="DM109" s="289">
        <v>1</v>
      </c>
      <c r="DN109" s="289">
        <v>1</v>
      </c>
      <c r="DO109" s="289">
        <v>1</v>
      </c>
      <c r="DP109" s="289">
        <v>1</v>
      </c>
      <c r="DQ109" s="289">
        <v>1</v>
      </c>
      <c r="DR109" s="289">
        <v>1</v>
      </c>
      <c r="DS109" s="289">
        <v>1</v>
      </c>
      <c r="DT109" s="289">
        <v>1</v>
      </c>
      <c r="DU109" s="289">
        <v>1</v>
      </c>
      <c r="DV109" s="289">
        <v>1</v>
      </c>
      <c r="DW109" s="289">
        <v>1</v>
      </c>
      <c r="DX109" s="289">
        <v>1</v>
      </c>
    </row>
    <row r="110" spans="2:128" s="233" customFormat="1" ht="14.25" customHeight="1">
      <c r="B110" s="233" t="s">
        <v>226</v>
      </c>
      <c r="C110" s="233" t="s">
        <v>199</v>
      </c>
      <c r="G110" s="289">
        <v>1</v>
      </c>
      <c r="H110" s="289">
        <v>0</v>
      </c>
      <c r="I110" s="289">
        <v>0</v>
      </c>
      <c r="J110" s="289">
        <v>0</v>
      </c>
      <c r="K110" s="289">
        <v>0</v>
      </c>
      <c r="L110" s="289">
        <v>0</v>
      </c>
      <c r="M110" s="289">
        <v>0</v>
      </c>
      <c r="N110" s="289">
        <v>0</v>
      </c>
      <c r="O110" s="289">
        <v>0</v>
      </c>
      <c r="P110" s="289">
        <v>0</v>
      </c>
      <c r="Q110" s="289">
        <v>0</v>
      </c>
      <c r="R110" s="289">
        <v>0</v>
      </c>
      <c r="S110" s="289">
        <v>0</v>
      </c>
      <c r="T110" s="289">
        <v>0</v>
      </c>
      <c r="U110" s="289">
        <v>0</v>
      </c>
      <c r="V110" s="289">
        <v>0</v>
      </c>
      <c r="W110" s="289">
        <v>0</v>
      </c>
      <c r="X110" s="289">
        <v>0</v>
      </c>
      <c r="Y110" s="289">
        <v>0</v>
      </c>
      <c r="Z110" s="289">
        <v>0</v>
      </c>
      <c r="AA110" s="289">
        <v>0</v>
      </c>
      <c r="AB110" s="289">
        <v>0</v>
      </c>
      <c r="AC110" s="289">
        <v>0</v>
      </c>
      <c r="AD110" s="289">
        <v>0</v>
      </c>
      <c r="AE110" s="289">
        <v>0</v>
      </c>
      <c r="AF110" s="289">
        <v>0</v>
      </c>
      <c r="AG110" s="289">
        <v>0</v>
      </c>
      <c r="AH110" s="289">
        <v>0</v>
      </c>
      <c r="AI110" s="289">
        <v>0</v>
      </c>
      <c r="AJ110" s="289">
        <v>0</v>
      </c>
      <c r="AK110" s="289">
        <v>0</v>
      </c>
      <c r="AL110" s="289">
        <v>0</v>
      </c>
      <c r="AM110" s="289">
        <v>0</v>
      </c>
      <c r="AN110" s="289">
        <v>0</v>
      </c>
      <c r="AO110" s="289">
        <v>0</v>
      </c>
      <c r="AP110" s="289">
        <v>0</v>
      </c>
      <c r="AQ110" s="289">
        <v>0</v>
      </c>
      <c r="AR110" s="289">
        <v>0</v>
      </c>
      <c r="AS110" s="289">
        <v>0</v>
      </c>
      <c r="AT110" s="289">
        <v>0</v>
      </c>
      <c r="AU110" s="289">
        <v>0</v>
      </c>
      <c r="AV110" s="289">
        <v>0</v>
      </c>
      <c r="AW110" s="289">
        <v>0</v>
      </c>
      <c r="AX110" s="289">
        <v>0</v>
      </c>
      <c r="AY110" s="289">
        <v>0</v>
      </c>
      <c r="AZ110" s="289">
        <v>0</v>
      </c>
      <c r="BA110" s="289">
        <v>0</v>
      </c>
      <c r="BB110" s="289">
        <v>0</v>
      </c>
      <c r="BC110" s="289">
        <v>0</v>
      </c>
      <c r="BD110" s="289">
        <v>0</v>
      </c>
      <c r="BE110" s="289">
        <v>0</v>
      </c>
      <c r="BF110" s="289">
        <v>0</v>
      </c>
      <c r="BG110" s="289">
        <v>0</v>
      </c>
      <c r="BH110" s="289">
        <v>0</v>
      </c>
      <c r="BI110" s="289">
        <v>0</v>
      </c>
      <c r="BJ110" s="289">
        <v>0</v>
      </c>
      <c r="BK110" s="289">
        <v>0</v>
      </c>
      <c r="BL110" s="289">
        <v>0</v>
      </c>
      <c r="BM110" s="289">
        <v>0</v>
      </c>
      <c r="BN110" s="289">
        <v>0</v>
      </c>
      <c r="BO110" s="289">
        <v>0</v>
      </c>
      <c r="BP110" s="289">
        <v>0</v>
      </c>
      <c r="BQ110" s="289">
        <v>0</v>
      </c>
      <c r="BR110" s="289">
        <v>0</v>
      </c>
      <c r="BS110" s="289">
        <v>0</v>
      </c>
      <c r="BT110" s="289">
        <v>0</v>
      </c>
      <c r="BU110" s="289">
        <v>0</v>
      </c>
      <c r="BV110" s="289">
        <v>0</v>
      </c>
      <c r="BW110" s="289">
        <v>0</v>
      </c>
      <c r="BX110" s="289">
        <v>0</v>
      </c>
      <c r="BY110" s="289">
        <v>0</v>
      </c>
      <c r="BZ110" s="289">
        <v>0</v>
      </c>
      <c r="CA110" s="289">
        <v>0</v>
      </c>
      <c r="CB110" s="289">
        <v>0</v>
      </c>
      <c r="CC110" s="289">
        <v>0</v>
      </c>
      <c r="CD110" s="289">
        <v>0</v>
      </c>
      <c r="CE110" s="289">
        <v>0</v>
      </c>
      <c r="CF110" s="289">
        <v>0</v>
      </c>
      <c r="CG110" s="289">
        <v>0</v>
      </c>
      <c r="CH110" s="289">
        <v>0</v>
      </c>
      <c r="CI110" s="289">
        <v>0</v>
      </c>
      <c r="CJ110" s="289">
        <v>0</v>
      </c>
      <c r="CK110" s="289">
        <v>0</v>
      </c>
      <c r="CL110" s="289">
        <v>0</v>
      </c>
      <c r="CM110" s="289">
        <v>0</v>
      </c>
      <c r="CN110" s="289">
        <v>0</v>
      </c>
      <c r="CO110" s="289">
        <v>0</v>
      </c>
      <c r="CP110" s="289">
        <v>0</v>
      </c>
      <c r="CQ110" s="289">
        <v>0</v>
      </c>
      <c r="CR110" s="289">
        <v>0</v>
      </c>
      <c r="CS110" s="289">
        <v>0</v>
      </c>
      <c r="CT110" s="289">
        <v>0</v>
      </c>
      <c r="CU110" s="289">
        <v>0</v>
      </c>
      <c r="CV110" s="289">
        <v>0</v>
      </c>
      <c r="CW110" s="289">
        <v>0</v>
      </c>
      <c r="CX110" s="289">
        <v>0</v>
      </c>
      <c r="CY110" s="289">
        <v>0</v>
      </c>
      <c r="CZ110" s="289">
        <v>0</v>
      </c>
      <c r="DA110" s="289">
        <v>0</v>
      </c>
      <c r="DB110" s="289">
        <v>0</v>
      </c>
      <c r="DC110" s="289">
        <v>0</v>
      </c>
      <c r="DD110" s="289">
        <v>0</v>
      </c>
      <c r="DE110" s="289">
        <v>0</v>
      </c>
      <c r="DF110" s="289">
        <v>0</v>
      </c>
      <c r="DG110" s="289">
        <v>0</v>
      </c>
      <c r="DH110" s="289">
        <v>0</v>
      </c>
      <c r="DI110" s="289">
        <v>0</v>
      </c>
      <c r="DJ110" s="289">
        <v>0</v>
      </c>
      <c r="DK110" s="289">
        <v>0</v>
      </c>
      <c r="DL110" s="289">
        <v>0</v>
      </c>
      <c r="DM110" s="289">
        <v>0</v>
      </c>
      <c r="DN110" s="289">
        <v>0</v>
      </c>
      <c r="DO110" s="289">
        <v>0</v>
      </c>
      <c r="DP110" s="289">
        <v>0</v>
      </c>
      <c r="DQ110" s="289">
        <v>0</v>
      </c>
      <c r="DR110" s="289">
        <v>0</v>
      </c>
      <c r="DS110" s="289">
        <v>0</v>
      </c>
      <c r="DT110" s="289">
        <v>0</v>
      </c>
      <c r="DU110" s="289">
        <v>0</v>
      </c>
      <c r="DV110" s="289">
        <v>0</v>
      </c>
      <c r="DW110" s="289">
        <v>0</v>
      </c>
      <c r="DX110" s="289">
        <v>0</v>
      </c>
    </row>
    <row r="111" spans="2:128" s="233" customFormat="1" ht="14.25" customHeight="1">
      <c r="G111" s="289"/>
      <c r="H111" s="289"/>
      <c r="I111" s="289"/>
      <c r="J111" s="289"/>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89"/>
      <c r="BJ111" s="289"/>
      <c r="BK111" s="289"/>
      <c r="BL111" s="289"/>
      <c r="BM111" s="289"/>
      <c r="BN111" s="289"/>
      <c r="BO111" s="289"/>
      <c r="BP111" s="289"/>
      <c r="BQ111" s="289"/>
      <c r="BR111" s="289"/>
      <c r="BS111" s="289"/>
      <c r="BT111" s="289"/>
      <c r="BU111" s="289"/>
      <c r="BV111" s="289"/>
      <c r="BW111" s="289"/>
      <c r="BX111" s="289"/>
      <c r="BY111" s="289"/>
      <c r="BZ111" s="289"/>
      <c r="CA111" s="289"/>
      <c r="CB111" s="289"/>
      <c r="CC111" s="289"/>
      <c r="CD111" s="289"/>
      <c r="CE111" s="289"/>
      <c r="CF111" s="289"/>
      <c r="CG111" s="289"/>
      <c r="CH111" s="289"/>
      <c r="CI111" s="289"/>
      <c r="CJ111" s="289"/>
      <c r="CK111" s="289"/>
      <c r="CL111" s="289"/>
      <c r="CM111" s="289"/>
      <c r="CN111" s="289"/>
      <c r="CO111" s="289"/>
      <c r="CP111" s="289"/>
      <c r="CQ111" s="289"/>
      <c r="CR111" s="289"/>
      <c r="CS111" s="289"/>
      <c r="CT111" s="289"/>
      <c r="CU111" s="289"/>
      <c r="CV111" s="289"/>
      <c r="CW111" s="289"/>
      <c r="CX111" s="289"/>
      <c r="CY111" s="289"/>
      <c r="CZ111" s="289"/>
      <c r="DA111" s="289"/>
      <c r="DB111" s="289"/>
      <c r="DC111" s="289"/>
      <c r="DD111" s="289"/>
      <c r="DE111" s="289"/>
      <c r="DF111" s="289"/>
      <c r="DG111" s="289"/>
      <c r="DH111" s="289"/>
      <c r="DI111" s="289"/>
      <c r="DJ111" s="289"/>
      <c r="DK111" s="289"/>
      <c r="DL111" s="289"/>
      <c r="DM111" s="289"/>
      <c r="DN111" s="289"/>
      <c r="DO111" s="289"/>
      <c r="DP111" s="289"/>
      <c r="DQ111" s="289"/>
      <c r="DR111" s="289"/>
      <c r="DS111" s="289"/>
      <c r="DT111" s="289"/>
      <c r="DU111" s="289"/>
      <c r="DV111" s="289"/>
      <c r="DW111" s="289"/>
      <c r="DX111" s="289"/>
    </row>
    <row r="112" spans="2:128" s="233" customFormat="1" ht="14.25" customHeight="1">
      <c r="B112" s="233" t="s">
        <v>121</v>
      </c>
      <c r="C112" s="233" t="s">
        <v>35</v>
      </c>
      <c r="G112" s="688">
        <v>0</v>
      </c>
      <c r="H112" s="688">
        <v>0</v>
      </c>
      <c r="I112" s="688">
        <v>0</v>
      </c>
      <c r="J112" s="688">
        <v>0</v>
      </c>
      <c r="K112" s="688">
        <v>0</v>
      </c>
      <c r="L112" s="688">
        <v>0</v>
      </c>
      <c r="M112" s="688">
        <v>0</v>
      </c>
      <c r="N112" s="688">
        <v>0</v>
      </c>
      <c r="O112" s="688">
        <v>0</v>
      </c>
      <c r="P112" s="688">
        <v>0</v>
      </c>
      <c r="Q112" s="688">
        <v>0</v>
      </c>
      <c r="R112" s="688">
        <v>0</v>
      </c>
      <c r="S112" s="688">
        <v>0</v>
      </c>
      <c r="T112" s="688">
        <v>0</v>
      </c>
      <c r="U112" s="688">
        <v>0</v>
      </c>
      <c r="V112" s="688">
        <v>0</v>
      </c>
      <c r="W112" s="688">
        <v>0</v>
      </c>
      <c r="X112" s="688">
        <v>0</v>
      </c>
      <c r="Y112" s="688">
        <v>0</v>
      </c>
      <c r="Z112" s="688">
        <v>0</v>
      </c>
      <c r="AA112" s="688">
        <v>0</v>
      </c>
      <c r="AB112" s="688">
        <v>0</v>
      </c>
      <c r="AC112" s="688">
        <v>0</v>
      </c>
      <c r="AD112" s="688">
        <v>0</v>
      </c>
      <c r="AE112" s="688">
        <v>0</v>
      </c>
      <c r="AF112" s="688">
        <v>0</v>
      </c>
      <c r="AG112" s="688">
        <v>0</v>
      </c>
      <c r="AH112" s="688">
        <v>0</v>
      </c>
      <c r="AI112" s="688">
        <v>0</v>
      </c>
      <c r="AJ112" s="688">
        <v>0</v>
      </c>
      <c r="AK112" s="688">
        <v>0</v>
      </c>
      <c r="AL112" s="688">
        <v>0</v>
      </c>
      <c r="AM112" s="688">
        <v>0</v>
      </c>
      <c r="AN112" s="688">
        <v>0</v>
      </c>
      <c r="AO112" s="688">
        <v>0</v>
      </c>
      <c r="AP112" s="688">
        <v>0</v>
      </c>
      <c r="AQ112" s="688">
        <v>0</v>
      </c>
      <c r="AR112" s="688">
        <v>1</v>
      </c>
      <c r="AS112" s="688">
        <v>1</v>
      </c>
      <c r="AT112" s="688">
        <v>1</v>
      </c>
      <c r="AU112" s="688">
        <v>1</v>
      </c>
      <c r="AV112" s="688">
        <v>1</v>
      </c>
      <c r="AW112" s="688">
        <v>1</v>
      </c>
      <c r="AX112" s="688">
        <v>1</v>
      </c>
      <c r="AY112" s="688">
        <v>1</v>
      </c>
      <c r="AZ112" s="688">
        <v>1</v>
      </c>
      <c r="BA112" s="688">
        <v>1</v>
      </c>
      <c r="BB112" s="688">
        <v>1</v>
      </c>
      <c r="BC112" s="688">
        <v>1</v>
      </c>
      <c r="BD112" s="688">
        <v>1</v>
      </c>
      <c r="BE112" s="688">
        <v>1</v>
      </c>
      <c r="BF112" s="688">
        <v>1</v>
      </c>
      <c r="BG112" s="688">
        <v>1</v>
      </c>
      <c r="BH112" s="688">
        <v>1</v>
      </c>
      <c r="BI112" s="688">
        <v>1</v>
      </c>
      <c r="BJ112" s="688">
        <v>1</v>
      </c>
      <c r="BK112" s="688">
        <v>1</v>
      </c>
      <c r="BL112" s="688">
        <v>1</v>
      </c>
      <c r="BM112" s="688">
        <v>1</v>
      </c>
      <c r="BN112" s="688">
        <v>1</v>
      </c>
      <c r="BO112" s="688">
        <v>1</v>
      </c>
      <c r="BP112" s="688">
        <v>0</v>
      </c>
      <c r="BQ112" s="688">
        <v>0</v>
      </c>
      <c r="BR112" s="688">
        <v>0</v>
      </c>
      <c r="BS112" s="688">
        <v>0</v>
      </c>
      <c r="BT112" s="688">
        <v>0</v>
      </c>
      <c r="BU112" s="688">
        <v>0</v>
      </c>
      <c r="BV112" s="688">
        <v>0</v>
      </c>
      <c r="BW112" s="688">
        <v>0</v>
      </c>
      <c r="BX112" s="688">
        <v>0</v>
      </c>
      <c r="BY112" s="688">
        <v>0</v>
      </c>
      <c r="BZ112" s="688">
        <v>0</v>
      </c>
      <c r="CA112" s="688">
        <v>0</v>
      </c>
      <c r="CB112" s="688">
        <v>0</v>
      </c>
      <c r="CC112" s="688">
        <v>0</v>
      </c>
      <c r="CD112" s="688">
        <v>0</v>
      </c>
      <c r="CE112" s="688">
        <v>0</v>
      </c>
      <c r="CF112" s="688">
        <v>0</v>
      </c>
      <c r="CG112" s="688">
        <v>0</v>
      </c>
      <c r="CH112" s="688">
        <v>0</v>
      </c>
      <c r="CI112" s="688">
        <v>0</v>
      </c>
      <c r="CJ112" s="688">
        <v>0</v>
      </c>
      <c r="CK112" s="688">
        <v>0</v>
      </c>
      <c r="CL112" s="688">
        <v>0</v>
      </c>
      <c r="CM112" s="688">
        <v>0</v>
      </c>
      <c r="CN112" s="688">
        <v>0</v>
      </c>
      <c r="CO112" s="688">
        <v>0</v>
      </c>
      <c r="CP112" s="688">
        <v>0</v>
      </c>
      <c r="CQ112" s="688">
        <v>0</v>
      </c>
      <c r="CR112" s="688">
        <v>0</v>
      </c>
      <c r="CS112" s="688">
        <v>0</v>
      </c>
      <c r="CT112" s="688">
        <v>0</v>
      </c>
      <c r="CU112" s="688">
        <v>0</v>
      </c>
      <c r="CV112" s="688">
        <v>0</v>
      </c>
      <c r="CW112" s="688">
        <v>0</v>
      </c>
      <c r="CX112" s="688">
        <v>0</v>
      </c>
      <c r="CY112" s="688">
        <v>0</v>
      </c>
      <c r="CZ112" s="688">
        <v>0</v>
      </c>
      <c r="DA112" s="688">
        <v>0</v>
      </c>
      <c r="DB112" s="688">
        <v>0</v>
      </c>
      <c r="DC112" s="688">
        <v>0</v>
      </c>
      <c r="DD112" s="688">
        <v>0</v>
      </c>
      <c r="DE112" s="688">
        <v>0</v>
      </c>
      <c r="DF112" s="688">
        <v>0</v>
      </c>
      <c r="DG112" s="688">
        <v>0</v>
      </c>
      <c r="DH112" s="688">
        <v>0</v>
      </c>
      <c r="DI112" s="688">
        <v>0</v>
      </c>
      <c r="DJ112" s="688">
        <v>0</v>
      </c>
      <c r="DK112" s="688">
        <v>0</v>
      </c>
      <c r="DL112" s="688">
        <v>0</v>
      </c>
      <c r="DM112" s="688">
        <v>0</v>
      </c>
      <c r="DN112" s="688">
        <v>0</v>
      </c>
      <c r="DO112" s="688">
        <v>0</v>
      </c>
      <c r="DP112" s="688">
        <v>0</v>
      </c>
      <c r="DQ112" s="688">
        <v>0</v>
      </c>
      <c r="DR112" s="688">
        <v>0</v>
      </c>
      <c r="DS112" s="688">
        <v>0</v>
      </c>
      <c r="DT112" s="688">
        <v>0</v>
      </c>
      <c r="DU112" s="688">
        <v>0</v>
      </c>
      <c r="DV112" s="688">
        <v>0</v>
      </c>
      <c r="DW112" s="688">
        <v>0</v>
      </c>
      <c r="DX112" s="688">
        <v>0</v>
      </c>
    </row>
    <row r="113" spans="1:128" s="125" customFormat="1" ht="14.25" customHeight="1">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c r="BT113" s="206"/>
      <c r="BU113" s="206"/>
      <c r="BV113" s="206"/>
      <c r="BW113" s="206"/>
      <c r="BX113" s="206"/>
      <c r="BY113" s="206"/>
      <c r="BZ113" s="206"/>
      <c r="CA113" s="206"/>
      <c r="CB113" s="206"/>
      <c r="CC113" s="206"/>
      <c r="CD113" s="206"/>
      <c r="CE113" s="206"/>
      <c r="CF113" s="206"/>
      <c r="CG113" s="206"/>
      <c r="CH113" s="206"/>
      <c r="CI113" s="206"/>
      <c r="CJ113" s="206"/>
      <c r="CK113" s="206"/>
      <c r="CL113" s="206"/>
      <c r="CM113" s="206"/>
      <c r="CN113" s="206"/>
      <c r="CO113" s="206"/>
      <c r="CP113" s="206"/>
      <c r="CQ113" s="206"/>
      <c r="CR113" s="206"/>
      <c r="CS113" s="206"/>
      <c r="CT113" s="206"/>
      <c r="CU113" s="206"/>
      <c r="CV113" s="206"/>
      <c r="CW113" s="206"/>
      <c r="CX113" s="206"/>
      <c r="CY113" s="206"/>
      <c r="CZ113" s="206"/>
      <c r="DA113" s="206"/>
      <c r="DB113" s="206"/>
      <c r="DC113" s="206"/>
      <c r="DD113" s="206"/>
      <c r="DE113" s="206"/>
      <c r="DF113" s="206"/>
      <c r="DG113" s="206"/>
      <c r="DH113" s="206"/>
      <c r="DI113" s="206"/>
      <c r="DJ113" s="206"/>
      <c r="DK113" s="206"/>
      <c r="DL113" s="206"/>
      <c r="DM113" s="206"/>
      <c r="DN113" s="206"/>
      <c r="DO113" s="206"/>
      <c r="DP113" s="206"/>
      <c r="DQ113" s="206"/>
      <c r="DR113" s="206"/>
      <c r="DS113" s="206"/>
      <c r="DT113" s="206"/>
      <c r="DU113" s="206"/>
      <c r="DV113" s="206"/>
      <c r="DW113" s="206"/>
      <c r="DX113" s="206"/>
    </row>
    <row r="114" spans="1:128" ht="14.25" customHeight="1">
      <c r="B114" s="24" t="s">
        <v>123</v>
      </c>
      <c r="C114" s="24" t="s">
        <v>35</v>
      </c>
      <c r="G114" s="220">
        <v>0.03</v>
      </c>
      <c r="H114" s="220">
        <v>0.03</v>
      </c>
      <c r="I114" s="220">
        <v>0.03</v>
      </c>
      <c r="J114" s="220">
        <v>0.03</v>
      </c>
      <c r="K114" s="220">
        <v>0.03</v>
      </c>
      <c r="L114" s="220">
        <v>0.03</v>
      </c>
      <c r="M114" s="220">
        <v>0.03</v>
      </c>
      <c r="N114" s="220">
        <v>0.03</v>
      </c>
      <c r="O114" s="220">
        <v>0.03</v>
      </c>
      <c r="P114" s="220">
        <v>0.03</v>
      </c>
      <c r="Q114" s="220">
        <v>0.03</v>
      </c>
      <c r="R114" s="220">
        <v>0.03</v>
      </c>
      <c r="S114" s="220">
        <v>0.03</v>
      </c>
      <c r="T114" s="220">
        <v>0.03</v>
      </c>
      <c r="U114" s="220">
        <v>0.03</v>
      </c>
      <c r="V114" s="220">
        <v>0.03</v>
      </c>
      <c r="W114" s="220">
        <v>0.03</v>
      </c>
      <c r="X114" s="220">
        <v>0.03</v>
      </c>
      <c r="Y114" s="220">
        <v>0.03</v>
      </c>
      <c r="Z114" s="220">
        <v>0.03</v>
      </c>
      <c r="AA114" s="220">
        <v>0.03</v>
      </c>
      <c r="AB114" s="220">
        <v>0.03</v>
      </c>
      <c r="AC114" s="220">
        <v>0.03</v>
      </c>
      <c r="AD114" s="220">
        <v>0.03</v>
      </c>
      <c r="AE114" s="220">
        <v>0.03</v>
      </c>
      <c r="AF114" s="220">
        <v>0.03</v>
      </c>
      <c r="AG114" s="220">
        <v>0.03</v>
      </c>
      <c r="AH114" s="220">
        <v>0.03</v>
      </c>
      <c r="AI114" s="220">
        <v>0.03</v>
      </c>
      <c r="AJ114" s="220">
        <v>0.03</v>
      </c>
      <c r="AK114" s="220">
        <v>0.03</v>
      </c>
      <c r="AL114" s="220">
        <v>0.03</v>
      </c>
      <c r="AM114" s="220">
        <v>0.03</v>
      </c>
      <c r="AN114" s="220">
        <v>0.03</v>
      </c>
      <c r="AO114" s="220">
        <v>0.03</v>
      </c>
      <c r="AP114" s="220">
        <v>0.03</v>
      </c>
      <c r="AQ114" s="220">
        <v>0.03</v>
      </c>
      <c r="AR114" s="220">
        <v>0.03</v>
      </c>
      <c r="AS114" s="220">
        <v>0.03</v>
      </c>
      <c r="AT114" s="220">
        <v>0.03</v>
      </c>
      <c r="AU114" s="220">
        <v>0.03</v>
      </c>
      <c r="AV114" s="220">
        <v>0.03</v>
      </c>
      <c r="AW114" s="220">
        <v>0.03</v>
      </c>
      <c r="AX114" s="220">
        <v>0.03</v>
      </c>
      <c r="AY114" s="220">
        <v>0.03</v>
      </c>
      <c r="AZ114" s="220">
        <v>0.03</v>
      </c>
      <c r="BA114" s="220">
        <v>0.03</v>
      </c>
      <c r="BB114" s="220">
        <v>0.03</v>
      </c>
      <c r="BC114" s="220">
        <v>0.03</v>
      </c>
      <c r="BD114" s="220">
        <v>0.03</v>
      </c>
      <c r="BE114" s="220">
        <v>0.03</v>
      </c>
      <c r="BF114" s="220">
        <v>0.03</v>
      </c>
      <c r="BG114" s="220">
        <v>0.03</v>
      </c>
      <c r="BH114" s="220">
        <v>0.03</v>
      </c>
      <c r="BI114" s="220">
        <v>0.03</v>
      </c>
      <c r="BJ114" s="220">
        <v>0.03</v>
      </c>
      <c r="BK114" s="220">
        <v>0.03</v>
      </c>
      <c r="BL114" s="220">
        <v>0.03</v>
      </c>
      <c r="BM114" s="220">
        <v>0.03</v>
      </c>
      <c r="BN114" s="220">
        <v>0.03</v>
      </c>
      <c r="BO114" s="220">
        <v>0.03</v>
      </c>
      <c r="BP114" s="220">
        <v>0.03</v>
      </c>
      <c r="BQ114" s="220">
        <v>0.03</v>
      </c>
      <c r="BR114" s="220">
        <v>0.03</v>
      </c>
      <c r="BS114" s="220">
        <v>0.03</v>
      </c>
      <c r="BT114" s="220">
        <v>0.03</v>
      </c>
      <c r="BU114" s="220">
        <v>0.03</v>
      </c>
      <c r="BV114" s="220">
        <v>0.03</v>
      </c>
      <c r="BW114" s="220">
        <v>0.03</v>
      </c>
      <c r="BX114" s="220">
        <v>0.03</v>
      </c>
      <c r="BY114" s="220">
        <v>0.03</v>
      </c>
      <c r="BZ114" s="220">
        <v>0.03</v>
      </c>
      <c r="CA114" s="220">
        <v>0.03</v>
      </c>
      <c r="CB114" s="220">
        <v>0.03</v>
      </c>
      <c r="CC114" s="220">
        <v>0.03</v>
      </c>
      <c r="CD114" s="220">
        <v>0.03</v>
      </c>
      <c r="CE114" s="220">
        <v>0.03</v>
      </c>
      <c r="CF114" s="220">
        <v>0.03</v>
      </c>
      <c r="CG114" s="220">
        <v>0.03</v>
      </c>
      <c r="CH114" s="220">
        <v>0.03</v>
      </c>
      <c r="CI114" s="220">
        <v>0.03</v>
      </c>
      <c r="CJ114" s="220">
        <v>0.03</v>
      </c>
      <c r="CK114" s="220">
        <v>0.03</v>
      </c>
      <c r="CL114" s="220">
        <v>0.03</v>
      </c>
      <c r="CM114" s="220">
        <v>0.03</v>
      </c>
      <c r="CN114" s="220">
        <v>0.03</v>
      </c>
      <c r="CO114" s="220">
        <v>0.03</v>
      </c>
      <c r="CP114" s="220">
        <v>0.03</v>
      </c>
      <c r="CQ114" s="220">
        <v>0.03</v>
      </c>
      <c r="CR114" s="220">
        <v>0.03</v>
      </c>
      <c r="CS114" s="220">
        <v>0.03</v>
      </c>
      <c r="CT114" s="220">
        <v>0.03</v>
      </c>
      <c r="CU114" s="220">
        <v>0.03</v>
      </c>
      <c r="CV114" s="220">
        <v>0.03</v>
      </c>
      <c r="CW114" s="220">
        <v>0.03</v>
      </c>
      <c r="CX114" s="220">
        <v>0.03</v>
      </c>
      <c r="CY114" s="220">
        <v>0.03</v>
      </c>
      <c r="CZ114" s="220">
        <v>0.03</v>
      </c>
      <c r="DA114" s="220">
        <v>0.03</v>
      </c>
      <c r="DB114" s="220">
        <v>0.03</v>
      </c>
      <c r="DC114" s="220">
        <v>0.03</v>
      </c>
      <c r="DD114" s="220">
        <v>0.03</v>
      </c>
      <c r="DE114" s="220">
        <v>0.03</v>
      </c>
      <c r="DF114" s="220">
        <v>0.03</v>
      </c>
      <c r="DG114" s="220">
        <v>0.03</v>
      </c>
      <c r="DH114" s="220">
        <v>0.03</v>
      </c>
      <c r="DI114" s="220">
        <v>0.03</v>
      </c>
      <c r="DJ114" s="220">
        <v>0.03</v>
      </c>
      <c r="DK114" s="220">
        <v>0.03</v>
      </c>
      <c r="DL114" s="220">
        <v>0.03</v>
      </c>
      <c r="DM114" s="220">
        <v>0.03</v>
      </c>
      <c r="DN114" s="220">
        <v>0.03</v>
      </c>
      <c r="DO114" s="220">
        <v>0.03</v>
      </c>
      <c r="DP114" s="220">
        <v>0.03</v>
      </c>
      <c r="DQ114" s="220">
        <v>0.03</v>
      </c>
      <c r="DR114" s="220">
        <v>0.03</v>
      </c>
      <c r="DS114" s="220">
        <v>0.03</v>
      </c>
      <c r="DT114" s="220">
        <v>0.03</v>
      </c>
      <c r="DU114" s="220">
        <v>0.03</v>
      </c>
      <c r="DV114" s="220">
        <v>0.03</v>
      </c>
      <c r="DW114" s="220">
        <v>0.03</v>
      </c>
      <c r="DX114" s="220">
        <v>0.03</v>
      </c>
    </row>
    <row r="115" spans="1:128" ht="14.25" customHeight="1">
      <c r="B115" s="24" t="s">
        <v>33</v>
      </c>
      <c r="C115" s="24" t="s">
        <v>35</v>
      </c>
      <c r="G115" s="220">
        <v>0.02</v>
      </c>
      <c r="H115" s="220">
        <v>0.02</v>
      </c>
      <c r="I115" s="220">
        <v>0.02</v>
      </c>
      <c r="J115" s="220">
        <v>0.02</v>
      </c>
      <c r="K115" s="220">
        <v>0.02</v>
      </c>
      <c r="L115" s="220">
        <v>0.02</v>
      </c>
      <c r="M115" s="220">
        <v>0.02</v>
      </c>
      <c r="N115" s="220">
        <v>0.02</v>
      </c>
      <c r="O115" s="220">
        <v>0.02</v>
      </c>
      <c r="P115" s="220">
        <v>0.02</v>
      </c>
      <c r="Q115" s="220">
        <v>0.02</v>
      </c>
      <c r="R115" s="220">
        <v>0.02</v>
      </c>
      <c r="S115" s="220">
        <v>0.02</v>
      </c>
      <c r="T115" s="220">
        <v>0.02</v>
      </c>
      <c r="U115" s="220">
        <v>0.02</v>
      </c>
      <c r="V115" s="220">
        <v>0.02</v>
      </c>
      <c r="W115" s="220">
        <v>0.02</v>
      </c>
      <c r="X115" s="220">
        <v>0.02</v>
      </c>
      <c r="Y115" s="220">
        <v>0.02</v>
      </c>
      <c r="Z115" s="220">
        <v>0.02</v>
      </c>
      <c r="AA115" s="220">
        <v>0.02</v>
      </c>
      <c r="AB115" s="220">
        <v>0.02</v>
      </c>
      <c r="AC115" s="220">
        <v>0.02</v>
      </c>
      <c r="AD115" s="220">
        <v>0.02</v>
      </c>
      <c r="AE115" s="220">
        <v>0.02</v>
      </c>
      <c r="AF115" s="220">
        <v>0.02</v>
      </c>
      <c r="AG115" s="220">
        <v>0.02</v>
      </c>
      <c r="AH115" s="220">
        <v>0.02</v>
      </c>
      <c r="AI115" s="220">
        <v>0.02</v>
      </c>
      <c r="AJ115" s="220">
        <v>0.02</v>
      </c>
      <c r="AK115" s="220">
        <v>0.02</v>
      </c>
      <c r="AL115" s="220">
        <v>0.02</v>
      </c>
      <c r="AM115" s="220">
        <v>0.02</v>
      </c>
      <c r="AN115" s="220">
        <v>0.02</v>
      </c>
      <c r="AO115" s="220">
        <v>0.02</v>
      </c>
      <c r="AP115" s="220">
        <v>0.02</v>
      </c>
      <c r="AQ115" s="220">
        <v>0.02</v>
      </c>
      <c r="AR115" s="220">
        <v>0.02</v>
      </c>
      <c r="AS115" s="220">
        <v>0.02</v>
      </c>
      <c r="AT115" s="220">
        <v>0.02</v>
      </c>
      <c r="AU115" s="220">
        <v>0.02</v>
      </c>
      <c r="AV115" s="220">
        <v>0.02</v>
      </c>
      <c r="AW115" s="220">
        <v>0.02</v>
      </c>
      <c r="AX115" s="220">
        <v>0.02</v>
      </c>
      <c r="AY115" s="220">
        <v>0.02</v>
      </c>
      <c r="AZ115" s="220">
        <v>0.02</v>
      </c>
      <c r="BA115" s="220">
        <v>0.02</v>
      </c>
      <c r="BB115" s="220">
        <v>0.02</v>
      </c>
      <c r="BC115" s="220">
        <v>0.02</v>
      </c>
      <c r="BD115" s="220">
        <v>0.02</v>
      </c>
      <c r="BE115" s="220">
        <v>0.02</v>
      </c>
      <c r="BF115" s="220">
        <v>0.02</v>
      </c>
      <c r="BG115" s="220">
        <v>0.02</v>
      </c>
      <c r="BH115" s="220">
        <v>0.02</v>
      </c>
      <c r="BI115" s="220">
        <v>0.02</v>
      </c>
      <c r="BJ115" s="220">
        <v>0.02</v>
      </c>
      <c r="BK115" s="220">
        <v>0.02</v>
      </c>
      <c r="BL115" s="220">
        <v>0.02</v>
      </c>
      <c r="BM115" s="220">
        <v>0.02</v>
      </c>
      <c r="BN115" s="220">
        <v>0.02</v>
      </c>
      <c r="BO115" s="220">
        <v>0.02</v>
      </c>
      <c r="BP115" s="220">
        <v>0.02</v>
      </c>
      <c r="BQ115" s="220">
        <v>0.02</v>
      </c>
      <c r="BR115" s="220">
        <v>0.02</v>
      </c>
      <c r="BS115" s="220">
        <v>0.02</v>
      </c>
      <c r="BT115" s="220">
        <v>0.02</v>
      </c>
      <c r="BU115" s="220">
        <v>0.02</v>
      </c>
      <c r="BV115" s="220">
        <v>0.02</v>
      </c>
      <c r="BW115" s="220">
        <v>0.02</v>
      </c>
      <c r="BX115" s="220">
        <v>0.02</v>
      </c>
      <c r="BY115" s="220">
        <v>0.02</v>
      </c>
      <c r="BZ115" s="220">
        <v>0.02</v>
      </c>
      <c r="CA115" s="220">
        <v>0.02</v>
      </c>
      <c r="CB115" s="220">
        <v>0.02</v>
      </c>
      <c r="CC115" s="220">
        <v>0.02</v>
      </c>
      <c r="CD115" s="220">
        <v>0.02</v>
      </c>
      <c r="CE115" s="220">
        <v>0.02</v>
      </c>
      <c r="CF115" s="220">
        <v>0.02</v>
      </c>
      <c r="CG115" s="220">
        <v>0.02</v>
      </c>
      <c r="CH115" s="220">
        <v>0.02</v>
      </c>
      <c r="CI115" s="220">
        <v>0.02</v>
      </c>
      <c r="CJ115" s="220">
        <v>0.02</v>
      </c>
      <c r="CK115" s="220">
        <v>0.02</v>
      </c>
      <c r="CL115" s="220">
        <v>0.02</v>
      </c>
      <c r="CM115" s="220">
        <v>0.02</v>
      </c>
      <c r="CN115" s="220">
        <v>0.02</v>
      </c>
      <c r="CO115" s="220">
        <v>0.02</v>
      </c>
      <c r="CP115" s="220">
        <v>0.02</v>
      </c>
      <c r="CQ115" s="220">
        <v>0.02</v>
      </c>
      <c r="CR115" s="220">
        <v>0.02</v>
      </c>
      <c r="CS115" s="220">
        <v>0.02</v>
      </c>
      <c r="CT115" s="220">
        <v>0.02</v>
      </c>
      <c r="CU115" s="220">
        <v>0.02</v>
      </c>
      <c r="CV115" s="220">
        <v>0.02</v>
      </c>
      <c r="CW115" s="220">
        <v>0.02</v>
      </c>
      <c r="CX115" s="220">
        <v>0.02</v>
      </c>
      <c r="CY115" s="220">
        <v>0.02</v>
      </c>
      <c r="CZ115" s="220">
        <v>0.02</v>
      </c>
      <c r="DA115" s="220">
        <v>0.02</v>
      </c>
      <c r="DB115" s="220">
        <v>0.02</v>
      </c>
      <c r="DC115" s="220">
        <v>0.02</v>
      </c>
      <c r="DD115" s="220">
        <v>0.02</v>
      </c>
      <c r="DE115" s="220">
        <v>0.02</v>
      </c>
      <c r="DF115" s="220">
        <v>0.02</v>
      </c>
      <c r="DG115" s="220">
        <v>0.02</v>
      </c>
      <c r="DH115" s="220">
        <v>0.02</v>
      </c>
      <c r="DI115" s="220">
        <v>0.02</v>
      </c>
      <c r="DJ115" s="220">
        <v>0.02</v>
      </c>
      <c r="DK115" s="220">
        <v>0.02</v>
      </c>
      <c r="DL115" s="220">
        <v>0.02</v>
      </c>
      <c r="DM115" s="220">
        <v>0.02</v>
      </c>
      <c r="DN115" s="220">
        <v>0.02</v>
      </c>
      <c r="DO115" s="220">
        <v>0.02</v>
      </c>
      <c r="DP115" s="220">
        <v>0.02</v>
      </c>
      <c r="DQ115" s="220">
        <v>0.02</v>
      </c>
      <c r="DR115" s="220">
        <v>0.02</v>
      </c>
      <c r="DS115" s="220">
        <v>0.02</v>
      </c>
      <c r="DT115" s="220">
        <v>0.02</v>
      </c>
      <c r="DU115" s="220">
        <v>0.02</v>
      </c>
      <c r="DV115" s="220">
        <v>0.02</v>
      </c>
      <c r="DW115" s="220">
        <v>0.02</v>
      </c>
      <c r="DX115" s="220">
        <v>0.02</v>
      </c>
    </row>
    <row r="116" spans="1:128" ht="14.25" customHeight="1">
      <c r="B116" s="24" t="s">
        <v>107</v>
      </c>
      <c r="C116" s="24" t="s">
        <v>35</v>
      </c>
      <c r="G116" s="220">
        <v>3.125E-2</v>
      </c>
      <c r="H116" s="220">
        <v>3.125E-2</v>
      </c>
      <c r="I116" s="220">
        <v>3.125E-2</v>
      </c>
      <c r="J116" s="220">
        <v>3.125E-2</v>
      </c>
      <c r="K116" s="220">
        <v>3.125E-2</v>
      </c>
      <c r="L116" s="220">
        <v>3.125E-2</v>
      </c>
      <c r="M116" s="220">
        <v>3.125E-2</v>
      </c>
      <c r="N116" s="220">
        <v>3.125E-2</v>
      </c>
      <c r="O116" s="220">
        <v>3.125E-2</v>
      </c>
      <c r="P116" s="220">
        <v>3.125E-2</v>
      </c>
      <c r="Q116" s="220">
        <v>3.125E-2</v>
      </c>
      <c r="R116" s="220">
        <v>3.125E-2</v>
      </c>
      <c r="S116" s="220">
        <v>3.125E-2</v>
      </c>
      <c r="T116" s="220">
        <v>3.125E-2</v>
      </c>
      <c r="U116" s="220">
        <v>3.125E-2</v>
      </c>
      <c r="V116" s="220">
        <v>3.125E-2</v>
      </c>
      <c r="W116" s="220">
        <v>3.125E-2</v>
      </c>
      <c r="X116" s="220">
        <v>3.125E-2</v>
      </c>
      <c r="Y116" s="220">
        <v>3.125E-2</v>
      </c>
      <c r="Z116" s="220">
        <v>3.125E-2</v>
      </c>
      <c r="AA116" s="220">
        <v>3.125E-2</v>
      </c>
      <c r="AB116" s="220">
        <v>3.125E-2</v>
      </c>
      <c r="AC116" s="220">
        <v>3.125E-2</v>
      </c>
      <c r="AD116" s="220">
        <v>3.125E-2</v>
      </c>
      <c r="AE116" s="220">
        <v>3.125E-2</v>
      </c>
      <c r="AF116" s="220">
        <v>3.2500000000000001E-2</v>
      </c>
      <c r="AG116" s="220">
        <v>3.2500000000000001E-2</v>
      </c>
      <c r="AH116" s="220">
        <v>3.2500000000000001E-2</v>
      </c>
      <c r="AI116" s="220">
        <v>3.2500000000000001E-2</v>
      </c>
      <c r="AJ116" s="220">
        <v>3.2500000000000001E-2</v>
      </c>
      <c r="AK116" s="220">
        <v>3.2500000000000001E-2</v>
      </c>
      <c r="AL116" s="220">
        <v>3.2500000000000001E-2</v>
      </c>
      <c r="AM116" s="220">
        <v>3.2500000000000001E-2</v>
      </c>
      <c r="AN116" s="220">
        <v>3.2500000000000001E-2</v>
      </c>
      <c r="AO116" s="220">
        <v>3.2500000000000001E-2</v>
      </c>
      <c r="AP116" s="220">
        <v>3.2500000000000001E-2</v>
      </c>
      <c r="AQ116" s="220">
        <v>3.2500000000000001E-2</v>
      </c>
      <c r="AR116" s="220">
        <v>3.2500000000000001E-2</v>
      </c>
      <c r="AS116" s="220">
        <v>3.2500000000000001E-2</v>
      </c>
      <c r="AT116" s="220">
        <v>3.2500000000000001E-2</v>
      </c>
      <c r="AU116" s="220">
        <v>3.2500000000000001E-2</v>
      </c>
      <c r="AV116" s="220">
        <v>3.2500000000000001E-2</v>
      </c>
      <c r="AW116" s="220">
        <v>3.2500000000000001E-2</v>
      </c>
      <c r="AX116" s="220">
        <v>3.2500000000000001E-2</v>
      </c>
      <c r="AY116" s="220">
        <v>3.2500000000000001E-2</v>
      </c>
      <c r="AZ116" s="220">
        <v>3.2500000000000001E-2</v>
      </c>
      <c r="BA116" s="220">
        <v>3.2500000000000001E-2</v>
      </c>
      <c r="BB116" s="220">
        <v>3.2500000000000001E-2</v>
      </c>
      <c r="BC116" s="220">
        <v>3.2500000000000001E-2</v>
      </c>
      <c r="BD116" s="220">
        <v>3.3750000000000002E-2</v>
      </c>
      <c r="BE116" s="220">
        <v>3.3750000000000002E-2</v>
      </c>
      <c r="BF116" s="220">
        <v>3.3750000000000002E-2</v>
      </c>
      <c r="BG116" s="220">
        <v>3.3750000000000002E-2</v>
      </c>
      <c r="BH116" s="220">
        <v>3.3750000000000002E-2</v>
      </c>
      <c r="BI116" s="220">
        <v>3.3750000000000002E-2</v>
      </c>
      <c r="BJ116" s="220">
        <v>3.3750000000000002E-2</v>
      </c>
      <c r="BK116" s="220">
        <v>3.3750000000000002E-2</v>
      </c>
      <c r="BL116" s="220">
        <v>3.3750000000000002E-2</v>
      </c>
      <c r="BM116" s="220">
        <v>3.3750000000000002E-2</v>
      </c>
      <c r="BN116" s="220">
        <v>3.3750000000000002E-2</v>
      </c>
      <c r="BO116" s="220">
        <v>3.3750000000000002E-2</v>
      </c>
      <c r="BP116" s="220">
        <v>2.2499999999999999E-2</v>
      </c>
      <c r="BQ116" s="220">
        <v>2.2499999999999999E-2</v>
      </c>
      <c r="BR116" s="220">
        <v>2.2499999999999999E-2</v>
      </c>
      <c r="BS116" s="220">
        <v>2.2499999999999999E-2</v>
      </c>
      <c r="BT116" s="220">
        <v>2.2499999999999999E-2</v>
      </c>
      <c r="BU116" s="220">
        <v>2.2499999999999999E-2</v>
      </c>
      <c r="BV116" s="220">
        <v>2.2499999999999999E-2</v>
      </c>
      <c r="BW116" s="220">
        <v>2.2499999999999999E-2</v>
      </c>
      <c r="BX116" s="220">
        <v>2.2499999999999999E-2</v>
      </c>
      <c r="BY116" s="220">
        <v>2.2499999999999999E-2</v>
      </c>
      <c r="BZ116" s="220">
        <v>2.2499999999999999E-2</v>
      </c>
      <c r="CA116" s="220">
        <v>2.2499999999999999E-2</v>
      </c>
      <c r="CB116" s="220">
        <v>2.2499999999999999E-2</v>
      </c>
      <c r="CC116" s="220">
        <v>2.2499999999999999E-2</v>
      </c>
      <c r="CD116" s="220">
        <v>2.2499999999999999E-2</v>
      </c>
      <c r="CE116" s="220">
        <v>2.2499999999999999E-2</v>
      </c>
      <c r="CF116" s="220">
        <v>2.2499999999999999E-2</v>
      </c>
      <c r="CG116" s="220">
        <v>2.2499999999999999E-2</v>
      </c>
      <c r="CH116" s="220">
        <v>2.2499999999999999E-2</v>
      </c>
      <c r="CI116" s="220">
        <v>2.2499999999999999E-2</v>
      </c>
      <c r="CJ116" s="220">
        <v>2.2499999999999999E-2</v>
      </c>
      <c r="CK116" s="220">
        <v>2.2499999999999999E-2</v>
      </c>
      <c r="CL116" s="220">
        <v>2.2499999999999999E-2</v>
      </c>
      <c r="CM116" s="220">
        <v>2.2499999999999999E-2</v>
      </c>
      <c r="CN116" s="220">
        <v>2.2499999999999999E-2</v>
      </c>
      <c r="CO116" s="220">
        <v>2.2499999999999999E-2</v>
      </c>
      <c r="CP116" s="220">
        <v>2.2499999999999999E-2</v>
      </c>
      <c r="CQ116" s="220">
        <v>2.2499999999999999E-2</v>
      </c>
      <c r="CR116" s="220">
        <v>2.2499999999999999E-2</v>
      </c>
      <c r="CS116" s="220">
        <v>2.2499999999999999E-2</v>
      </c>
      <c r="CT116" s="220">
        <v>2.2499999999999999E-2</v>
      </c>
      <c r="CU116" s="220">
        <v>2.2499999999999999E-2</v>
      </c>
      <c r="CV116" s="220">
        <v>2.2499999999999999E-2</v>
      </c>
      <c r="CW116" s="220">
        <v>2.2499999999999999E-2</v>
      </c>
      <c r="CX116" s="220">
        <v>2.2499999999999999E-2</v>
      </c>
      <c r="CY116" s="220">
        <v>2.2499999999999999E-2</v>
      </c>
      <c r="CZ116" s="220">
        <v>2.2499999999999999E-2</v>
      </c>
      <c r="DA116" s="220">
        <v>2.2499999999999999E-2</v>
      </c>
      <c r="DB116" s="220">
        <v>2.2499999999999999E-2</v>
      </c>
      <c r="DC116" s="220">
        <v>2.2499999999999999E-2</v>
      </c>
      <c r="DD116" s="220">
        <v>2.2499999999999999E-2</v>
      </c>
      <c r="DE116" s="220">
        <v>2.2499999999999999E-2</v>
      </c>
      <c r="DF116" s="220">
        <v>2.2499999999999999E-2</v>
      </c>
      <c r="DG116" s="220">
        <v>2.2499999999999999E-2</v>
      </c>
      <c r="DH116" s="220">
        <v>2.2499999999999999E-2</v>
      </c>
      <c r="DI116" s="220">
        <v>2.2499999999999999E-2</v>
      </c>
      <c r="DJ116" s="220">
        <v>2.2499999999999999E-2</v>
      </c>
      <c r="DK116" s="220">
        <v>2.2499999999999999E-2</v>
      </c>
      <c r="DL116" s="220">
        <v>2.2499999999999999E-2</v>
      </c>
      <c r="DM116" s="220">
        <v>2.2499999999999999E-2</v>
      </c>
      <c r="DN116" s="220">
        <v>2.2499999999999999E-2</v>
      </c>
      <c r="DO116" s="220">
        <v>2.2499999999999999E-2</v>
      </c>
      <c r="DP116" s="220">
        <v>2.2499999999999999E-2</v>
      </c>
      <c r="DQ116" s="220">
        <v>2.2499999999999999E-2</v>
      </c>
      <c r="DR116" s="220">
        <v>2.2499999999999999E-2</v>
      </c>
      <c r="DS116" s="220">
        <v>2.2499999999999999E-2</v>
      </c>
      <c r="DT116" s="220">
        <v>2.2499999999999999E-2</v>
      </c>
      <c r="DU116" s="220">
        <v>2.2499999999999999E-2</v>
      </c>
      <c r="DV116" s="220">
        <v>2.2499999999999999E-2</v>
      </c>
      <c r="DW116" s="220">
        <v>2.2499999999999999E-2</v>
      </c>
      <c r="DX116" s="220">
        <v>2.2499999999999999E-2</v>
      </c>
    </row>
    <row r="118" spans="1:128" ht="14.25" customHeight="1">
      <c r="B118" s="24" t="s">
        <v>181</v>
      </c>
      <c r="C118" s="24" t="s">
        <v>35</v>
      </c>
      <c r="G118" s="221">
        <v>1</v>
      </c>
      <c r="H118" s="221">
        <v>1</v>
      </c>
      <c r="I118" s="221">
        <v>1</v>
      </c>
      <c r="J118" s="221">
        <v>1</v>
      </c>
      <c r="K118" s="221">
        <v>1</v>
      </c>
      <c r="L118" s="221">
        <v>1</v>
      </c>
      <c r="M118" s="221">
        <v>1</v>
      </c>
      <c r="N118" s="221">
        <v>1</v>
      </c>
      <c r="O118" s="221">
        <v>1</v>
      </c>
      <c r="P118" s="221">
        <v>1</v>
      </c>
      <c r="Q118" s="221">
        <v>1</v>
      </c>
      <c r="R118" s="221">
        <v>1</v>
      </c>
      <c r="S118" s="221">
        <v>1</v>
      </c>
      <c r="T118" s="221">
        <v>1</v>
      </c>
      <c r="U118" s="221">
        <v>1</v>
      </c>
      <c r="V118" s="221">
        <v>1</v>
      </c>
      <c r="W118" s="221">
        <v>1</v>
      </c>
      <c r="X118" s="221">
        <v>1</v>
      </c>
      <c r="Y118" s="221">
        <v>1</v>
      </c>
      <c r="Z118" s="221">
        <v>1</v>
      </c>
      <c r="AA118" s="221">
        <v>1</v>
      </c>
      <c r="AB118" s="221">
        <v>1</v>
      </c>
      <c r="AC118" s="221">
        <v>1</v>
      </c>
      <c r="AD118" s="221">
        <v>1</v>
      </c>
      <c r="AE118" s="221">
        <v>1</v>
      </c>
      <c r="AF118" s="221">
        <v>1</v>
      </c>
      <c r="AG118" s="221">
        <v>1</v>
      </c>
      <c r="AH118" s="221">
        <v>1</v>
      </c>
      <c r="AI118" s="221">
        <v>1</v>
      </c>
      <c r="AJ118" s="221">
        <v>1</v>
      </c>
      <c r="AK118" s="221">
        <v>1</v>
      </c>
      <c r="AL118" s="221">
        <v>1</v>
      </c>
      <c r="AM118" s="221">
        <v>1</v>
      </c>
      <c r="AN118" s="221">
        <v>1</v>
      </c>
      <c r="AO118" s="221">
        <v>1</v>
      </c>
      <c r="AP118" s="221">
        <v>1</v>
      </c>
      <c r="AQ118" s="221">
        <v>1</v>
      </c>
      <c r="AR118" s="221">
        <v>1</v>
      </c>
      <c r="AS118" s="221">
        <v>1</v>
      </c>
      <c r="AT118" s="221">
        <v>1</v>
      </c>
      <c r="AU118" s="221">
        <v>1</v>
      </c>
      <c r="AV118" s="221">
        <v>1</v>
      </c>
      <c r="AW118" s="221">
        <v>1</v>
      </c>
      <c r="AX118" s="221">
        <v>1</v>
      </c>
      <c r="AY118" s="221">
        <v>1</v>
      </c>
      <c r="AZ118" s="221">
        <v>1</v>
      </c>
      <c r="BA118" s="221">
        <v>1</v>
      </c>
      <c r="BB118" s="221">
        <v>1</v>
      </c>
      <c r="BC118" s="221">
        <v>1</v>
      </c>
      <c r="BD118" s="221">
        <v>1</v>
      </c>
      <c r="BE118" s="221">
        <v>1</v>
      </c>
      <c r="BF118" s="221">
        <v>1</v>
      </c>
      <c r="BG118" s="221">
        <v>1</v>
      </c>
      <c r="BH118" s="221">
        <v>1</v>
      </c>
      <c r="BI118" s="221">
        <v>1</v>
      </c>
      <c r="BJ118" s="221">
        <v>1</v>
      </c>
      <c r="BK118" s="221">
        <v>1</v>
      </c>
      <c r="BL118" s="221">
        <v>1</v>
      </c>
      <c r="BM118" s="221">
        <v>1</v>
      </c>
      <c r="BN118" s="221">
        <v>1</v>
      </c>
      <c r="BO118" s="221">
        <v>1</v>
      </c>
      <c r="BP118" s="221">
        <v>1</v>
      </c>
      <c r="BQ118" s="221">
        <v>1</v>
      </c>
      <c r="BR118" s="221">
        <v>1</v>
      </c>
      <c r="BS118" s="221">
        <v>1</v>
      </c>
      <c r="BT118" s="221">
        <v>1</v>
      </c>
      <c r="BU118" s="221">
        <v>1</v>
      </c>
      <c r="BV118" s="221">
        <v>1</v>
      </c>
      <c r="BW118" s="221">
        <v>1</v>
      </c>
      <c r="BX118" s="221">
        <v>1</v>
      </c>
      <c r="BY118" s="221">
        <v>1</v>
      </c>
      <c r="BZ118" s="221">
        <v>1</v>
      </c>
      <c r="CA118" s="221">
        <v>1</v>
      </c>
      <c r="CB118" s="221">
        <v>1</v>
      </c>
      <c r="CC118" s="221">
        <v>1</v>
      </c>
      <c r="CD118" s="221">
        <v>1</v>
      </c>
      <c r="CE118" s="221">
        <v>1</v>
      </c>
      <c r="CF118" s="221">
        <v>1</v>
      </c>
      <c r="CG118" s="221">
        <v>1</v>
      </c>
      <c r="CH118" s="221">
        <v>1</v>
      </c>
      <c r="CI118" s="221">
        <v>1</v>
      </c>
      <c r="CJ118" s="221">
        <v>1</v>
      </c>
      <c r="CK118" s="221">
        <v>1</v>
      </c>
      <c r="CL118" s="221">
        <v>1</v>
      </c>
      <c r="CM118" s="221">
        <v>1</v>
      </c>
      <c r="CN118" s="221">
        <v>1</v>
      </c>
      <c r="CO118" s="221">
        <v>1</v>
      </c>
      <c r="CP118" s="221">
        <v>1</v>
      </c>
      <c r="CQ118" s="221">
        <v>1</v>
      </c>
      <c r="CR118" s="221">
        <v>1</v>
      </c>
      <c r="CS118" s="221">
        <v>1</v>
      </c>
      <c r="CT118" s="221">
        <v>1</v>
      </c>
      <c r="CU118" s="221">
        <v>1</v>
      </c>
      <c r="CV118" s="221">
        <v>1</v>
      </c>
      <c r="CW118" s="221">
        <v>1</v>
      </c>
      <c r="CX118" s="221">
        <v>1</v>
      </c>
      <c r="CY118" s="221">
        <v>1</v>
      </c>
      <c r="CZ118" s="221">
        <v>1</v>
      </c>
      <c r="DA118" s="221">
        <v>1</v>
      </c>
      <c r="DB118" s="221">
        <v>1</v>
      </c>
      <c r="DC118" s="221">
        <v>1</v>
      </c>
      <c r="DD118" s="221">
        <v>1</v>
      </c>
      <c r="DE118" s="221">
        <v>1</v>
      </c>
      <c r="DF118" s="221">
        <v>1</v>
      </c>
      <c r="DG118" s="221">
        <v>1</v>
      </c>
      <c r="DH118" s="221">
        <v>1</v>
      </c>
      <c r="DI118" s="221">
        <v>1</v>
      </c>
      <c r="DJ118" s="221">
        <v>1</v>
      </c>
      <c r="DK118" s="221">
        <v>1</v>
      </c>
      <c r="DL118" s="221">
        <v>1</v>
      </c>
      <c r="DM118" s="221">
        <v>1</v>
      </c>
      <c r="DN118" s="221">
        <v>1</v>
      </c>
      <c r="DO118" s="221">
        <v>1</v>
      </c>
      <c r="DP118" s="221">
        <v>1</v>
      </c>
      <c r="DQ118" s="221">
        <v>1</v>
      </c>
      <c r="DR118" s="221">
        <v>1</v>
      </c>
      <c r="DS118" s="221">
        <v>1</v>
      </c>
      <c r="DT118" s="221">
        <v>1</v>
      </c>
      <c r="DU118" s="221">
        <v>1</v>
      </c>
      <c r="DV118" s="221">
        <v>1</v>
      </c>
      <c r="DW118" s="221">
        <v>1</v>
      </c>
      <c r="DX118" s="221">
        <v>1</v>
      </c>
    </row>
    <row r="119" spans="1:128" s="125" customFormat="1" ht="14.25" customHeight="1"/>
    <row r="120" spans="1:128" s="233" customFormat="1" ht="14.25" customHeight="1">
      <c r="B120" s="233" t="s">
        <v>203</v>
      </c>
      <c r="C120" s="233" t="s">
        <v>35</v>
      </c>
      <c r="G120" s="689">
        <v>5.1249999999999997E-2</v>
      </c>
      <c r="H120" s="689">
        <v>5.1249999999999997E-2</v>
      </c>
      <c r="I120" s="689">
        <v>5.1249999999999997E-2</v>
      </c>
      <c r="J120" s="689">
        <v>5.1249999999999997E-2</v>
      </c>
      <c r="K120" s="689">
        <v>5.1249999999999997E-2</v>
      </c>
      <c r="L120" s="689">
        <v>5.1249999999999997E-2</v>
      </c>
      <c r="M120" s="689">
        <v>5.1249999999999997E-2</v>
      </c>
      <c r="N120" s="689">
        <v>5.1249999999999997E-2</v>
      </c>
      <c r="O120" s="689">
        <v>5.1249999999999997E-2</v>
      </c>
      <c r="P120" s="689">
        <v>5.1249999999999997E-2</v>
      </c>
      <c r="Q120" s="689">
        <v>5.1249999999999997E-2</v>
      </c>
      <c r="R120" s="689">
        <v>5.1249999999999997E-2</v>
      </c>
      <c r="S120" s="689">
        <v>5.1249999999999997E-2</v>
      </c>
      <c r="T120" s="689">
        <v>5.1249999999999997E-2</v>
      </c>
      <c r="U120" s="689">
        <v>5.1249999999999997E-2</v>
      </c>
      <c r="V120" s="689">
        <v>5.1249999999999997E-2</v>
      </c>
      <c r="W120" s="689">
        <v>5.1249999999999997E-2</v>
      </c>
      <c r="X120" s="689">
        <v>5.1249999999999997E-2</v>
      </c>
      <c r="Y120" s="689">
        <v>5.1249999999999997E-2</v>
      </c>
      <c r="Z120" s="689">
        <v>5.1249999999999997E-2</v>
      </c>
      <c r="AA120" s="689">
        <v>5.1249999999999997E-2</v>
      </c>
      <c r="AB120" s="689">
        <v>5.1249999999999997E-2</v>
      </c>
      <c r="AC120" s="689">
        <v>5.1249999999999997E-2</v>
      </c>
      <c r="AD120" s="689">
        <v>5.1249999999999997E-2</v>
      </c>
      <c r="AE120" s="689">
        <v>5.1249999999999997E-2</v>
      </c>
      <c r="AF120" s="689">
        <v>5.1249999999999997E-2</v>
      </c>
      <c r="AG120" s="689">
        <v>5.1249999999999997E-2</v>
      </c>
      <c r="AH120" s="689">
        <v>5.1249999999999997E-2</v>
      </c>
      <c r="AI120" s="689">
        <v>5.1249999999999997E-2</v>
      </c>
      <c r="AJ120" s="689">
        <v>5.1249999999999997E-2</v>
      </c>
      <c r="AK120" s="689">
        <v>5.1249999999999997E-2</v>
      </c>
      <c r="AL120" s="689">
        <v>5.1249999999999997E-2</v>
      </c>
      <c r="AM120" s="689">
        <v>5.1249999999999997E-2</v>
      </c>
      <c r="AN120" s="689">
        <v>5.1249999999999997E-2</v>
      </c>
      <c r="AO120" s="689">
        <v>5.1249999999999997E-2</v>
      </c>
      <c r="AP120" s="689">
        <v>5.1249999999999997E-2</v>
      </c>
      <c r="AQ120" s="689">
        <v>5.1249999999999997E-2</v>
      </c>
      <c r="AR120" s="689">
        <v>5.1249999999999997E-2</v>
      </c>
      <c r="AS120" s="689">
        <v>5.1249999999999997E-2</v>
      </c>
      <c r="AT120" s="689">
        <v>5.1249999999999997E-2</v>
      </c>
      <c r="AU120" s="689">
        <v>5.1249999999999997E-2</v>
      </c>
      <c r="AV120" s="689">
        <v>5.1249999999999997E-2</v>
      </c>
      <c r="AW120" s="689">
        <v>5.1249999999999997E-2</v>
      </c>
      <c r="AX120" s="689">
        <v>5.1249999999999997E-2</v>
      </c>
      <c r="AY120" s="689">
        <v>5.1249999999999997E-2</v>
      </c>
      <c r="AZ120" s="689">
        <v>5.1249999999999997E-2</v>
      </c>
      <c r="BA120" s="689">
        <v>5.1249999999999997E-2</v>
      </c>
      <c r="BB120" s="689">
        <v>5.1249999999999997E-2</v>
      </c>
      <c r="BC120" s="689">
        <v>5.1249999999999997E-2</v>
      </c>
      <c r="BD120" s="689">
        <v>5.1249999999999997E-2</v>
      </c>
      <c r="BE120" s="689">
        <v>5.1249999999999997E-2</v>
      </c>
      <c r="BF120" s="689">
        <v>5.1249999999999997E-2</v>
      </c>
      <c r="BG120" s="689">
        <v>5.1249999999999997E-2</v>
      </c>
      <c r="BH120" s="689">
        <v>5.1249999999999997E-2</v>
      </c>
      <c r="BI120" s="689">
        <v>5.1249999999999997E-2</v>
      </c>
      <c r="BJ120" s="689">
        <v>5.1249999999999997E-2</v>
      </c>
      <c r="BK120" s="689">
        <v>5.1249999999999997E-2</v>
      </c>
      <c r="BL120" s="689">
        <v>5.1249999999999997E-2</v>
      </c>
      <c r="BM120" s="689">
        <v>5.1249999999999997E-2</v>
      </c>
      <c r="BN120" s="689">
        <v>5.1249999999999997E-2</v>
      </c>
      <c r="BO120" s="689">
        <v>5.1249999999999997E-2</v>
      </c>
      <c r="BP120" s="689">
        <v>5.1249999999999997E-2</v>
      </c>
      <c r="BQ120" s="689">
        <v>5.1249999999999997E-2</v>
      </c>
      <c r="BR120" s="689">
        <v>5.1249999999999997E-2</v>
      </c>
      <c r="BS120" s="689">
        <v>5.1249999999999997E-2</v>
      </c>
      <c r="BT120" s="689">
        <v>5.1249999999999997E-2</v>
      </c>
      <c r="BU120" s="689">
        <v>5.1249999999999997E-2</v>
      </c>
      <c r="BV120" s="689">
        <v>5.1249999999999997E-2</v>
      </c>
      <c r="BW120" s="689">
        <v>5.1249999999999997E-2</v>
      </c>
      <c r="BX120" s="689">
        <v>5.1249999999999997E-2</v>
      </c>
      <c r="BY120" s="689">
        <v>5.1249999999999997E-2</v>
      </c>
      <c r="BZ120" s="689">
        <v>5.1249999999999997E-2</v>
      </c>
      <c r="CA120" s="689">
        <v>5.1249999999999997E-2</v>
      </c>
      <c r="CB120" s="689">
        <v>5.1249999999999997E-2</v>
      </c>
      <c r="CC120" s="689">
        <v>5.1249999999999997E-2</v>
      </c>
      <c r="CD120" s="689">
        <v>5.1249999999999997E-2</v>
      </c>
      <c r="CE120" s="689">
        <v>5.1249999999999997E-2</v>
      </c>
      <c r="CF120" s="689">
        <v>5.1249999999999997E-2</v>
      </c>
      <c r="CG120" s="689">
        <v>5.1249999999999997E-2</v>
      </c>
      <c r="CH120" s="689">
        <v>5.1249999999999997E-2</v>
      </c>
      <c r="CI120" s="689">
        <v>5.1249999999999997E-2</v>
      </c>
      <c r="CJ120" s="689">
        <v>5.1249999999999997E-2</v>
      </c>
      <c r="CK120" s="689">
        <v>5.1249999999999997E-2</v>
      </c>
      <c r="CL120" s="689">
        <v>5.1249999999999997E-2</v>
      </c>
      <c r="CM120" s="689">
        <v>5.1249999999999997E-2</v>
      </c>
      <c r="CN120" s="689">
        <v>5.1249999999999997E-2</v>
      </c>
      <c r="CO120" s="689">
        <v>5.1249999999999997E-2</v>
      </c>
      <c r="CP120" s="689">
        <v>5.1249999999999997E-2</v>
      </c>
      <c r="CQ120" s="689">
        <v>5.1249999999999997E-2</v>
      </c>
      <c r="CR120" s="689">
        <v>5.1249999999999997E-2</v>
      </c>
      <c r="CS120" s="689">
        <v>5.1249999999999997E-2</v>
      </c>
      <c r="CT120" s="689">
        <v>5.1249999999999997E-2</v>
      </c>
      <c r="CU120" s="689">
        <v>5.1249999999999997E-2</v>
      </c>
      <c r="CV120" s="689">
        <v>5.1249999999999997E-2</v>
      </c>
      <c r="CW120" s="689">
        <v>5.1249999999999997E-2</v>
      </c>
      <c r="CX120" s="689">
        <v>5.1249999999999997E-2</v>
      </c>
      <c r="CY120" s="689">
        <v>5.1249999999999997E-2</v>
      </c>
      <c r="CZ120" s="689">
        <v>5.1249999999999997E-2</v>
      </c>
      <c r="DA120" s="689">
        <v>5.1249999999999997E-2</v>
      </c>
      <c r="DB120" s="689">
        <v>5.1249999999999997E-2</v>
      </c>
      <c r="DC120" s="689">
        <v>5.1249999999999997E-2</v>
      </c>
      <c r="DD120" s="689">
        <v>5.1249999999999997E-2</v>
      </c>
      <c r="DE120" s="689">
        <v>5.1249999999999997E-2</v>
      </c>
      <c r="DF120" s="689">
        <v>5.1249999999999997E-2</v>
      </c>
      <c r="DG120" s="689">
        <v>5.1249999999999997E-2</v>
      </c>
      <c r="DH120" s="689">
        <v>5.1249999999999997E-2</v>
      </c>
      <c r="DI120" s="689">
        <v>5.1249999999999997E-2</v>
      </c>
      <c r="DJ120" s="689">
        <v>5.1249999999999997E-2</v>
      </c>
      <c r="DK120" s="689">
        <v>5.1249999999999997E-2</v>
      </c>
      <c r="DL120" s="689">
        <v>5.1249999999999997E-2</v>
      </c>
      <c r="DM120" s="689">
        <v>5.1249999999999997E-2</v>
      </c>
      <c r="DN120" s="689">
        <v>5.1249999999999997E-2</v>
      </c>
      <c r="DO120" s="689">
        <v>5.1249999999999997E-2</v>
      </c>
      <c r="DP120" s="689">
        <v>5.1249999999999997E-2</v>
      </c>
      <c r="DQ120" s="689">
        <v>5.1249999999999997E-2</v>
      </c>
      <c r="DR120" s="689">
        <v>5.1249999999999997E-2</v>
      </c>
      <c r="DS120" s="689">
        <v>5.1249999999999997E-2</v>
      </c>
      <c r="DT120" s="689">
        <v>5.1249999999999997E-2</v>
      </c>
      <c r="DU120" s="689">
        <v>5.1249999999999997E-2</v>
      </c>
      <c r="DV120" s="689">
        <v>5.1249999999999997E-2</v>
      </c>
      <c r="DW120" s="689">
        <v>5.1249999999999997E-2</v>
      </c>
      <c r="DX120" s="689">
        <v>5.1249999999999997E-2</v>
      </c>
    </row>
    <row r="123" spans="1:128" ht="14.25" customHeight="1">
      <c r="A123" s="76" t="s">
        <v>219</v>
      </c>
    </row>
    <row r="125" spans="1:128" s="119" customFormat="1" ht="14.25" customHeight="1">
      <c r="B125" s="119" t="s">
        <v>57</v>
      </c>
      <c r="C125" s="119" t="s">
        <v>58</v>
      </c>
      <c r="D125" s="609">
        <v>43101</v>
      </c>
    </row>
    <row r="126" spans="1:128" s="119" customFormat="1" ht="14.25" customHeight="1">
      <c r="B126" s="119" t="s">
        <v>128</v>
      </c>
      <c r="C126" s="119" t="s">
        <v>80</v>
      </c>
      <c r="D126" s="119">
        <v>1</v>
      </c>
    </row>
    <row r="127" spans="1:128" s="233" customFormat="1" ht="14.25" customHeight="1">
      <c r="B127" s="233" t="s">
        <v>103</v>
      </c>
      <c r="C127" s="233" t="s">
        <v>58</v>
      </c>
      <c r="G127" s="618">
        <v>43466</v>
      </c>
      <c r="H127" s="618">
        <v>43497</v>
      </c>
      <c r="I127" s="618">
        <v>43525</v>
      </c>
      <c r="J127" s="618">
        <v>43556</v>
      </c>
      <c r="K127" s="618">
        <v>43586</v>
      </c>
      <c r="L127" s="618">
        <v>43617</v>
      </c>
      <c r="M127" s="618">
        <v>43647</v>
      </c>
      <c r="N127" s="618">
        <v>43678</v>
      </c>
      <c r="O127" s="618">
        <v>43709</v>
      </c>
      <c r="P127" s="618">
        <v>43739</v>
      </c>
      <c r="Q127" s="618">
        <v>43770</v>
      </c>
      <c r="R127" s="618">
        <v>43800</v>
      </c>
      <c r="S127" s="618">
        <v>43831</v>
      </c>
      <c r="T127" s="618">
        <v>43862</v>
      </c>
      <c r="U127" s="618">
        <v>43891</v>
      </c>
      <c r="V127" s="618">
        <v>43922</v>
      </c>
      <c r="W127" s="618">
        <v>43952</v>
      </c>
      <c r="X127" s="618">
        <v>43983</v>
      </c>
      <c r="Y127" s="618">
        <v>44013</v>
      </c>
      <c r="Z127" s="618">
        <v>44044</v>
      </c>
      <c r="AA127" s="618">
        <v>44075</v>
      </c>
      <c r="AB127" s="618">
        <v>44105</v>
      </c>
      <c r="AC127" s="618">
        <v>44136</v>
      </c>
      <c r="AD127" s="618">
        <v>44166</v>
      </c>
      <c r="AE127" s="618">
        <v>44197</v>
      </c>
      <c r="AF127" s="618">
        <v>44228</v>
      </c>
      <c r="AG127" s="618">
        <v>44256</v>
      </c>
      <c r="AH127" s="618">
        <v>44287</v>
      </c>
      <c r="AI127" s="618">
        <v>44317</v>
      </c>
      <c r="AJ127" s="618">
        <v>44348</v>
      </c>
      <c r="AK127" s="618">
        <v>44378</v>
      </c>
      <c r="AL127" s="618">
        <v>44409</v>
      </c>
      <c r="AM127" s="618">
        <v>44440</v>
      </c>
      <c r="AN127" s="618">
        <v>44470</v>
      </c>
      <c r="AO127" s="618">
        <v>44501</v>
      </c>
      <c r="AP127" s="618">
        <v>44531</v>
      </c>
      <c r="AQ127" s="618">
        <v>44562</v>
      </c>
      <c r="AR127" s="618">
        <v>44593</v>
      </c>
      <c r="AS127" s="618">
        <v>44621</v>
      </c>
      <c r="AT127" s="618">
        <v>44652</v>
      </c>
      <c r="AU127" s="618">
        <v>44682</v>
      </c>
      <c r="AV127" s="618">
        <v>44713</v>
      </c>
      <c r="AW127" s="618">
        <v>44743</v>
      </c>
      <c r="AX127" s="618">
        <v>44774</v>
      </c>
      <c r="AY127" s="618">
        <v>44805</v>
      </c>
      <c r="AZ127" s="618">
        <v>44835</v>
      </c>
      <c r="BA127" s="618">
        <v>44866</v>
      </c>
      <c r="BB127" s="618">
        <v>44896</v>
      </c>
      <c r="BC127" s="618">
        <v>44927</v>
      </c>
      <c r="BD127" s="618">
        <v>44958</v>
      </c>
      <c r="BE127" s="618">
        <v>44986</v>
      </c>
      <c r="BF127" s="618">
        <v>45017</v>
      </c>
      <c r="BG127" s="618">
        <v>45047</v>
      </c>
      <c r="BH127" s="618">
        <v>45078</v>
      </c>
      <c r="BI127" s="618">
        <v>45108</v>
      </c>
      <c r="BJ127" s="618">
        <v>45139</v>
      </c>
      <c r="BK127" s="618">
        <v>45170</v>
      </c>
      <c r="BL127" s="618">
        <v>45200</v>
      </c>
      <c r="BM127" s="618">
        <v>45231</v>
      </c>
      <c r="BN127" s="618">
        <v>45261</v>
      </c>
      <c r="BO127" s="618">
        <v>45292</v>
      </c>
      <c r="BP127" s="618">
        <v>45323</v>
      </c>
      <c r="BQ127" s="618">
        <v>45352</v>
      </c>
      <c r="BR127" s="618">
        <v>45383</v>
      </c>
      <c r="BS127" s="618">
        <v>45413</v>
      </c>
      <c r="BT127" s="618">
        <v>45444</v>
      </c>
      <c r="BU127" s="618">
        <v>45474</v>
      </c>
      <c r="BV127" s="618">
        <v>45505</v>
      </c>
      <c r="BW127" s="618">
        <v>45536</v>
      </c>
      <c r="BX127" s="618">
        <v>45566</v>
      </c>
      <c r="BY127" s="618">
        <v>45597</v>
      </c>
      <c r="BZ127" s="618">
        <v>45627</v>
      </c>
      <c r="CA127" s="618">
        <v>45658</v>
      </c>
      <c r="CB127" s="618">
        <v>45689</v>
      </c>
      <c r="CC127" s="618">
        <v>45717</v>
      </c>
      <c r="CD127" s="618">
        <v>45748</v>
      </c>
      <c r="CE127" s="618">
        <v>45778</v>
      </c>
      <c r="CF127" s="618">
        <v>45809</v>
      </c>
      <c r="CG127" s="618">
        <v>45839</v>
      </c>
      <c r="CH127" s="618">
        <v>45870</v>
      </c>
      <c r="CI127" s="618">
        <v>45901</v>
      </c>
      <c r="CJ127" s="618">
        <v>45931</v>
      </c>
      <c r="CK127" s="618">
        <v>45962</v>
      </c>
      <c r="CL127" s="618">
        <v>45992</v>
      </c>
      <c r="CM127" s="618">
        <v>46023</v>
      </c>
      <c r="CN127" s="618">
        <v>46054</v>
      </c>
      <c r="CO127" s="618">
        <v>46082</v>
      </c>
      <c r="CP127" s="618">
        <v>46113</v>
      </c>
      <c r="CQ127" s="618">
        <v>46143</v>
      </c>
      <c r="CR127" s="618">
        <v>46174</v>
      </c>
      <c r="CS127" s="618">
        <v>46204</v>
      </c>
      <c r="CT127" s="618">
        <v>46235</v>
      </c>
      <c r="CU127" s="618">
        <v>46266</v>
      </c>
      <c r="CV127" s="618">
        <v>46296</v>
      </c>
      <c r="CW127" s="618">
        <v>46327</v>
      </c>
      <c r="CX127" s="618">
        <v>46357</v>
      </c>
      <c r="CY127" s="618">
        <v>46388</v>
      </c>
      <c r="CZ127" s="618">
        <v>46419</v>
      </c>
      <c r="DA127" s="618">
        <v>46447</v>
      </c>
      <c r="DB127" s="618">
        <v>46478</v>
      </c>
      <c r="DC127" s="618">
        <v>46508</v>
      </c>
      <c r="DD127" s="618">
        <v>46539</v>
      </c>
      <c r="DE127" s="618">
        <v>46569</v>
      </c>
      <c r="DF127" s="618">
        <v>46600</v>
      </c>
      <c r="DG127" s="618">
        <v>46631</v>
      </c>
      <c r="DH127" s="618">
        <v>46661</v>
      </c>
      <c r="DI127" s="618">
        <v>46692</v>
      </c>
      <c r="DJ127" s="618">
        <v>46722</v>
      </c>
      <c r="DK127" s="618">
        <v>46753</v>
      </c>
      <c r="DL127" s="618">
        <v>46784</v>
      </c>
      <c r="DM127" s="618">
        <v>46813</v>
      </c>
      <c r="DN127" s="618">
        <v>46844</v>
      </c>
      <c r="DO127" s="618">
        <v>46874</v>
      </c>
      <c r="DP127" s="618">
        <v>46905</v>
      </c>
      <c r="DQ127" s="618">
        <v>46935</v>
      </c>
      <c r="DR127" s="618">
        <v>46966</v>
      </c>
      <c r="DS127" s="618">
        <v>46997</v>
      </c>
      <c r="DT127" s="618">
        <v>47027</v>
      </c>
      <c r="DU127" s="618">
        <v>47058</v>
      </c>
      <c r="DV127" s="618">
        <v>47088</v>
      </c>
      <c r="DW127" s="618">
        <v>47119</v>
      </c>
      <c r="DX127" s="618">
        <v>47150</v>
      </c>
    </row>
    <row r="129" spans="2:128" s="233" customFormat="1" ht="14.25" customHeight="1">
      <c r="B129" s="233" t="s">
        <v>220</v>
      </c>
      <c r="C129" s="233" t="s">
        <v>199</v>
      </c>
      <c r="G129" s="289">
        <v>1</v>
      </c>
      <c r="H129" s="289">
        <v>0</v>
      </c>
      <c r="I129" s="289">
        <v>0</v>
      </c>
      <c r="J129" s="289">
        <v>0</v>
      </c>
      <c r="K129" s="289">
        <v>0</v>
      </c>
      <c r="L129" s="289">
        <v>0</v>
      </c>
      <c r="M129" s="289">
        <v>0</v>
      </c>
      <c r="N129" s="289">
        <v>0</v>
      </c>
      <c r="O129" s="289">
        <v>0</v>
      </c>
      <c r="P129" s="289">
        <v>0</v>
      </c>
      <c r="Q129" s="289">
        <v>0</v>
      </c>
      <c r="R129" s="289">
        <v>0</v>
      </c>
      <c r="S129" s="289">
        <v>1</v>
      </c>
      <c r="T129" s="289">
        <v>0</v>
      </c>
      <c r="U129" s="289">
        <v>0</v>
      </c>
      <c r="V129" s="289">
        <v>0</v>
      </c>
      <c r="W129" s="289">
        <v>0</v>
      </c>
      <c r="X129" s="289">
        <v>0</v>
      </c>
      <c r="Y129" s="289">
        <v>0</v>
      </c>
      <c r="Z129" s="289">
        <v>0</v>
      </c>
      <c r="AA129" s="289">
        <v>0</v>
      </c>
      <c r="AB129" s="289">
        <v>0</v>
      </c>
      <c r="AC129" s="289">
        <v>0</v>
      </c>
      <c r="AD129" s="289">
        <v>0</v>
      </c>
      <c r="AE129" s="289">
        <v>1</v>
      </c>
      <c r="AF129" s="289">
        <v>0</v>
      </c>
      <c r="AG129" s="289">
        <v>0</v>
      </c>
      <c r="AH129" s="289">
        <v>0</v>
      </c>
      <c r="AI129" s="289">
        <v>0</v>
      </c>
      <c r="AJ129" s="289">
        <v>0</v>
      </c>
      <c r="AK129" s="289">
        <v>0</v>
      </c>
      <c r="AL129" s="289">
        <v>0</v>
      </c>
      <c r="AM129" s="289">
        <v>0</v>
      </c>
      <c r="AN129" s="289">
        <v>0</v>
      </c>
      <c r="AO129" s="289">
        <v>0</v>
      </c>
      <c r="AP129" s="289">
        <v>0</v>
      </c>
      <c r="AQ129" s="289">
        <v>1</v>
      </c>
      <c r="AR129" s="289">
        <v>0</v>
      </c>
      <c r="AS129" s="289">
        <v>0</v>
      </c>
      <c r="AT129" s="289">
        <v>0</v>
      </c>
      <c r="AU129" s="289">
        <v>0</v>
      </c>
      <c r="AV129" s="289">
        <v>0</v>
      </c>
      <c r="AW129" s="289">
        <v>0</v>
      </c>
      <c r="AX129" s="289">
        <v>0</v>
      </c>
      <c r="AY129" s="289">
        <v>0</v>
      </c>
      <c r="AZ129" s="289">
        <v>0</v>
      </c>
      <c r="BA129" s="289">
        <v>0</v>
      </c>
      <c r="BB129" s="289">
        <v>0</v>
      </c>
      <c r="BC129" s="289">
        <v>1</v>
      </c>
      <c r="BD129" s="289">
        <v>0</v>
      </c>
      <c r="BE129" s="289">
        <v>0</v>
      </c>
      <c r="BF129" s="289">
        <v>0</v>
      </c>
      <c r="BG129" s="289">
        <v>0</v>
      </c>
      <c r="BH129" s="289">
        <v>0</v>
      </c>
      <c r="BI129" s="289">
        <v>0</v>
      </c>
      <c r="BJ129" s="289">
        <v>0</v>
      </c>
      <c r="BK129" s="289">
        <v>0</v>
      </c>
      <c r="BL129" s="289">
        <v>0</v>
      </c>
      <c r="BM129" s="289">
        <v>0</v>
      </c>
      <c r="BN129" s="289">
        <v>0</v>
      </c>
      <c r="BO129" s="289">
        <v>1</v>
      </c>
      <c r="BP129" s="289">
        <v>0</v>
      </c>
      <c r="BQ129" s="289">
        <v>0</v>
      </c>
      <c r="BR129" s="289">
        <v>0</v>
      </c>
      <c r="BS129" s="289">
        <v>0</v>
      </c>
      <c r="BT129" s="289">
        <v>0</v>
      </c>
      <c r="BU129" s="289">
        <v>0</v>
      </c>
      <c r="BV129" s="289">
        <v>0</v>
      </c>
      <c r="BW129" s="289">
        <v>0</v>
      </c>
      <c r="BX129" s="289">
        <v>0</v>
      </c>
      <c r="BY129" s="289">
        <v>0</v>
      </c>
      <c r="BZ129" s="289">
        <v>0</v>
      </c>
      <c r="CA129" s="289">
        <v>1</v>
      </c>
      <c r="CB129" s="289">
        <v>0</v>
      </c>
      <c r="CC129" s="289">
        <v>0</v>
      </c>
      <c r="CD129" s="289">
        <v>0</v>
      </c>
      <c r="CE129" s="289">
        <v>0</v>
      </c>
      <c r="CF129" s="289">
        <v>0</v>
      </c>
      <c r="CG129" s="289">
        <v>0</v>
      </c>
      <c r="CH129" s="289">
        <v>0</v>
      </c>
      <c r="CI129" s="289">
        <v>0</v>
      </c>
      <c r="CJ129" s="289">
        <v>0</v>
      </c>
      <c r="CK129" s="289">
        <v>0</v>
      </c>
      <c r="CL129" s="289">
        <v>0</v>
      </c>
      <c r="CM129" s="289">
        <v>1</v>
      </c>
      <c r="CN129" s="289">
        <v>0</v>
      </c>
      <c r="CO129" s="289">
        <v>0</v>
      </c>
      <c r="CP129" s="289">
        <v>0</v>
      </c>
      <c r="CQ129" s="289">
        <v>0</v>
      </c>
      <c r="CR129" s="289">
        <v>0</v>
      </c>
      <c r="CS129" s="289">
        <v>0</v>
      </c>
      <c r="CT129" s="289">
        <v>0</v>
      </c>
      <c r="CU129" s="289">
        <v>0</v>
      </c>
      <c r="CV129" s="289">
        <v>0</v>
      </c>
      <c r="CW129" s="289">
        <v>0</v>
      </c>
      <c r="CX129" s="289">
        <v>0</v>
      </c>
      <c r="CY129" s="289">
        <v>1</v>
      </c>
      <c r="CZ129" s="289">
        <v>0</v>
      </c>
      <c r="DA129" s="289">
        <v>0</v>
      </c>
      <c r="DB129" s="289">
        <v>0</v>
      </c>
      <c r="DC129" s="289">
        <v>0</v>
      </c>
      <c r="DD129" s="289">
        <v>0</v>
      </c>
      <c r="DE129" s="289">
        <v>0</v>
      </c>
      <c r="DF129" s="289">
        <v>0</v>
      </c>
      <c r="DG129" s="289">
        <v>0</v>
      </c>
      <c r="DH129" s="289">
        <v>0</v>
      </c>
      <c r="DI129" s="289">
        <v>0</v>
      </c>
      <c r="DJ129" s="289">
        <v>0</v>
      </c>
      <c r="DK129" s="289">
        <v>1</v>
      </c>
      <c r="DL129" s="289">
        <v>0</v>
      </c>
      <c r="DM129" s="289">
        <v>0</v>
      </c>
      <c r="DN129" s="289">
        <v>0</v>
      </c>
      <c r="DO129" s="289">
        <v>0</v>
      </c>
      <c r="DP129" s="289">
        <v>0</v>
      </c>
      <c r="DQ129" s="289">
        <v>0</v>
      </c>
      <c r="DR129" s="289">
        <v>0</v>
      </c>
      <c r="DS129" s="289">
        <v>0</v>
      </c>
      <c r="DT129" s="289">
        <v>0</v>
      </c>
      <c r="DU129" s="289">
        <v>0</v>
      </c>
      <c r="DV129" s="289">
        <v>0</v>
      </c>
      <c r="DW129" s="289">
        <v>1</v>
      </c>
      <c r="DX129" s="289">
        <v>0</v>
      </c>
    </row>
  </sheetData>
  <printOptions gridLines="1"/>
  <pageMargins left="0.2" right="0.2" top="0.75" bottom="0.75" header="0.3" footer="0.3"/>
  <pageSetup paperSize="5" scale="65" orientation="landscape" r:id="rId1"/>
  <headerFooter>
    <oddHeader>&amp;L&amp;"Arial,Bold"NYSERDA NY PRIZE MICROGRID PROGRAM RFP No. 3044, ATTACHMENT D: ALL INFORMATION CONTAINED HEREIN is for INDICATIVE PURPOSES.</oddHeader>
    <oddFooter>&amp;L&amp;F&amp;C&amp;A, P. &amp;P of &amp;N&amp;R&amp;D &amp;T</oddFooter>
  </headerFooter>
  <rowBreaks count="1" manualBreakCount="1">
    <brk id="9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32"/>
  <sheetViews>
    <sheetView workbookViewId="0">
      <selection activeCell="G2" sqref="G2:EI2"/>
    </sheetView>
  </sheetViews>
  <sheetFormatPr defaultColWidth="0" defaultRowHeight="12.75"/>
  <cols>
    <col min="1" max="1" width="2.7109375" style="483" customWidth="1"/>
    <col min="2" max="2" width="42.5703125" style="483" bestFit="1" customWidth="1"/>
    <col min="3" max="3" width="14.28515625" style="483" bestFit="1" customWidth="1"/>
    <col min="4" max="4" width="11" style="483" bestFit="1" customWidth="1"/>
    <col min="5" max="5" width="11.5703125" style="483" bestFit="1" customWidth="1"/>
    <col min="6" max="6" width="11.5703125" style="483" customWidth="1"/>
    <col min="7" max="234" width="10" style="483" bestFit="1" customWidth="1"/>
    <col min="235" max="235" width="9.5703125" style="483" bestFit="1" customWidth="1"/>
    <col min="236" max="246" width="9.140625" style="483" customWidth="1"/>
    <col min="247" max="247" width="9.5703125" style="483" bestFit="1" customWidth="1"/>
    <col min="248" max="258" width="9.140625" style="483" customWidth="1"/>
    <col min="259" max="16384" width="9.140625" style="483" hidden="1"/>
  </cols>
  <sheetData>
    <row r="1" spans="1:257" s="293" customFormat="1">
      <c r="A1" s="295" t="s">
        <v>493</v>
      </c>
      <c r="C1" s="476">
        <f>Checks!E21</f>
        <v>0</v>
      </c>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126"/>
      <c r="DP1" s="126"/>
      <c r="DQ1" s="126"/>
      <c r="DR1" s="126"/>
      <c r="DS1" s="126"/>
      <c r="DT1" s="126"/>
      <c r="DU1" s="126"/>
      <c r="DV1" s="126"/>
      <c r="DW1" s="126"/>
      <c r="DX1" s="126"/>
      <c r="DY1" s="126"/>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c r="EZ1" s="126"/>
      <c r="FA1" s="126"/>
      <c r="FB1" s="126"/>
      <c r="FC1" s="126"/>
      <c r="FD1" s="126"/>
      <c r="FE1" s="126"/>
      <c r="FF1" s="126"/>
      <c r="FG1" s="126"/>
      <c r="FH1" s="126"/>
      <c r="FI1" s="126"/>
      <c r="FJ1" s="126"/>
      <c r="FK1" s="126"/>
      <c r="FL1" s="126"/>
      <c r="FM1" s="126"/>
      <c r="FN1" s="126"/>
      <c r="FO1" s="126"/>
      <c r="FP1" s="126"/>
      <c r="FQ1" s="126"/>
      <c r="FR1" s="126"/>
      <c r="FS1" s="126"/>
      <c r="FT1" s="126"/>
      <c r="FU1" s="126"/>
      <c r="FV1" s="126"/>
      <c r="FW1" s="126"/>
      <c r="FX1" s="126"/>
      <c r="FY1" s="126"/>
      <c r="FZ1" s="126"/>
      <c r="GA1" s="126"/>
      <c r="GB1" s="126"/>
      <c r="GC1" s="126"/>
      <c r="GD1" s="126"/>
      <c r="GE1" s="126"/>
      <c r="GF1" s="126"/>
      <c r="GG1" s="126"/>
      <c r="GH1" s="126"/>
      <c r="GI1" s="126"/>
      <c r="GJ1" s="126"/>
      <c r="GK1" s="126"/>
      <c r="GL1" s="126"/>
      <c r="GM1" s="126"/>
      <c r="GN1" s="126"/>
      <c r="GO1" s="126"/>
      <c r="GP1" s="126"/>
      <c r="GQ1" s="126"/>
      <c r="GR1" s="126"/>
      <c r="GS1" s="126"/>
      <c r="GT1" s="126"/>
      <c r="GU1" s="126"/>
      <c r="GV1" s="126"/>
      <c r="GW1" s="126"/>
      <c r="GX1" s="126"/>
      <c r="GY1" s="126"/>
      <c r="GZ1" s="126"/>
      <c r="HA1" s="126"/>
      <c r="HB1" s="126"/>
      <c r="HC1" s="126"/>
      <c r="HD1" s="126"/>
      <c r="HE1" s="126"/>
      <c r="HF1" s="126"/>
      <c r="HG1" s="126"/>
      <c r="HH1" s="126"/>
      <c r="HI1" s="126"/>
      <c r="HJ1" s="126"/>
      <c r="HK1" s="126"/>
      <c r="HL1" s="126"/>
      <c r="HM1" s="126"/>
      <c r="HN1" s="126"/>
      <c r="HO1" s="126"/>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row>
    <row r="2" spans="1:257" s="293" customFormat="1">
      <c r="A2" s="295" t="s">
        <v>497</v>
      </c>
      <c r="D2" s="313"/>
      <c r="E2" s="313" t="s">
        <v>42</v>
      </c>
      <c r="F2" s="313"/>
      <c r="G2" s="621">
        <v>43496</v>
      </c>
      <c r="H2" s="621">
        <v>43524</v>
      </c>
      <c r="I2" s="621">
        <v>43555</v>
      </c>
      <c r="J2" s="621">
        <v>43585</v>
      </c>
      <c r="K2" s="621">
        <v>43616</v>
      </c>
      <c r="L2" s="621">
        <v>43646</v>
      </c>
      <c r="M2" s="621">
        <v>43677</v>
      </c>
      <c r="N2" s="621">
        <v>43708</v>
      </c>
      <c r="O2" s="621">
        <v>43738</v>
      </c>
      <c r="P2" s="621">
        <v>43769</v>
      </c>
      <c r="Q2" s="621">
        <v>43799</v>
      </c>
      <c r="R2" s="621">
        <v>43830</v>
      </c>
      <c r="S2" s="621">
        <v>43861</v>
      </c>
      <c r="T2" s="621">
        <v>43890</v>
      </c>
      <c r="U2" s="621">
        <v>43921</v>
      </c>
      <c r="V2" s="621">
        <v>43951</v>
      </c>
      <c r="W2" s="621">
        <v>43982</v>
      </c>
      <c r="X2" s="621">
        <v>44012</v>
      </c>
      <c r="Y2" s="621">
        <v>44043</v>
      </c>
      <c r="Z2" s="621">
        <v>44074</v>
      </c>
      <c r="AA2" s="621">
        <v>44104</v>
      </c>
      <c r="AB2" s="621">
        <v>44135</v>
      </c>
      <c r="AC2" s="621">
        <v>44165</v>
      </c>
      <c r="AD2" s="621">
        <v>44196</v>
      </c>
      <c r="AE2" s="621">
        <v>44227</v>
      </c>
      <c r="AF2" s="621">
        <v>44255</v>
      </c>
      <c r="AG2" s="621">
        <v>44286</v>
      </c>
      <c r="AH2" s="621">
        <v>44316</v>
      </c>
      <c r="AI2" s="621">
        <v>44347</v>
      </c>
      <c r="AJ2" s="621">
        <v>44377</v>
      </c>
      <c r="AK2" s="621">
        <v>44408</v>
      </c>
      <c r="AL2" s="621">
        <v>44439</v>
      </c>
      <c r="AM2" s="621">
        <v>44469</v>
      </c>
      <c r="AN2" s="621">
        <v>44500</v>
      </c>
      <c r="AO2" s="621">
        <v>44530</v>
      </c>
      <c r="AP2" s="621">
        <v>44561</v>
      </c>
      <c r="AQ2" s="621">
        <v>44592</v>
      </c>
      <c r="AR2" s="621">
        <v>44620</v>
      </c>
      <c r="AS2" s="621">
        <v>44651</v>
      </c>
      <c r="AT2" s="621">
        <v>44681</v>
      </c>
      <c r="AU2" s="621">
        <v>44712</v>
      </c>
      <c r="AV2" s="621">
        <v>44742</v>
      </c>
      <c r="AW2" s="621">
        <v>44773</v>
      </c>
      <c r="AX2" s="621">
        <v>44804</v>
      </c>
      <c r="AY2" s="621">
        <v>44834</v>
      </c>
      <c r="AZ2" s="621">
        <v>44865</v>
      </c>
      <c r="BA2" s="621">
        <v>44895</v>
      </c>
      <c r="BB2" s="621">
        <v>44926</v>
      </c>
      <c r="BC2" s="621">
        <v>44957</v>
      </c>
      <c r="BD2" s="621">
        <v>44985</v>
      </c>
      <c r="BE2" s="621">
        <v>45016</v>
      </c>
      <c r="BF2" s="621">
        <v>45046</v>
      </c>
      <c r="BG2" s="621">
        <v>45077</v>
      </c>
      <c r="BH2" s="621">
        <v>45107</v>
      </c>
      <c r="BI2" s="621">
        <v>45138</v>
      </c>
      <c r="BJ2" s="621">
        <v>45169</v>
      </c>
      <c r="BK2" s="621">
        <v>45199</v>
      </c>
      <c r="BL2" s="621">
        <v>45230</v>
      </c>
      <c r="BM2" s="621">
        <v>45260</v>
      </c>
      <c r="BN2" s="621">
        <v>45291</v>
      </c>
      <c r="BO2" s="621">
        <v>45322</v>
      </c>
      <c r="BP2" s="621">
        <v>45351</v>
      </c>
      <c r="BQ2" s="621">
        <v>45382</v>
      </c>
      <c r="BR2" s="621">
        <v>45412</v>
      </c>
      <c r="BS2" s="621">
        <v>45443</v>
      </c>
      <c r="BT2" s="621">
        <v>45473</v>
      </c>
      <c r="BU2" s="621">
        <v>45504</v>
      </c>
      <c r="BV2" s="621">
        <v>45535</v>
      </c>
      <c r="BW2" s="621">
        <v>45565</v>
      </c>
      <c r="BX2" s="621">
        <v>45596</v>
      </c>
      <c r="BY2" s="621">
        <v>45626</v>
      </c>
      <c r="BZ2" s="621">
        <v>45657</v>
      </c>
      <c r="CA2" s="621">
        <v>45688</v>
      </c>
      <c r="CB2" s="621">
        <v>45716</v>
      </c>
      <c r="CC2" s="621">
        <v>45747</v>
      </c>
      <c r="CD2" s="621">
        <v>45777</v>
      </c>
      <c r="CE2" s="621">
        <v>45808</v>
      </c>
      <c r="CF2" s="621">
        <v>45838</v>
      </c>
      <c r="CG2" s="621">
        <v>45869</v>
      </c>
      <c r="CH2" s="621">
        <v>45900</v>
      </c>
      <c r="CI2" s="621">
        <v>45930</v>
      </c>
      <c r="CJ2" s="621">
        <v>45961</v>
      </c>
      <c r="CK2" s="621">
        <v>45991</v>
      </c>
      <c r="CL2" s="621">
        <v>46022</v>
      </c>
      <c r="CM2" s="621">
        <v>46053</v>
      </c>
      <c r="CN2" s="621">
        <v>46081</v>
      </c>
      <c r="CO2" s="621">
        <v>46112</v>
      </c>
      <c r="CP2" s="621">
        <v>46142</v>
      </c>
      <c r="CQ2" s="621">
        <v>46173</v>
      </c>
      <c r="CR2" s="621">
        <v>46203</v>
      </c>
      <c r="CS2" s="621">
        <v>46234</v>
      </c>
      <c r="CT2" s="621">
        <v>46265</v>
      </c>
      <c r="CU2" s="621">
        <v>46295</v>
      </c>
      <c r="CV2" s="621">
        <v>46326</v>
      </c>
      <c r="CW2" s="621">
        <v>46356</v>
      </c>
      <c r="CX2" s="621">
        <v>46387</v>
      </c>
      <c r="CY2" s="621">
        <v>46418</v>
      </c>
      <c r="CZ2" s="621">
        <v>46446</v>
      </c>
      <c r="DA2" s="621">
        <v>46477</v>
      </c>
      <c r="DB2" s="621">
        <v>46507</v>
      </c>
      <c r="DC2" s="621">
        <v>46538</v>
      </c>
      <c r="DD2" s="621">
        <v>46568</v>
      </c>
      <c r="DE2" s="621">
        <v>46599</v>
      </c>
      <c r="DF2" s="621">
        <v>46630</v>
      </c>
      <c r="DG2" s="621">
        <v>46660</v>
      </c>
      <c r="DH2" s="621">
        <v>46691</v>
      </c>
      <c r="DI2" s="621">
        <v>46721</v>
      </c>
      <c r="DJ2" s="621">
        <v>46752</v>
      </c>
      <c r="DK2" s="621">
        <v>46783</v>
      </c>
      <c r="DL2" s="621">
        <v>46812</v>
      </c>
      <c r="DM2" s="621">
        <v>46843</v>
      </c>
      <c r="DN2" s="621">
        <v>46873</v>
      </c>
      <c r="DO2" s="621">
        <v>46904</v>
      </c>
      <c r="DP2" s="621">
        <v>46934</v>
      </c>
      <c r="DQ2" s="621">
        <v>46965</v>
      </c>
      <c r="DR2" s="621">
        <v>46996</v>
      </c>
      <c r="DS2" s="621">
        <v>47026</v>
      </c>
      <c r="DT2" s="621">
        <v>47057</v>
      </c>
      <c r="DU2" s="621">
        <v>47087</v>
      </c>
      <c r="DV2" s="621">
        <v>47118</v>
      </c>
      <c r="DW2" s="621">
        <v>47149</v>
      </c>
      <c r="DX2" s="621">
        <v>46812</v>
      </c>
      <c r="DY2" s="621">
        <v>46843</v>
      </c>
      <c r="DZ2" s="621">
        <v>46873</v>
      </c>
      <c r="EA2" s="621">
        <v>46904</v>
      </c>
      <c r="EB2" s="621">
        <v>46934</v>
      </c>
      <c r="EC2" s="621">
        <v>46965</v>
      </c>
      <c r="ED2" s="621">
        <v>46996</v>
      </c>
      <c r="EE2" s="621">
        <v>47026</v>
      </c>
      <c r="EF2" s="621">
        <v>47057</v>
      </c>
      <c r="EG2" s="621">
        <v>47087</v>
      </c>
      <c r="EH2" s="621">
        <v>47118</v>
      </c>
      <c r="EI2" s="621">
        <v>47149</v>
      </c>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296"/>
      <c r="IO2" s="296"/>
      <c r="IP2" s="296"/>
      <c r="IQ2" s="296"/>
      <c r="IR2" s="296"/>
      <c r="IS2" s="296"/>
      <c r="IT2" s="296"/>
      <c r="IU2" s="296"/>
      <c r="IV2" s="296"/>
      <c r="IW2" s="296"/>
    </row>
    <row r="3" spans="1:257" s="293" customFormat="1">
      <c r="A3" s="534" t="str">
        <f ca="1">MID(CELL("filename",B1),FIND("]",CELL("filename"),1)+1,255)&amp;" Worksheet"</f>
        <v>Sensitivities Worksheet</v>
      </c>
      <c r="C3" s="293" t="s">
        <v>93</v>
      </c>
      <c r="D3" s="314" t="s">
        <v>304</v>
      </c>
      <c r="E3" s="315" t="s">
        <v>251</v>
      </c>
      <c r="F3" s="315"/>
      <c r="G3" s="172">
        <v>1</v>
      </c>
      <c r="H3" s="172">
        <v>1</v>
      </c>
      <c r="I3" s="172">
        <v>1</v>
      </c>
      <c r="J3" s="172">
        <v>1</v>
      </c>
      <c r="K3" s="172">
        <v>1</v>
      </c>
      <c r="L3" s="172">
        <v>1</v>
      </c>
      <c r="M3" s="172">
        <v>1</v>
      </c>
      <c r="N3" s="172">
        <v>1</v>
      </c>
      <c r="O3" s="172">
        <v>1</v>
      </c>
      <c r="P3" s="172">
        <v>1</v>
      </c>
      <c r="Q3" s="172">
        <v>1</v>
      </c>
      <c r="R3" s="172">
        <v>1</v>
      </c>
      <c r="S3" s="172">
        <v>2</v>
      </c>
      <c r="T3" s="172">
        <v>2</v>
      </c>
      <c r="U3" s="172">
        <v>2</v>
      </c>
      <c r="V3" s="172">
        <v>2</v>
      </c>
      <c r="W3" s="172">
        <v>2</v>
      </c>
      <c r="X3" s="172">
        <v>2</v>
      </c>
      <c r="Y3" s="172">
        <v>2</v>
      </c>
      <c r="Z3" s="172">
        <v>2</v>
      </c>
      <c r="AA3" s="172">
        <v>2</v>
      </c>
      <c r="AB3" s="172">
        <v>2</v>
      </c>
      <c r="AC3" s="172">
        <v>2</v>
      </c>
      <c r="AD3" s="172">
        <v>2</v>
      </c>
      <c r="AE3" s="172">
        <v>3</v>
      </c>
      <c r="AF3" s="172">
        <v>3</v>
      </c>
      <c r="AG3" s="172">
        <v>3</v>
      </c>
      <c r="AH3" s="172">
        <v>3</v>
      </c>
      <c r="AI3" s="172">
        <v>3</v>
      </c>
      <c r="AJ3" s="172">
        <v>3</v>
      </c>
      <c r="AK3" s="172">
        <v>3</v>
      </c>
      <c r="AL3" s="172">
        <v>3</v>
      </c>
      <c r="AM3" s="172">
        <v>3</v>
      </c>
      <c r="AN3" s="172">
        <v>3</v>
      </c>
      <c r="AO3" s="172">
        <v>3</v>
      </c>
      <c r="AP3" s="172">
        <v>3</v>
      </c>
      <c r="AQ3" s="172">
        <v>4</v>
      </c>
      <c r="AR3" s="172">
        <v>4</v>
      </c>
      <c r="AS3" s="172">
        <v>4</v>
      </c>
      <c r="AT3" s="172">
        <v>4</v>
      </c>
      <c r="AU3" s="172">
        <v>4</v>
      </c>
      <c r="AV3" s="172">
        <v>4</v>
      </c>
      <c r="AW3" s="172">
        <v>4</v>
      </c>
      <c r="AX3" s="172">
        <v>4</v>
      </c>
      <c r="AY3" s="172">
        <v>4</v>
      </c>
      <c r="AZ3" s="172">
        <v>4</v>
      </c>
      <c r="BA3" s="172">
        <v>4</v>
      </c>
      <c r="BB3" s="172">
        <v>4</v>
      </c>
      <c r="BC3" s="172">
        <v>5</v>
      </c>
      <c r="BD3" s="172">
        <v>5</v>
      </c>
      <c r="BE3" s="172">
        <v>5</v>
      </c>
      <c r="BF3" s="172">
        <v>5</v>
      </c>
      <c r="BG3" s="172">
        <v>5</v>
      </c>
      <c r="BH3" s="172">
        <v>5</v>
      </c>
      <c r="BI3" s="172">
        <v>5</v>
      </c>
      <c r="BJ3" s="172">
        <v>5</v>
      </c>
      <c r="BK3" s="172">
        <v>5</v>
      </c>
      <c r="BL3" s="172">
        <v>5</v>
      </c>
      <c r="BM3" s="172">
        <v>5</v>
      </c>
      <c r="BN3" s="172">
        <v>5</v>
      </c>
      <c r="BO3" s="172">
        <v>6</v>
      </c>
      <c r="BP3" s="172">
        <v>6</v>
      </c>
      <c r="BQ3" s="172">
        <v>6</v>
      </c>
      <c r="BR3" s="172">
        <v>6</v>
      </c>
      <c r="BS3" s="172">
        <v>6</v>
      </c>
      <c r="BT3" s="172">
        <v>6</v>
      </c>
      <c r="BU3" s="172">
        <v>6</v>
      </c>
      <c r="BV3" s="172">
        <v>6</v>
      </c>
      <c r="BW3" s="172">
        <v>6</v>
      </c>
      <c r="BX3" s="172">
        <v>6</v>
      </c>
      <c r="BY3" s="172">
        <v>6</v>
      </c>
      <c r="BZ3" s="172">
        <v>6</v>
      </c>
      <c r="CA3" s="172">
        <v>7</v>
      </c>
      <c r="CB3" s="172">
        <v>7</v>
      </c>
      <c r="CC3" s="172">
        <v>7</v>
      </c>
      <c r="CD3" s="172">
        <v>7</v>
      </c>
      <c r="CE3" s="172">
        <v>7</v>
      </c>
      <c r="CF3" s="172">
        <v>7</v>
      </c>
      <c r="CG3" s="172">
        <v>7</v>
      </c>
      <c r="CH3" s="172">
        <v>7</v>
      </c>
      <c r="CI3" s="172">
        <v>7</v>
      </c>
      <c r="CJ3" s="172">
        <v>7</v>
      </c>
      <c r="CK3" s="172">
        <v>7</v>
      </c>
      <c r="CL3" s="172">
        <v>7</v>
      </c>
      <c r="CM3" s="172">
        <v>8</v>
      </c>
      <c r="CN3" s="172">
        <v>8</v>
      </c>
      <c r="CO3" s="172">
        <v>8</v>
      </c>
      <c r="CP3" s="172">
        <v>8</v>
      </c>
      <c r="CQ3" s="172">
        <v>8</v>
      </c>
      <c r="CR3" s="172">
        <v>8</v>
      </c>
      <c r="CS3" s="172">
        <v>8</v>
      </c>
      <c r="CT3" s="172">
        <v>8</v>
      </c>
      <c r="CU3" s="172">
        <v>8</v>
      </c>
      <c r="CV3" s="172">
        <v>8</v>
      </c>
      <c r="CW3" s="172">
        <v>8</v>
      </c>
      <c r="CX3" s="172">
        <v>8</v>
      </c>
      <c r="CY3" s="172">
        <v>9</v>
      </c>
      <c r="CZ3" s="172">
        <v>9</v>
      </c>
      <c r="DA3" s="172">
        <v>9</v>
      </c>
      <c r="DB3" s="172">
        <v>9</v>
      </c>
      <c r="DC3" s="172">
        <v>9</v>
      </c>
      <c r="DD3" s="172">
        <v>9</v>
      </c>
      <c r="DE3" s="172">
        <v>9</v>
      </c>
      <c r="DF3" s="172">
        <v>9</v>
      </c>
      <c r="DG3" s="172">
        <v>9</v>
      </c>
      <c r="DH3" s="172">
        <v>9</v>
      </c>
      <c r="DI3" s="172">
        <v>9</v>
      </c>
      <c r="DJ3" s="172">
        <v>9</v>
      </c>
      <c r="DK3" s="172">
        <v>10</v>
      </c>
      <c r="DL3" s="172">
        <v>10</v>
      </c>
      <c r="DM3" s="172">
        <v>10</v>
      </c>
      <c r="DN3" s="172">
        <v>10</v>
      </c>
      <c r="DO3" s="172">
        <v>10</v>
      </c>
      <c r="DP3" s="172">
        <v>10</v>
      </c>
      <c r="DQ3" s="172">
        <v>10</v>
      </c>
      <c r="DR3" s="172">
        <v>10</v>
      </c>
      <c r="DS3" s="172">
        <v>10</v>
      </c>
      <c r="DT3" s="172">
        <v>10</v>
      </c>
      <c r="DU3" s="172">
        <v>10</v>
      </c>
      <c r="DV3" s="172">
        <v>10</v>
      </c>
      <c r="DW3" s="172">
        <v>11</v>
      </c>
      <c r="DX3" s="172">
        <v>11</v>
      </c>
      <c r="DY3" s="172">
        <v>11</v>
      </c>
      <c r="DZ3" s="172">
        <v>11</v>
      </c>
      <c r="EA3" s="172">
        <v>11</v>
      </c>
      <c r="EB3" s="172">
        <v>11</v>
      </c>
      <c r="EC3" s="172">
        <v>11</v>
      </c>
      <c r="ED3" s="172">
        <v>11</v>
      </c>
      <c r="EE3" s="172">
        <v>11</v>
      </c>
      <c r="EF3" s="172">
        <v>11</v>
      </c>
      <c r="EG3" s="172">
        <v>11</v>
      </c>
      <c r="EH3" s="172">
        <v>11</v>
      </c>
      <c r="EI3" s="172">
        <v>12</v>
      </c>
      <c r="EJ3" s="172"/>
      <c r="EK3" s="172"/>
      <c r="EL3" s="172"/>
      <c r="EM3" s="172"/>
      <c r="EN3" s="172"/>
      <c r="EO3" s="172"/>
      <c r="EP3" s="172"/>
      <c r="EQ3" s="172"/>
      <c r="ER3" s="172"/>
      <c r="ES3" s="172"/>
      <c r="ET3" s="172"/>
      <c r="EU3" s="172"/>
      <c r="EV3" s="172"/>
      <c r="EW3" s="172"/>
      <c r="EX3" s="172"/>
      <c r="EY3" s="172"/>
      <c r="EZ3" s="172"/>
      <c r="FA3" s="172"/>
      <c r="FB3" s="172"/>
      <c r="FC3" s="172"/>
      <c r="FD3" s="172"/>
      <c r="FE3" s="172"/>
      <c r="FF3" s="172"/>
      <c r="FG3" s="172"/>
      <c r="FH3" s="172"/>
      <c r="FI3" s="172"/>
      <c r="FJ3" s="172"/>
      <c r="FK3" s="172"/>
      <c r="FL3" s="172"/>
      <c r="FM3" s="172"/>
      <c r="FN3" s="172"/>
      <c r="FO3" s="172"/>
      <c r="FP3" s="172"/>
      <c r="FQ3" s="172"/>
      <c r="FR3" s="172"/>
      <c r="FS3" s="172"/>
      <c r="FT3" s="172"/>
      <c r="FU3" s="172"/>
      <c r="FV3" s="172"/>
      <c r="FW3" s="172"/>
      <c r="FX3" s="172"/>
      <c r="FY3" s="172"/>
      <c r="FZ3" s="172"/>
      <c r="GA3" s="172"/>
      <c r="GB3" s="172"/>
      <c r="GC3" s="172"/>
      <c r="GD3" s="172"/>
      <c r="GE3" s="172"/>
      <c r="GF3" s="172"/>
      <c r="GG3" s="172"/>
      <c r="GH3" s="172"/>
      <c r="GI3" s="172"/>
      <c r="GJ3" s="172"/>
      <c r="GK3" s="172"/>
      <c r="GL3" s="172"/>
      <c r="GM3" s="172"/>
      <c r="GN3" s="172"/>
      <c r="GO3" s="172"/>
      <c r="GP3" s="172"/>
      <c r="GQ3" s="172"/>
      <c r="GR3" s="172"/>
      <c r="GS3" s="172"/>
      <c r="GT3" s="172"/>
      <c r="GU3" s="172"/>
      <c r="GV3" s="172"/>
      <c r="GW3" s="172"/>
      <c r="GX3" s="172"/>
      <c r="GY3" s="172"/>
      <c r="GZ3" s="172"/>
      <c r="HA3" s="172"/>
      <c r="HB3" s="172"/>
      <c r="HC3" s="172"/>
      <c r="HD3" s="172"/>
      <c r="HE3" s="172"/>
      <c r="HF3" s="172"/>
      <c r="HG3" s="172"/>
      <c r="HH3" s="172"/>
      <c r="HI3" s="172"/>
      <c r="HJ3" s="172"/>
      <c r="HK3" s="172"/>
      <c r="HL3" s="172"/>
      <c r="HM3" s="172"/>
      <c r="HN3" s="172"/>
      <c r="HO3" s="172"/>
      <c r="HP3" s="172"/>
      <c r="HQ3" s="172"/>
      <c r="HR3" s="172"/>
      <c r="HS3" s="172"/>
      <c r="HT3" s="172"/>
      <c r="HU3" s="172"/>
      <c r="HV3" s="172"/>
      <c r="HW3" s="172"/>
      <c r="HX3" s="172"/>
      <c r="HY3" s="172"/>
      <c r="HZ3" s="172"/>
      <c r="IA3" s="172"/>
      <c r="IB3" s="172"/>
      <c r="IC3" s="172"/>
      <c r="ID3" s="172"/>
      <c r="IE3" s="172"/>
      <c r="IF3" s="172"/>
      <c r="IG3" s="172"/>
      <c r="IH3" s="172"/>
      <c r="II3" s="172"/>
      <c r="IJ3" s="172"/>
      <c r="IK3" s="172"/>
      <c r="IL3" s="172"/>
      <c r="IM3" s="172"/>
    </row>
    <row r="4" spans="1:257" s="535" customFormat="1" ht="11.25"/>
    <row r="5" spans="1:257" s="316" customFormat="1" ht="12.75" customHeight="1">
      <c r="A5" s="295" t="s">
        <v>446</v>
      </c>
    </row>
    <row r="6" spans="1:257" s="316" customFormat="1" ht="12.75" customHeight="1">
      <c r="A6" s="295"/>
      <c r="B6" s="316" t="s">
        <v>447</v>
      </c>
      <c r="C6" s="473" t="s">
        <v>35</v>
      </c>
      <c r="D6" s="62">
        <v>0</v>
      </c>
    </row>
    <row r="7" spans="1:257" s="316" customFormat="1" ht="12.75" customHeight="1">
      <c r="A7" s="295"/>
      <c r="D7" s="536"/>
    </row>
    <row r="8" spans="1:257" s="316" customFormat="1" ht="12.75" customHeight="1">
      <c r="A8" s="295" t="s">
        <v>448</v>
      </c>
      <c r="D8" s="536"/>
    </row>
    <row r="9" spans="1:257" s="316" customFormat="1" ht="12.75" customHeight="1">
      <c r="A9" s="295"/>
      <c r="B9" s="316" t="s">
        <v>10</v>
      </c>
      <c r="C9" s="473" t="s">
        <v>394</v>
      </c>
      <c r="D9" s="62">
        <v>0</v>
      </c>
    </row>
    <row r="10" spans="1:257" s="316" customFormat="1" ht="12.75" customHeight="1">
      <c r="A10" s="295"/>
      <c r="B10" s="316" t="s">
        <v>5</v>
      </c>
      <c r="C10" s="473" t="s">
        <v>35</v>
      </c>
      <c r="D10" s="62">
        <v>0</v>
      </c>
    </row>
    <row r="11" spans="1:257" s="316" customFormat="1" ht="12.75" customHeight="1">
      <c r="A11" s="295"/>
      <c r="B11" s="295" t="s">
        <v>553</v>
      </c>
      <c r="C11" s="473"/>
      <c r="D11" s="62"/>
    </row>
    <row r="12" spans="1:257" s="316" customFormat="1" ht="12.75" customHeight="1">
      <c r="A12" s="295"/>
      <c r="B12" s="8" t="s">
        <v>533</v>
      </c>
      <c r="C12" s="8" t="s">
        <v>529</v>
      </c>
      <c r="D12" s="62">
        <v>0</v>
      </c>
    </row>
    <row r="13" spans="1:257" s="316" customFormat="1" ht="12.75" customHeight="1">
      <c r="A13" s="295"/>
      <c r="B13" s="8" t="s">
        <v>534</v>
      </c>
      <c r="C13" s="8" t="s">
        <v>530</v>
      </c>
      <c r="D13" s="62">
        <v>0</v>
      </c>
    </row>
    <row r="14" spans="1:257" s="316" customFormat="1" ht="12.75" customHeight="1">
      <c r="A14" s="295"/>
      <c r="B14" s="8" t="s">
        <v>536</v>
      </c>
      <c r="C14" s="8" t="s">
        <v>531</v>
      </c>
      <c r="D14" s="62">
        <v>0</v>
      </c>
    </row>
    <row r="15" spans="1:257" s="316" customFormat="1" ht="12.75" customHeight="1">
      <c r="A15" s="295"/>
      <c r="B15" s="8" t="s">
        <v>535</v>
      </c>
      <c r="C15" s="8" t="s">
        <v>529</v>
      </c>
      <c r="D15" s="62">
        <v>0</v>
      </c>
    </row>
    <row r="16" spans="1:257" s="316" customFormat="1" ht="12.75" customHeight="1">
      <c r="A16" s="295"/>
      <c r="B16" s="8" t="s">
        <v>532</v>
      </c>
      <c r="C16" s="8" t="s">
        <v>537</v>
      </c>
      <c r="D16" s="62">
        <v>0</v>
      </c>
    </row>
    <row r="17" spans="1:4" s="316" customFormat="1" ht="12.75" customHeight="1">
      <c r="A17" s="295"/>
      <c r="B17" s="8" t="s">
        <v>538</v>
      </c>
      <c r="C17" s="8" t="s">
        <v>529</v>
      </c>
      <c r="D17" s="62">
        <v>0</v>
      </c>
    </row>
    <row r="18" spans="1:4" s="316" customFormat="1" ht="12.75" customHeight="1">
      <c r="A18" s="295"/>
      <c r="B18" s="8" t="s">
        <v>539</v>
      </c>
      <c r="C18" s="8" t="s">
        <v>530</v>
      </c>
      <c r="D18" s="62">
        <v>0</v>
      </c>
    </row>
    <row r="19" spans="1:4" s="316" customFormat="1" ht="12.75" customHeight="1">
      <c r="A19" s="295"/>
      <c r="B19" s="8" t="s">
        <v>549</v>
      </c>
      <c r="C19" s="8"/>
      <c r="D19" s="62">
        <v>0</v>
      </c>
    </row>
    <row r="20" spans="1:4" s="316" customFormat="1" ht="12.75" customHeight="1">
      <c r="A20" s="295"/>
      <c r="C20" s="473"/>
      <c r="D20" s="62"/>
    </row>
    <row r="21" spans="1:4" s="316" customFormat="1" ht="12.75" customHeight="1">
      <c r="A21" s="295"/>
      <c r="B21" s="316" t="s">
        <v>554</v>
      </c>
      <c r="C21" s="473"/>
      <c r="D21" s="62">
        <v>0</v>
      </c>
    </row>
    <row r="22" spans="1:4" s="316" customFormat="1" ht="12.75" customHeight="1">
      <c r="A22" s="295"/>
      <c r="D22" s="536"/>
    </row>
    <row r="23" spans="1:4" s="316" customFormat="1" ht="12.75" customHeight="1">
      <c r="A23" s="295" t="s">
        <v>449</v>
      </c>
      <c r="D23" s="536"/>
    </row>
    <row r="24" spans="1:4" ht="12.75" customHeight="1">
      <c r="A24" s="311"/>
      <c r="B24" s="316" t="s">
        <v>449</v>
      </c>
      <c r="C24" s="473" t="s">
        <v>35</v>
      </c>
      <c r="D24" s="62">
        <v>0</v>
      </c>
    </row>
    <row r="25" spans="1:4" ht="12.75" customHeight="1">
      <c r="A25" s="311"/>
      <c r="D25" s="536"/>
    </row>
    <row r="26" spans="1:4" ht="12.75" customHeight="1">
      <c r="A26" s="295" t="s">
        <v>450</v>
      </c>
      <c r="D26" s="536"/>
    </row>
    <row r="27" spans="1:4" ht="12.75" customHeight="1">
      <c r="A27" s="311"/>
      <c r="B27" s="316" t="s">
        <v>81</v>
      </c>
      <c r="C27" s="473" t="s">
        <v>394</v>
      </c>
      <c r="D27" s="62">
        <v>0</v>
      </c>
    </row>
    <row r="28" spans="1:4" ht="12.75" customHeight="1">
      <c r="A28" s="311"/>
      <c r="D28" s="536"/>
    </row>
    <row r="29" spans="1:4" ht="12.75" customHeight="1">
      <c r="A29" s="295" t="s">
        <v>451</v>
      </c>
      <c r="D29" s="536"/>
    </row>
    <row r="30" spans="1:4" ht="12.75" customHeight="1">
      <c r="A30" s="311"/>
      <c r="B30" s="316" t="s">
        <v>452</v>
      </c>
      <c r="C30" s="473" t="s">
        <v>394</v>
      </c>
      <c r="D30" s="62">
        <v>0</v>
      </c>
    </row>
    <row r="31" spans="1:4" ht="12.75" customHeight="1">
      <c r="B31" s="316" t="s">
        <v>453</v>
      </c>
      <c r="C31" s="473" t="s">
        <v>394</v>
      </c>
      <c r="D31" s="62">
        <v>0</v>
      </c>
    </row>
    <row r="32" spans="1:4" ht="12.75" customHeight="1">
      <c r="B32" s="316" t="s">
        <v>454</v>
      </c>
      <c r="C32" s="473" t="s">
        <v>394</v>
      </c>
      <c r="D32" s="62">
        <v>0</v>
      </c>
    </row>
  </sheetData>
  <conditionalFormatting sqref="C1">
    <cfRule type="cellIs" dxfId="7" priority="1" operator="lessThan">
      <formula>1</formula>
    </cfRule>
    <cfRule type="cellIs" dxfId="6" priority="2" operator="greaterThan">
      <formula>0</formula>
    </cfRule>
  </conditionalFormatting>
  <printOptions gridLines="1"/>
  <pageMargins left="0.7" right="0.7" top="0.75" bottom="0.75" header="0.3" footer="0.3"/>
  <pageSetup paperSize="5" scale="80" orientation="landscape" r:id="rId1"/>
  <headerFooter>
    <oddHeader>&amp;L&amp;"Arial,Bold"NYSERDA NY PRIZE MICROGRID PROGRAM RFP No. 3044, ATTACHMENT D: ALL INFORMATION CONTAINED HEREIN is for INDICATIVE PURPOSES.</oddHeader>
    <oddFooter>&amp;L&amp;F&amp;C&amp;A, P. &amp;P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249977111117893"/>
  </sheetPr>
  <dimension ref="B3:L8"/>
  <sheetViews>
    <sheetView zoomScaleNormal="100" workbookViewId="0">
      <selection activeCell="E8" sqref="E8:L8"/>
    </sheetView>
  </sheetViews>
  <sheetFormatPr defaultRowHeight="12.75"/>
  <cols>
    <col min="1" max="16384" width="9.140625" style="79"/>
  </cols>
  <sheetData>
    <row r="3" spans="2:12">
      <c r="B3" s="253" t="s">
        <v>276</v>
      </c>
    </row>
    <row r="7" spans="2:12">
      <c r="B7" s="254" t="s">
        <v>270</v>
      </c>
      <c r="E7" s="254" t="s">
        <v>271</v>
      </c>
    </row>
    <row r="8" spans="2:12" ht="30.75" customHeight="1">
      <c r="B8" s="515" t="s">
        <v>576</v>
      </c>
      <c r="E8" s="747" t="s">
        <v>582</v>
      </c>
      <c r="F8" s="747"/>
      <c r="G8" s="747"/>
      <c r="H8" s="747"/>
      <c r="I8" s="747"/>
      <c r="J8" s="747"/>
      <c r="K8" s="747"/>
      <c r="L8" s="747"/>
    </row>
  </sheetData>
  <mergeCells count="1">
    <mergeCell ref="E8:L8"/>
  </mergeCells>
  <hyperlinks>
    <hyperlink ref="B8" location="'S&amp;U'!A1" display="S&amp;U"/>
  </hyperlinks>
  <pageMargins left="0.7" right="0.7" top="0.75" bottom="0.75" header="0.3" footer="0.3"/>
  <pageSetup orientation="landscape" r:id="rId1"/>
  <headerFooter>
    <oddFooter>&amp;L&amp;F&amp;R&amp;A P. &amp;P of &amp;N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32</vt:i4>
      </vt:variant>
    </vt:vector>
  </HeadingPairs>
  <TitlesOfParts>
    <vt:vector size="55" baseType="lpstr">
      <vt:lpstr>Cover</vt:lpstr>
      <vt:lpstr>Summary</vt:lpstr>
      <vt:lpstr>Inputs =&gt;</vt:lpstr>
      <vt:lpstr>Input.Const</vt:lpstr>
      <vt:lpstr>Input.Ops</vt:lpstr>
      <vt:lpstr>Input.Fin</vt:lpstr>
      <vt:lpstr>Timing</vt:lpstr>
      <vt:lpstr>Sensitivities</vt:lpstr>
      <vt:lpstr>Construction Period =&gt;</vt:lpstr>
      <vt:lpstr>Sources &amp; Uses</vt:lpstr>
      <vt:lpstr>Operating Period =&gt;</vt:lpstr>
      <vt:lpstr>Inc&amp;Pen</vt:lpstr>
      <vt:lpstr>Monthly Ops</vt:lpstr>
      <vt:lpstr>Debt Service</vt:lpstr>
      <vt:lpstr>Annual Summary</vt:lpstr>
      <vt:lpstr>Tax &amp; Depreciation</vt:lpstr>
      <vt:lpstr>Financial Statements =&gt;</vt:lpstr>
      <vt:lpstr>Balance Sheet</vt:lpstr>
      <vt:lpstr>Cash Flow</vt:lpstr>
      <vt:lpstr>Income Statement</vt:lpstr>
      <vt:lpstr>Valuation</vt:lpstr>
      <vt:lpstr>Valuation Calc.</vt:lpstr>
      <vt:lpstr>Checks</vt:lpstr>
      <vt:lpstr>ModelContact</vt:lpstr>
      <vt:lpstr>'Annual Summary'!Print_Area</vt:lpstr>
      <vt:lpstr>'Balance Sheet'!Print_Area</vt:lpstr>
      <vt:lpstr>'Cash Flow'!Print_Area</vt:lpstr>
      <vt:lpstr>Checks!Print_Area</vt:lpstr>
      <vt:lpstr>'Construction Period =&gt;'!Print_Area</vt:lpstr>
      <vt:lpstr>Cover!Print_Area</vt:lpstr>
      <vt:lpstr>'Debt Service'!Print_Area</vt:lpstr>
      <vt:lpstr>'Financial Statements =&gt;'!Print_Area</vt:lpstr>
      <vt:lpstr>'Inc&amp;Pen'!Print_Area</vt:lpstr>
      <vt:lpstr>'Income Statement'!Print_Area</vt:lpstr>
      <vt:lpstr>Input.Const!Print_Area</vt:lpstr>
      <vt:lpstr>Input.Fin!Print_Area</vt:lpstr>
      <vt:lpstr>Input.Ops!Print_Area</vt:lpstr>
      <vt:lpstr>'Inputs =&gt;'!Print_Area</vt:lpstr>
      <vt:lpstr>'Monthly Ops'!Print_Area</vt:lpstr>
      <vt:lpstr>'Operating Period =&gt;'!Print_Area</vt:lpstr>
      <vt:lpstr>Sensitivities!Print_Area</vt:lpstr>
      <vt:lpstr>'Sources &amp; Uses'!Print_Area</vt:lpstr>
      <vt:lpstr>Summary!Print_Area</vt:lpstr>
      <vt:lpstr>'Tax &amp; Depreciation'!Print_Area</vt:lpstr>
      <vt:lpstr>Timing!Print_Area</vt:lpstr>
      <vt:lpstr>Valuation!Print_Area</vt:lpstr>
      <vt:lpstr>'Valuation Calc.'!Print_Area</vt:lpstr>
      <vt:lpstr>'Annual Summary'!Print_Titles</vt:lpstr>
      <vt:lpstr>'Debt Service'!Print_Titles</vt:lpstr>
      <vt:lpstr>'Inc&amp;Pen'!Print_Titles</vt:lpstr>
      <vt:lpstr>'Monthly Ops'!Print_Titles</vt:lpstr>
      <vt:lpstr>'Tax &amp; Depreciation'!Print_Titles</vt:lpstr>
      <vt:lpstr>Timing!Print_Titles</vt:lpstr>
      <vt:lpstr>'Valuation Calc.'!Print_Titles</vt:lpstr>
      <vt:lpstr>ProjectName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SAIS Project Finance Template Model</dc:title>
  <dc:creator>Robert Gurman</dc:creator>
  <cp:lastModifiedBy>JS1</cp:lastModifiedBy>
  <cp:lastPrinted>2017-03-03T16:08:36Z</cp:lastPrinted>
  <dcterms:created xsi:type="dcterms:W3CDTF">2007-10-29T20:43:45Z</dcterms:created>
  <dcterms:modified xsi:type="dcterms:W3CDTF">2017-03-08T16:06:55Z</dcterms:modified>
</cp:coreProperties>
</file>