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yserdashare.file.core.windows.net\dem-profiles\AzDem-Profiles\christopher.steffa\Desktop\"/>
    </mc:Choice>
  </mc:AlternateContent>
  <xr:revisionPtr revIDLastSave="0" documentId="8_{E45288C6-E499-49DB-9665-55EB8E705EF4}" xr6:coauthVersionLast="47" xr6:coauthVersionMax="47" xr10:uidLastSave="{00000000-0000-0000-0000-000000000000}"/>
  <bookViews>
    <workbookView xWindow="-108" yWindow="-108" windowWidth="23256" windowHeight="10656" xr2:uid="{00000000-000D-0000-FFFF-FFFF00000000}"/>
  </bookViews>
  <sheets>
    <sheet name="Input" sheetId="1" r:id="rId1"/>
    <sheet name="2024-2025 AM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2" l="1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68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3" i="2"/>
  <c r="E1003" i="1"/>
  <c r="F1003" i="1" s="1"/>
  <c r="E1002" i="1"/>
  <c r="F1002" i="1" s="1"/>
  <c r="E1001" i="1"/>
  <c r="F1001" i="1" s="1"/>
  <c r="E1000" i="1"/>
  <c r="F1000" i="1" s="1"/>
  <c r="E999" i="1"/>
  <c r="F999" i="1" s="1"/>
  <c r="E998" i="1"/>
  <c r="F998" i="1" s="1"/>
  <c r="E997" i="1"/>
  <c r="F997" i="1" s="1"/>
  <c r="E996" i="1"/>
  <c r="F996" i="1" s="1"/>
  <c r="E995" i="1"/>
  <c r="F995" i="1" s="1"/>
  <c r="E994" i="1"/>
  <c r="F994" i="1" s="1"/>
  <c r="E993" i="1"/>
  <c r="F993" i="1" s="1"/>
  <c r="E992" i="1"/>
  <c r="F992" i="1" s="1"/>
  <c r="E991" i="1"/>
  <c r="F991" i="1" s="1"/>
  <c r="E990" i="1"/>
  <c r="F990" i="1" s="1"/>
  <c r="E989" i="1"/>
  <c r="F989" i="1" s="1"/>
  <c r="E988" i="1"/>
  <c r="F988" i="1" s="1"/>
  <c r="E987" i="1"/>
  <c r="F987" i="1" s="1"/>
  <c r="E986" i="1"/>
  <c r="F986" i="1" s="1"/>
  <c r="E985" i="1"/>
  <c r="F985" i="1" s="1"/>
  <c r="E984" i="1"/>
  <c r="F984" i="1" s="1"/>
  <c r="E983" i="1"/>
  <c r="F983" i="1" s="1"/>
  <c r="E982" i="1"/>
  <c r="F982" i="1" s="1"/>
  <c r="E981" i="1"/>
  <c r="F981" i="1" s="1"/>
  <c r="E980" i="1"/>
  <c r="F980" i="1" s="1"/>
  <c r="E979" i="1"/>
  <c r="F979" i="1" s="1"/>
  <c r="E978" i="1"/>
  <c r="F978" i="1" s="1"/>
  <c r="E977" i="1"/>
  <c r="F977" i="1" s="1"/>
  <c r="E976" i="1"/>
  <c r="F976" i="1" s="1"/>
  <c r="E975" i="1"/>
  <c r="F975" i="1" s="1"/>
  <c r="E974" i="1"/>
  <c r="F974" i="1" s="1"/>
  <c r="E973" i="1"/>
  <c r="F973" i="1" s="1"/>
  <c r="E972" i="1"/>
  <c r="F972" i="1" s="1"/>
  <c r="E971" i="1"/>
  <c r="F971" i="1" s="1"/>
  <c r="E970" i="1"/>
  <c r="F970" i="1" s="1"/>
  <c r="E969" i="1"/>
  <c r="F969" i="1" s="1"/>
  <c r="E968" i="1"/>
  <c r="F968" i="1" s="1"/>
  <c r="E967" i="1"/>
  <c r="F967" i="1" s="1"/>
  <c r="E966" i="1"/>
  <c r="F966" i="1" s="1"/>
  <c r="E965" i="1"/>
  <c r="F965" i="1" s="1"/>
  <c r="E964" i="1"/>
  <c r="F964" i="1" s="1"/>
  <c r="E963" i="1"/>
  <c r="F963" i="1" s="1"/>
  <c r="E962" i="1"/>
  <c r="F962" i="1" s="1"/>
  <c r="E961" i="1"/>
  <c r="F961" i="1" s="1"/>
  <c r="E960" i="1"/>
  <c r="F960" i="1" s="1"/>
  <c r="E959" i="1"/>
  <c r="F959" i="1" s="1"/>
  <c r="E958" i="1"/>
  <c r="F958" i="1" s="1"/>
  <c r="E957" i="1"/>
  <c r="F957" i="1" s="1"/>
  <c r="E956" i="1"/>
  <c r="F956" i="1" s="1"/>
  <c r="E955" i="1"/>
  <c r="F955" i="1" s="1"/>
  <c r="E954" i="1"/>
  <c r="F954" i="1" s="1"/>
  <c r="E953" i="1"/>
  <c r="F953" i="1" s="1"/>
  <c r="E952" i="1"/>
  <c r="F952" i="1" s="1"/>
  <c r="E951" i="1"/>
  <c r="F951" i="1" s="1"/>
  <c r="E950" i="1"/>
  <c r="F950" i="1" s="1"/>
  <c r="E949" i="1"/>
  <c r="F949" i="1" s="1"/>
  <c r="E948" i="1"/>
  <c r="F948" i="1" s="1"/>
  <c r="E947" i="1"/>
  <c r="F947" i="1" s="1"/>
  <c r="E946" i="1"/>
  <c r="F946" i="1" s="1"/>
  <c r="E945" i="1"/>
  <c r="F945" i="1" s="1"/>
  <c r="E944" i="1"/>
  <c r="F944" i="1" s="1"/>
  <c r="E943" i="1"/>
  <c r="F943" i="1" s="1"/>
  <c r="E942" i="1"/>
  <c r="F942" i="1" s="1"/>
  <c r="E941" i="1"/>
  <c r="F941" i="1" s="1"/>
  <c r="E940" i="1"/>
  <c r="F940" i="1" s="1"/>
  <c r="E939" i="1"/>
  <c r="F939" i="1" s="1"/>
  <c r="E938" i="1"/>
  <c r="F938" i="1" s="1"/>
  <c r="E937" i="1"/>
  <c r="F937" i="1" s="1"/>
  <c r="E936" i="1"/>
  <c r="F936" i="1" s="1"/>
  <c r="E935" i="1"/>
  <c r="F935" i="1" s="1"/>
  <c r="E934" i="1"/>
  <c r="F934" i="1" s="1"/>
  <c r="E933" i="1"/>
  <c r="F933" i="1" s="1"/>
  <c r="E932" i="1"/>
  <c r="F932" i="1" s="1"/>
  <c r="E931" i="1"/>
  <c r="F931" i="1" s="1"/>
  <c r="E930" i="1"/>
  <c r="F930" i="1" s="1"/>
  <c r="E929" i="1"/>
  <c r="F929" i="1" s="1"/>
  <c r="E928" i="1"/>
  <c r="F928" i="1" s="1"/>
  <c r="E927" i="1"/>
  <c r="F927" i="1" s="1"/>
  <c r="E926" i="1"/>
  <c r="F926" i="1" s="1"/>
  <c r="E925" i="1"/>
  <c r="F925" i="1" s="1"/>
  <c r="E924" i="1"/>
  <c r="F924" i="1" s="1"/>
  <c r="E923" i="1"/>
  <c r="F923" i="1" s="1"/>
  <c r="E922" i="1"/>
  <c r="F922" i="1" s="1"/>
  <c r="E921" i="1"/>
  <c r="F921" i="1" s="1"/>
  <c r="E920" i="1"/>
  <c r="F920" i="1" s="1"/>
  <c r="E919" i="1"/>
  <c r="F919" i="1" s="1"/>
  <c r="E918" i="1"/>
  <c r="F918" i="1" s="1"/>
  <c r="E917" i="1"/>
  <c r="F917" i="1" s="1"/>
  <c r="E916" i="1"/>
  <c r="F916" i="1" s="1"/>
  <c r="E915" i="1"/>
  <c r="F915" i="1" s="1"/>
  <c r="E914" i="1"/>
  <c r="F914" i="1" s="1"/>
  <c r="E913" i="1"/>
  <c r="F913" i="1" s="1"/>
  <c r="E912" i="1"/>
  <c r="F912" i="1" s="1"/>
  <c r="E911" i="1"/>
  <c r="F911" i="1" s="1"/>
  <c r="E910" i="1"/>
  <c r="F910" i="1" s="1"/>
  <c r="E909" i="1"/>
  <c r="F909" i="1" s="1"/>
  <c r="E908" i="1"/>
  <c r="F908" i="1" s="1"/>
  <c r="E907" i="1"/>
  <c r="F907" i="1" s="1"/>
  <c r="E906" i="1"/>
  <c r="F906" i="1" s="1"/>
  <c r="E905" i="1"/>
  <c r="F905" i="1" s="1"/>
  <c r="E904" i="1"/>
  <c r="F904" i="1" s="1"/>
  <c r="E903" i="1"/>
  <c r="F903" i="1" s="1"/>
  <c r="E902" i="1"/>
  <c r="F902" i="1" s="1"/>
  <c r="E901" i="1"/>
  <c r="F901" i="1" s="1"/>
  <c r="E900" i="1"/>
  <c r="F900" i="1" s="1"/>
  <c r="E899" i="1"/>
  <c r="F899" i="1" s="1"/>
  <c r="E898" i="1"/>
  <c r="F898" i="1" s="1"/>
  <c r="E897" i="1"/>
  <c r="F897" i="1" s="1"/>
  <c r="E896" i="1"/>
  <c r="F896" i="1" s="1"/>
  <c r="E895" i="1"/>
  <c r="F895" i="1" s="1"/>
  <c r="E894" i="1"/>
  <c r="F894" i="1" s="1"/>
  <c r="E893" i="1"/>
  <c r="F893" i="1" s="1"/>
  <c r="E892" i="1"/>
  <c r="F892" i="1" s="1"/>
  <c r="E891" i="1"/>
  <c r="F891" i="1" s="1"/>
  <c r="E890" i="1"/>
  <c r="F890" i="1" s="1"/>
  <c r="E889" i="1"/>
  <c r="F889" i="1" s="1"/>
  <c r="E888" i="1"/>
  <c r="F888" i="1" s="1"/>
  <c r="E887" i="1"/>
  <c r="F887" i="1" s="1"/>
  <c r="E886" i="1"/>
  <c r="F886" i="1" s="1"/>
  <c r="E885" i="1"/>
  <c r="F885" i="1" s="1"/>
  <c r="E884" i="1"/>
  <c r="F884" i="1" s="1"/>
  <c r="E883" i="1"/>
  <c r="F883" i="1" s="1"/>
  <c r="E882" i="1"/>
  <c r="F882" i="1" s="1"/>
  <c r="E881" i="1"/>
  <c r="F881" i="1" s="1"/>
  <c r="E880" i="1"/>
  <c r="F880" i="1" s="1"/>
  <c r="E879" i="1"/>
  <c r="F879" i="1" s="1"/>
  <c r="E878" i="1"/>
  <c r="F878" i="1" s="1"/>
  <c r="E877" i="1"/>
  <c r="F877" i="1" s="1"/>
  <c r="E876" i="1"/>
  <c r="F876" i="1" s="1"/>
  <c r="E875" i="1"/>
  <c r="F875" i="1" s="1"/>
  <c r="E874" i="1"/>
  <c r="F874" i="1" s="1"/>
  <c r="E873" i="1"/>
  <c r="F873" i="1" s="1"/>
  <c r="E872" i="1"/>
  <c r="F872" i="1" s="1"/>
  <c r="E871" i="1"/>
  <c r="F871" i="1" s="1"/>
  <c r="E870" i="1"/>
  <c r="F870" i="1" s="1"/>
  <c r="E869" i="1"/>
  <c r="F869" i="1" s="1"/>
  <c r="E868" i="1"/>
  <c r="F868" i="1" s="1"/>
  <c r="E867" i="1"/>
  <c r="F867" i="1" s="1"/>
  <c r="E866" i="1"/>
  <c r="F866" i="1" s="1"/>
  <c r="E865" i="1"/>
  <c r="F865" i="1" s="1"/>
  <c r="E864" i="1"/>
  <c r="F864" i="1" s="1"/>
  <c r="E863" i="1"/>
  <c r="F863" i="1" s="1"/>
  <c r="E862" i="1"/>
  <c r="F862" i="1" s="1"/>
  <c r="E861" i="1"/>
  <c r="F861" i="1" s="1"/>
  <c r="E860" i="1"/>
  <c r="F860" i="1" s="1"/>
  <c r="E859" i="1"/>
  <c r="F859" i="1" s="1"/>
  <c r="E858" i="1"/>
  <c r="F858" i="1" s="1"/>
  <c r="E857" i="1"/>
  <c r="F857" i="1" s="1"/>
  <c r="E856" i="1"/>
  <c r="F856" i="1" s="1"/>
  <c r="E855" i="1"/>
  <c r="F855" i="1" s="1"/>
  <c r="E854" i="1"/>
  <c r="F854" i="1" s="1"/>
  <c r="E853" i="1"/>
  <c r="F853" i="1" s="1"/>
  <c r="E852" i="1"/>
  <c r="F852" i="1" s="1"/>
  <c r="E851" i="1"/>
  <c r="F851" i="1" s="1"/>
  <c r="E850" i="1"/>
  <c r="F850" i="1" s="1"/>
  <c r="E849" i="1"/>
  <c r="F849" i="1" s="1"/>
  <c r="E848" i="1"/>
  <c r="F848" i="1" s="1"/>
  <c r="E847" i="1"/>
  <c r="F847" i="1" s="1"/>
  <c r="E846" i="1"/>
  <c r="F846" i="1" s="1"/>
  <c r="E845" i="1"/>
  <c r="F845" i="1" s="1"/>
  <c r="E844" i="1"/>
  <c r="F844" i="1" s="1"/>
  <c r="E843" i="1"/>
  <c r="F843" i="1" s="1"/>
  <c r="E842" i="1"/>
  <c r="F842" i="1" s="1"/>
  <c r="E841" i="1"/>
  <c r="F841" i="1" s="1"/>
  <c r="E840" i="1"/>
  <c r="F840" i="1" s="1"/>
  <c r="E839" i="1"/>
  <c r="F839" i="1" s="1"/>
  <c r="E838" i="1"/>
  <c r="F838" i="1" s="1"/>
  <c r="E837" i="1"/>
  <c r="F837" i="1" s="1"/>
  <c r="E836" i="1"/>
  <c r="F836" i="1" s="1"/>
  <c r="E835" i="1"/>
  <c r="F835" i="1" s="1"/>
  <c r="E834" i="1"/>
  <c r="F834" i="1" s="1"/>
  <c r="E833" i="1"/>
  <c r="F833" i="1" s="1"/>
  <c r="E832" i="1"/>
  <c r="F832" i="1" s="1"/>
  <c r="E831" i="1"/>
  <c r="F831" i="1" s="1"/>
  <c r="E830" i="1"/>
  <c r="F830" i="1" s="1"/>
  <c r="E829" i="1"/>
  <c r="F829" i="1" s="1"/>
  <c r="E828" i="1"/>
  <c r="F828" i="1" s="1"/>
  <c r="E827" i="1"/>
  <c r="F827" i="1" s="1"/>
  <c r="E826" i="1"/>
  <c r="F826" i="1" s="1"/>
  <c r="E825" i="1"/>
  <c r="F825" i="1" s="1"/>
  <c r="E824" i="1"/>
  <c r="F824" i="1" s="1"/>
  <c r="E823" i="1"/>
  <c r="F823" i="1" s="1"/>
  <c r="E822" i="1"/>
  <c r="F822" i="1" s="1"/>
  <c r="E821" i="1"/>
  <c r="F821" i="1" s="1"/>
  <c r="E820" i="1"/>
  <c r="F820" i="1" s="1"/>
  <c r="E819" i="1"/>
  <c r="F819" i="1" s="1"/>
  <c r="E818" i="1"/>
  <c r="F818" i="1" s="1"/>
  <c r="E817" i="1"/>
  <c r="F817" i="1" s="1"/>
  <c r="E816" i="1"/>
  <c r="F816" i="1" s="1"/>
  <c r="E815" i="1"/>
  <c r="F815" i="1" s="1"/>
  <c r="E814" i="1"/>
  <c r="F814" i="1" s="1"/>
  <c r="E813" i="1"/>
  <c r="F813" i="1" s="1"/>
  <c r="E812" i="1"/>
  <c r="F812" i="1" s="1"/>
  <c r="E811" i="1"/>
  <c r="F811" i="1" s="1"/>
  <c r="E810" i="1"/>
  <c r="F810" i="1" s="1"/>
  <c r="E809" i="1"/>
  <c r="F809" i="1" s="1"/>
  <c r="E808" i="1"/>
  <c r="F808" i="1" s="1"/>
  <c r="E807" i="1"/>
  <c r="F807" i="1" s="1"/>
  <c r="E806" i="1"/>
  <c r="F806" i="1" s="1"/>
  <c r="E805" i="1"/>
  <c r="F805" i="1" s="1"/>
  <c r="E804" i="1"/>
  <c r="F804" i="1" s="1"/>
  <c r="E803" i="1"/>
  <c r="F803" i="1" s="1"/>
  <c r="E802" i="1"/>
  <c r="F802" i="1" s="1"/>
  <c r="E801" i="1"/>
  <c r="F801" i="1" s="1"/>
  <c r="E800" i="1"/>
  <c r="F800" i="1" s="1"/>
  <c r="E799" i="1"/>
  <c r="F799" i="1" s="1"/>
  <c r="E798" i="1"/>
  <c r="F798" i="1" s="1"/>
  <c r="E797" i="1"/>
  <c r="F797" i="1" s="1"/>
  <c r="E796" i="1"/>
  <c r="F796" i="1" s="1"/>
  <c r="E795" i="1"/>
  <c r="F795" i="1" s="1"/>
  <c r="E794" i="1"/>
  <c r="F794" i="1" s="1"/>
  <c r="E793" i="1"/>
  <c r="F793" i="1" s="1"/>
  <c r="E792" i="1"/>
  <c r="F792" i="1" s="1"/>
  <c r="E791" i="1"/>
  <c r="F791" i="1" s="1"/>
  <c r="E790" i="1"/>
  <c r="F790" i="1" s="1"/>
  <c r="E789" i="1"/>
  <c r="F789" i="1" s="1"/>
  <c r="E788" i="1"/>
  <c r="F788" i="1" s="1"/>
  <c r="E787" i="1"/>
  <c r="F787" i="1" s="1"/>
  <c r="E786" i="1"/>
  <c r="F786" i="1" s="1"/>
  <c r="E785" i="1"/>
  <c r="F785" i="1" s="1"/>
  <c r="E784" i="1"/>
  <c r="F784" i="1" s="1"/>
  <c r="E783" i="1"/>
  <c r="F783" i="1" s="1"/>
  <c r="E782" i="1"/>
  <c r="F782" i="1" s="1"/>
  <c r="E781" i="1"/>
  <c r="F781" i="1" s="1"/>
  <c r="E780" i="1"/>
  <c r="F780" i="1" s="1"/>
  <c r="E779" i="1"/>
  <c r="F779" i="1" s="1"/>
  <c r="E778" i="1"/>
  <c r="F778" i="1" s="1"/>
  <c r="E777" i="1"/>
  <c r="F777" i="1" s="1"/>
  <c r="E776" i="1"/>
  <c r="F776" i="1" s="1"/>
  <c r="E775" i="1"/>
  <c r="F775" i="1" s="1"/>
  <c r="E774" i="1"/>
  <c r="F774" i="1" s="1"/>
  <c r="E773" i="1"/>
  <c r="F773" i="1" s="1"/>
  <c r="E772" i="1"/>
  <c r="F772" i="1" s="1"/>
  <c r="E771" i="1"/>
  <c r="F771" i="1" s="1"/>
  <c r="E770" i="1"/>
  <c r="F770" i="1" s="1"/>
  <c r="E769" i="1"/>
  <c r="F769" i="1" s="1"/>
  <c r="E768" i="1"/>
  <c r="F768" i="1" s="1"/>
  <c r="E767" i="1"/>
  <c r="F767" i="1" s="1"/>
  <c r="E766" i="1"/>
  <c r="F766" i="1" s="1"/>
  <c r="E765" i="1"/>
  <c r="F765" i="1" s="1"/>
  <c r="E764" i="1"/>
  <c r="F764" i="1" s="1"/>
  <c r="E763" i="1"/>
  <c r="F763" i="1" s="1"/>
  <c r="E762" i="1"/>
  <c r="F762" i="1" s="1"/>
  <c r="E761" i="1"/>
  <c r="F761" i="1" s="1"/>
  <c r="E760" i="1"/>
  <c r="F760" i="1" s="1"/>
  <c r="E759" i="1"/>
  <c r="F759" i="1" s="1"/>
  <c r="E758" i="1"/>
  <c r="F758" i="1" s="1"/>
  <c r="E757" i="1"/>
  <c r="F757" i="1" s="1"/>
  <c r="E756" i="1"/>
  <c r="F756" i="1" s="1"/>
  <c r="E755" i="1"/>
  <c r="F755" i="1" s="1"/>
  <c r="E754" i="1"/>
  <c r="F754" i="1" s="1"/>
  <c r="E753" i="1"/>
  <c r="F753" i="1" s="1"/>
  <c r="E752" i="1"/>
  <c r="F752" i="1" s="1"/>
  <c r="E751" i="1"/>
  <c r="F751" i="1" s="1"/>
  <c r="E750" i="1"/>
  <c r="F750" i="1" s="1"/>
  <c r="E749" i="1"/>
  <c r="F749" i="1" s="1"/>
  <c r="E748" i="1"/>
  <c r="F748" i="1" s="1"/>
  <c r="E747" i="1"/>
  <c r="F747" i="1" s="1"/>
  <c r="E746" i="1"/>
  <c r="F746" i="1" s="1"/>
  <c r="E745" i="1"/>
  <c r="F745" i="1" s="1"/>
  <c r="E744" i="1"/>
  <c r="F744" i="1" s="1"/>
  <c r="E743" i="1"/>
  <c r="F743" i="1" s="1"/>
  <c r="E742" i="1"/>
  <c r="F742" i="1" s="1"/>
  <c r="E741" i="1"/>
  <c r="F741" i="1" s="1"/>
  <c r="E740" i="1"/>
  <c r="F740" i="1" s="1"/>
  <c r="E739" i="1"/>
  <c r="F739" i="1" s="1"/>
  <c r="E738" i="1"/>
  <c r="F738" i="1" s="1"/>
  <c r="E737" i="1"/>
  <c r="F737" i="1" s="1"/>
  <c r="E736" i="1"/>
  <c r="F736" i="1" s="1"/>
  <c r="E735" i="1"/>
  <c r="F735" i="1" s="1"/>
  <c r="E734" i="1"/>
  <c r="F734" i="1" s="1"/>
  <c r="E733" i="1"/>
  <c r="F733" i="1" s="1"/>
  <c r="E732" i="1"/>
  <c r="F732" i="1" s="1"/>
  <c r="E731" i="1"/>
  <c r="F731" i="1" s="1"/>
  <c r="E730" i="1"/>
  <c r="F730" i="1" s="1"/>
  <c r="E729" i="1"/>
  <c r="F729" i="1" s="1"/>
  <c r="E728" i="1"/>
  <c r="F728" i="1" s="1"/>
  <c r="E727" i="1"/>
  <c r="F727" i="1" s="1"/>
  <c r="E726" i="1"/>
  <c r="F726" i="1" s="1"/>
  <c r="E725" i="1"/>
  <c r="F725" i="1" s="1"/>
  <c r="E724" i="1"/>
  <c r="F724" i="1" s="1"/>
  <c r="E723" i="1"/>
  <c r="F723" i="1" s="1"/>
  <c r="E722" i="1"/>
  <c r="F722" i="1" s="1"/>
  <c r="E721" i="1"/>
  <c r="F721" i="1" s="1"/>
  <c r="E720" i="1"/>
  <c r="F720" i="1" s="1"/>
  <c r="E719" i="1"/>
  <c r="F719" i="1" s="1"/>
  <c r="E718" i="1"/>
  <c r="F718" i="1" s="1"/>
  <c r="E717" i="1"/>
  <c r="F717" i="1" s="1"/>
  <c r="E716" i="1"/>
  <c r="F716" i="1" s="1"/>
  <c r="E715" i="1"/>
  <c r="F715" i="1" s="1"/>
  <c r="E714" i="1"/>
  <c r="F714" i="1" s="1"/>
  <c r="E713" i="1"/>
  <c r="F713" i="1" s="1"/>
  <c r="E712" i="1"/>
  <c r="F712" i="1" s="1"/>
  <c r="E711" i="1"/>
  <c r="F711" i="1" s="1"/>
  <c r="E710" i="1"/>
  <c r="F710" i="1" s="1"/>
  <c r="E709" i="1"/>
  <c r="F709" i="1" s="1"/>
  <c r="E708" i="1"/>
  <c r="F708" i="1" s="1"/>
  <c r="E707" i="1"/>
  <c r="F707" i="1" s="1"/>
  <c r="E706" i="1"/>
  <c r="F706" i="1" s="1"/>
  <c r="E705" i="1"/>
  <c r="F705" i="1" s="1"/>
  <c r="E704" i="1"/>
  <c r="F704" i="1" s="1"/>
  <c r="E703" i="1"/>
  <c r="F703" i="1" s="1"/>
  <c r="E702" i="1"/>
  <c r="F702" i="1" s="1"/>
  <c r="E701" i="1"/>
  <c r="F701" i="1" s="1"/>
  <c r="E700" i="1"/>
  <c r="F700" i="1" s="1"/>
  <c r="E699" i="1"/>
  <c r="F699" i="1" s="1"/>
  <c r="E698" i="1"/>
  <c r="F698" i="1" s="1"/>
  <c r="E697" i="1"/>
  <c r="F697" i="1" s="1"/>
  <c r="E696" i="1"/>
  <c r="F696" i="1" s="1"/>
  <c r="E695" i="1"/>
  <c r="F695" i="1" s="1"/>
  <c r="E694" i="1"/>
  <c r="F694" i="1" s="1"/>
  <c r="E693" i="1"/>
  <c r="F693" i="1" s="1"/>
  <c r="E692" i="1"/>
  <c r="F692" i="1" s="1"/>
  <c r="E691" i="1"/>
  <c r="F691" i="1" s="1"/>
  <c r="E690" i="1"/>
  <c r="F690" i="1" s="1"/>
  <c r="E689" i="1"/>
  <c r="F689" i="1" s="1"/>
  <c r="E688" i="1"/>
  <c r="F688" i="1" s="1"/>
  <c r="E687" i="1"/>
  <c r="F687" i="1" s="1"/>
  <c r="E686" i="1"/>
  <c r="F686" i="1" s="1"/>
  <c r="E685" i="1"/>
  <c r="F685" i="1" s="1"/>
  <c r="E684" i="1"/>
  <c r="F684" i="1" s="1"/>
  <c r="E683" i="1"/>
  <c r="F683" i="1" s="1"/>
  <c r="E682" i="1"/>
  <c r="F682" i="1" s="1"/>
  <c r="E681" i="1"/>
  <c r="F681" i="1" s="1"/>
  <c r="E680" i="1"/>
  <c r="F680" i="1" s="1"/>
  <c r="E679" i="1"/>
  <c r="F679" i="1" s="1"/>
  <c r="E678" i="1"/>
  <c r="F678" i="1" s="1"/>
  <c r="E677" i="1"/>
  <c r="F677" i="1" s="1"/>
  <c r="E676" i="1"/>
  <c r="F676" i="1" s="1"/>
  <c r="E675" i="1"/>
  <c r="F675" i="1" s="1"/>
  <c r="E674" i="1"/>
  <c r="F674" i="1" s="1"/>
  <c r="E673" i="1"/>
  <c r="F673" i="1" s="1"/>
  <c r="E672" i="1"/>
  <c r="F672" i="1" s="1"/>
  <c r="E671" i="1"/>
  <c r="F671" i="1" s="1"/>
  <c r="E670" i="1"/>
  <c r="F670" i="1" s="1"/>
  <c r="E669" i="1"/>
  <c r="F669" i="1" s="1"/>
  <c r="E668" i="1"/>
  <c r="F668" i="1" s="1"/>
  <c r="E667" i="1"/>
  <c r="F667" i="1" s="1"/>
  <c r="E666" i="1"/>
  <c r="F666" i="1" s="1"/>
  <c r="E665" i="1"/>
  <c r="F665" i="1" s="1"/>
  <c r="E664" i="1"/>
  <c r="F664" i="1" s="1"/>
  <c r="E663" i="1"/>
  <c r="F663" i="1" s="1"/>
  <c r="E662" i="1"/>
  <c r="F662" i="1" s="1"/>
  <c r="E661" i="1"/>
  <c r="F661" i="1" s="1"/>
  <c r="E660" i="1"/>
  <c r="F660" i="1" s="1"/>
  <c r="E659" i="1"/>
  <c r="F659" i="1" s="1"/>
  <c r="E658" i="1"/>
  <c r="F658" i="1" s="1"/>
  <c r="E657" i="1"/>
  <c r="F657" i="1" s="1"/>
  <c r="E656" i="1"/>
  <c r="F656" i="1" s="1"/>
  <c r="E655" i="1"/>
  <c r="F655" i="1" s="1"/>
  <c r="E654" i="1"/>
  <c r="F654" i="1" s="1"/>
  <c r="E653" i="1"/>
  <c r="F653" i="1" s="1"/>
  <c r="E652" i="1"/>
  <c r="F652" i="1" s="1"/>
  <c r="E651" i="1"/>
  <c r="F651" i="1" s="1"/>
  <c r="E650" i="1"/>
  <c r="F650" i="1" s="1"/>
  <c r="E649" i="1"/>
  <c r="F649" i="1" s="1"/>
  <c r="E648" i="1"/>
  <c r="F648" i="1" s="1"/>
  <c r="E647" i="1"/>
  <c r="F647" i="1" s="1"/>
  <c r="E646" i="1"/>
  <c r="F646" i="1" s="1"/>
  <c r="E645" i="1"/>
  <c r="F645" i="1" s="1"/>
  <c r="E644" i="1"/>
  <c r="F644" i="1" s="1"/>
  <c r="E643" i="1"/>
  <c r="F643" i="1" s="1"/>
  <c r="E642" i="1"/>
  <c r="F642" i="1" s="1"/>
  <c r="E641" i="1"/>
  <c r="F641" i="1" s="1"/>
  <c r="E640" i="1"/>
  <c r="F640" i="1" s="1"/>
  <c r="E639" i="1"/>
  <c r="F639" i="1" s="1"/>
  <c r="E638" i="1"/>
  <c r="F638" i="1" s="1"/>
  <c r="E637" i="1"/>
  <c r="F637" i="1" s="1"/>
  <c r="E636" i="1"/>
  <c r="F636" i="1" s="1"/>
  <c r="E635" i="1"/>
  <c r="F635" i="1" s="1"/>
  <c r="E634" i="1"/>
  <c r="F634" i="1" s="1"/>
  <c r="E633" i="1"/>
  <c r="F633" i="1" s="1"/>
  <c r="E632" i="1"/>
  <c r="F632" i="1" s="1"/>
  <c r="E631" i="1"/>
  <c r="F631" i="1" s="1"/>
  <c r="E630" i="1"/>
  <c r="F630" i="1" s="1"/>
  <c r="E629" i="1"/>
  <c r="F629" i="1" s="1"/>
  <c r="E628" i="1"/>
  <c r="F628" i="1" s="1"/>
  <c r="E627" i="1"/>
  <c r="F627" i="1" s="1"/>
  <c r="E626" i="1"/>
  <c r="F626" i="1" s="1"/>
  <c r="E625" i="1"/>
  <c r="F625" i="1" s="1"/>
  <c r="E624" i="1"/>
  <c r="F624" i="1" s="1"/>
  <c r="E623" i="1"/>
  <c r="F623" i="1" s="1"/>
  <c r="E622" i="1"/>
  <c r="F622" i="1" s="1"/>
  <c r="E621" i="1"/>
  <c r="F621" i="1" s="1"/>
  <c r="E620" i="1"/>
  <c r="F620" i="1" s="1"/>
  <c r="E619" i="1"/>
  <c r="F619" i="1" s="1"/>
  <c r="E618" i="1"/>
  <c r="F618" i="1" s="1"/>
  <c r="E617" i="1"/>
  <c r="F617" i="1" s="1"/>
  <c r="E616" i="1"/>
  <c r="F616" i="1" s="1"/>
  <c r="E615" i="1"/>
  <c r="F615" i="1" s="1"/>
  <c r="E614" i="1"/>
  <c r="F614" i="1" s="1"/>
  <c r="E613" i="1"/>
  <c r="F613" i="1" s="1"/>
  <c r="E612" i="1"/>
  <c r="F612" i="1" s="1"/>
  <c r="E611" i="1"/>
  <c r="F611" i="1" s="1"/>
  <c r="E610" i="1"/>
  <c r="F610" i="1" s="1"/>
  <c r="E609" i="1"/>
  <c r="F609" i="1" s="1"/>
  <c r="E608" i="1"/>
  <c r="F608" i="1" s="1"/>
  <c r="E607" i="1"/>
  <c r="F607" i="1" s="1"/>
  <c r="E606" i="1"/>
  <c r="F606" i="1" s="1"/>
  <c r="E605" i="1"/>
  <c r="F605" i="1" s="1"/>
  <c r="E604" i="1"/>
  <c r="F604" i="1" s="1"/>
  <c r="E603" i="1"/>
  <c r="F603" i="1" s="1"/>
  <c r="E602" i="1"/>
  <c r="F602" i="1" s="1"/>
  <c r="E601" i="1"/>
  <c r="F601" i="1" s="1"/>
  <c r="E600" i="1"/>
  <c r="F600" i="1" s="1"/>
  <c r="E599" i="1"/>
  <c r="F599" i="1" s="1"/>
  <c r="E598" i="1"/>
  <c r="F598" i="1" s="1"/>
  <c r="E597" i="1"/>
  <c r="F597" i="1" s="1"/>
  <c r="E596" i="1"/>
  <c r="F596" i="1" s="1"/>
  <c r="E595" i="1"/>
  <c r="F595" i="1" s="1"/>
  <c r="E594" i="1"/>
  <c r="F594" i="1" s="1"/>
  <c r="E593" i="1"/>
  <c r="F593" i="1" s="1"/>
  <c r="E592" i="1"/>
  <c r="F592" i="1" s="1"/>
  <c r="E591" i="1"/>
  <c r="F591" i="1" s="1"/>
  <c r="E590" i="1"/>
  <c r="F590" i="1" s="1"/>
  <c r="E589" i="1"/>
  <c r="F589" i="1" s="1"/>
  <c r="E588" i="1"/>
  <c r="F588" i="1" s="1"/>
  <c r="E587" i="1"/>
  <c r="F587" i="1" s="1"/>
  <c r="E586" i="1"/>
  <c r="F586" i="1" s="1"/>
  <c r="E585" i="1"/>
  <c r="F585" i="1" s="1"/>
  <c r="E584" i="1"/>
  <c r="F584" i="1" s="1"/>
  <c r="E583" i="1"/>
  <c r="F583" i="1" s="1"/>
  <c r="E582" i="1"/>
  <c r="F582" i="1" s="1"/>
  <c r="E581" i="1"/>
  <c r="F581" i="1" s="1"/>
  <c r="E580" i="1"/>
  <c r="F580" i="1" s="1"/>
  <c r="E579" i="1"/>
  <c r="F579" i="1" s="1"/>
  <c r="E578" i="1"/>
  <c r="F578" i="1" s="1"/>
  <c r="E577" i="1"/>
  <c r="F577" i="1" s="1"/>
  <c r="E576" i="1"/>
  <c r="F576" i="1" s="1"/>
  <c r="E575" i="1"/>
  <c r="F575" i="1" s="1"/>
  <c r="E574" i="1"/>
  <c r="F574" i="1" s="1"/>
  <c r="E573" i="1"/>
  <c r="F573" i="1" s="1"/>
  <c r="E572" i="1"/>
  <c r="F572" i="1" s="1"/>
  <c r="E571" i="1"/>
  <c r="F571" i="1" s="1"/>
  <c r="E570" i="1"/>
  <c r="F570" i="1" s="1"/>
  <c r="E569" i="1"/>
  <c r="F569" i="1" s="1"/>
  <c r="E568" i="1"/>
  <c r="F568" i="1" s="1"/>
  <c r="E567" i="1"/>
  <c r="F567" i="1" s="1"/>
  <c r="E566" i="1"/>
  <c r="F566" i="1" s="1"/>
  <c r="E565" i="1"/>
  <c r="F565" i="1" s="1"/>
  <c r="E564" i="1"/>
  <c r="F564" i="1" s="1"/>
  <c r="E563" i="1"/>
  <c r="F563" i="1" s="1"/>
  <c r="E562" i="1"/>
  <c r="F562" i="1" s="1"/>
  <c r="E561" i="1"/>
  <c r="F561" i="1" s="1"/>
  <c r="E560" i="1"/>
  <c r="F560" i="1" s="1"/>
  <c r="E559" i="1"/>
  <c r="F559" i="1" s="1"/>
  <c r="E558" i="1"/>
  <c r="F558" i="1" s="1"/>
  <c r="E557" i="1"/>
  <c r="F557" i="1" s="1"/>
  <c r="E556" i="1"/>
  <c r="F556" i="1" s="1"/>
  <c r="E555" i="1"/>
  <c r="F555" i="1" s="1"/>
  <c r="E554" i="1"/>
  <c r="F554" i="1" s="1"/>
  <c r="E553" i="1"/>
  <c r="F553" i="1" s="1"/>
  <c r="E552" i="1"/>
  <c r="F552" i="1" s="1"/>
  <c r="E551" i="1"/>
  <c r="F551" i="1" s="1"/>
  <c r="E550" i="1"/>
  <c r="F550" i="1" s="1"/>
  <c r="E549" i="1"/>
  <c r="F549" i="1" s="1"/>
  <c r="E548" i="1"/>
  <c r="F548" i="1" s="1"/>
  <c r="E547" i="1"/>
  <c r="F547" i="1" s="1"/>
  <c r="E546" i="1"/>
  <c r="F546" i="1" s="1"/>
  <c r="E545" i="1"/>
  <c r="F545" i="1" s="1"/>
  <c r="E544" i="1"/>
  <c r="F544" i="1" s="1"/>
  <c r="E543" i="1"/>
  <c r="F543" i="1" s="1"/>
  <c r="E542" i="1"/>
  <c r="F542" i="1" s="1"/>
  <c r="E541" i="1"/>
  <c r="F541" i="1" s="1"/>
  <c r="E540" i="1"/>
  <c r="F540" i="1" s="1"/>
  <c r="E539" i="1"/>
  <c r="F539" i="1" s="1"/>
  <c r="E538" i="1"/>
  <c r="F538" i="1" s="1"/>
  <c r="E537" i="1"/>
  <c r="F537" i="1" s="1"/>
  <c r="E536" i="1"/>
  <c r="F536" i="1" s="1"/>
  <c r="E535" i="1"/>
  <c r="F535" i="1" s="1"/>
  <c r="E534" i="1"/>
  <c r="F534" i="1" s="1"/>
  <c r="E533" i="1"/>
  <c r="F533" i="1" s="1"/>
  <c r="E532" i="1"/>
  <c r="F532" i="1" s="1"/>
  <c r="E531" i="1"/>
  <c r="F531" i="1" s="1"/>
  <c r="E530" i="1"/>
  <c r="F530" i="1" s="1"/>
  <c r="E529" i="1"/>
  <c r="F529" i="1" s="1"/>
  <c r="E528" i="1"/>
  <c r="F528" i="1" s="1"/>
  <c r="E527" i="1"/>
  <c r="F527" i="1" s="1"/>
  <c r="E526" i="1"/>
  <c r="F526" i="1" s="1"/>
  <c r="E525" i="1"/>
  <c r="F525" i="1" s="1"/>
  <c r="E524" i="1"/>
  <c r="F524" i="1" s="1"/>
  <c r="E523" i="1"/>
  <c r="F523" i="1" s="1"/>
  <c r="E522" i="1"/>
  <c r="F522" i="1" s="1"/>
  <c r="E521" i="1"/>
  <c r="F521" i="1" s="1"/>
  <c r="E520" i="1"/>
  <c r="F520" i="1" s="1"/>
  <c r="E519" i="1"/>
  <c r="F519" i="1" s="1"/>
  <c r="E518" i="1"/>
  <c r="F518" i="1" s="1"/>
  <c r="E517" i="1"/>
  <c r="F517" i="1" s="1"/>
  <c r="E516" i="1"/>
  <c r="F516" i="1" s="1"/>
  <c r="E515" i="1"/>
  <c r="F515" i="1" s="1"/>
  <c r="E514" i="1"/>
  <c r="F514" i="1" s="1"/>
  <c r="E513" i="1"/>
  <c r="F513" i="1" s="1"/>
  <c r="E512" i="1"/>
  <c r="F512" i="1" s="1"/>
  <c r="E511" i="1"/>
  <c r="F511" i="1" s="1"/>
  <c r="E510" i="1"/>
  <c r="F510" i="1" s="1"/>
  <c r="E509" i="1"/>
  <c r="F509" i="1" s="1"/>
  <c r="E508" i="1"/>
  <c r="F508" i="1" s="1"/>
  <c r="E507" i="1"/>
  <c r="F507" i="1" s="1"/>
  <c r="E506" i="1"/>
  <c r="F506" i="1" s="1"/>
  <c r="E505" i="1"/>
  <c r="F505" i="1" s="1"/>
  <c r="E504" i="1"/>
  <c r="F504" i="1" s="1"/>
  <c r="E503" i="1"/>
  <c r="F503" i="1" s="1"/>
  <c r="E502" i="1"/>
  <c r="F502" i="1" s="1"/>
  <c r="E501" i="1"/>
  <c r="F501" i="1" s="1"/>
  <c r="E500" i="1"/>
  <c r="F500" i="1" s="1"/>
  <c r="E499" i="1"/>
  <c r="F499" i="1" s="1"/>
  <c r="E498" i="1"/>
  <c r="F498" i="1" s="1"/>
  <c r="E497" i="1"/>
  <c r="F497" i="1" s="1"/>
  <c r="E496" i="1"/>
  <c r="F496" i="1" s="1"/>
  <c r="E495" i="1"/>
  <c r="F495" i="1" s="1"/>
  <c r="E494" i="1"/>
  <c r="F494" i="1" s="1"/>
  <c r="E493" i="1"/>
  <c r="F493" i="1" s="1"/>
  <c r="E492" i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8" i="1"/>
  <c r="F348" i="1" s="1"/>
  <c r="E347" i="1"/>
  <c r="F347" i="1" s="1"/>
  <c r="E346" i="1"/>
  <c r="F346" i="1" s="1"/>
  <c r="E345" i="1"/>
  <c r="F345" i="1" s="1"/>
  <c r="E344" i="1"/>
  <c r="F344" i="1" s="1"/>
  <c r="E343" i="1"/>
  <c r="F343" i="1" s="1"/>
  <c r="E342" i="1"/>
  <c r="F342" i="1" s="1"/>
  <c r="E341" i="1"/>
  <c r="F341" i="1" s="1"/>
  <c r="E340" i="1"/>
  <c r="F340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2" i="1"/>
  <c r="F272" i="1" s="1"/>
  <c r="E271" i="1"/>
  <c r="F271" i="1" s="1"/>
  <c r="E270" i="1"/>
  <c r="F270" i="1" s="1"/>
  <c r="E269" i="1"/>
  <c r="F269" i="1" s="1"/>
  <c r="E268" i="1"/>
  <c r="F268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G17" i="1" s="1"/>
  <c r="E16" i="1"/>
  <c r="F16" i="1" s="1"/>
  <c r="H23" i="1" l="1"/>
  <c r="G23" i="1"/>
  <c r="H24" i="1"/>
  <c r="G24" i="1"/>
  <c r="H25" i="1"/>
  <c r="G25" i="1"/>
  <c r="H26" i="1"/>
  <c r="G26" i="1"/>
  <c r="H27" i="1"/>
  <c r="G27" i="1"/>
  <c r="H28" i="1"/>
  <c r="G28" i="1"/>
  <c r="H29" i="1"/>
  <c r="G29" i="1"/>
  <c r="H30" i="1"/>
  <c r="G30" i="1"/>
  <c r="H31" i="1"/>
  <c r="G31" i="1"/>
  <c r="H32" i="1"/>
  <c r="G32" i="1"/>
  <c r="H33" i="1"/>
  <c r="G33" i="1"/>
  <c r="H34" i="1"/>
  <c r="G34" i="1"/>
  <c r="H35" i="1"/>
  <c r="G35" i="1"/>
  <c r="H36" i="1"/>
  <c r="G36" i="1"/>
  <c r="H37" i="1"/>
  <c r="G37" i="1"/>
  <c r="H38" i="1"/>
  <c r="G38" i="1"/>
  <c r="H39" i="1"/>
  <c r="G39" i="1"/>
  <c r="H40" i="1"/>
  <c r="G40" i="1"/>
  <c r="H41" i="1"/>
  <c r="G41" i="1"/>
  <c r="H42" i="1"/>
  <c r="G42" i="1"/>
  <c r="H43" i="1"/>
  <c r="G43" i="1"/>
  <c r="H44" i="1"/>
  <c r="G44" i="1"/>
  <c r="H45" i="1"/>
  <c r="G45" i="1"/>
  <c r="H46" i="1"/>
  <c r="G46" i="1"/>
  <c r="H47" i="1"/>
  <c r="G47" i="1"/>
  <c r="H48" i="1"/>
  <c r="G48" i="1"/>
  <c r="H49" i="1"/>
  <c r="G49" i="1"/>
  <c r="H50" i="1"/>
  <c r="G50" i="1"/>
  <c r="H51" i="1"/>
  <c r="G51" i="1"/>
  <c r="H52" i="1"/>
  <c r="G52" i="1"/>
  <c r="H53" i="1"/>
  <c r="G53" i="1"/>
  <c r="H54" i="1"/>
  <c r="G54" i="1"/>
  <c r="H55" i="1"/>
  <c r="G55" i="1"/>
  <c r="H56" i="1"/>
  <c r="G56" i="1"/>
  <c r="H57" i="1"/>
  <c r="G57" i="1"/>
  <c r="H58" i="1"/>
  <c r="G58" i="1"/>
  <c r="H59" i="1"/>
  <c r="G59" i="1"/>
  <c r="H60" i="1"/>
  <c r="G60" i="1"/>
  <c r="H61" i="1"/>
  <c r="G61" i="1"/>
  <c r="H62" i="1"/>
  <c r="G62" i="1"/>
  <c r="H63" i="1"/>
  <c r="G63" i="1"/>
  <c r="H64" i="1"/>
  <c r="G64" i="1"/>
  <c r="H65" i="1"/>
  <c r="G65" i="1"/>
  <c r="H66" i="1"/>
  <c r="G66" i="1"/>
  <c r="H67" i="1"/>
  <c r="G67" i="1"/>
  <c r="H68" i="1"/>
  <c r="G68" i="1"/>
  <c r="H69" i="1"/>
  <c r="G69" i="1"/>
  <c r="H70" i="1"/>
  <c r="G70" i="1"/>
  <c r="H71" i="1"/>
  <c r="G71" i="1"/>
  <c r="H72" i="1"/>
  <c r="G72" i="1"/>
  <c r="H73" i="1"/>
  <c r="G73" i="1"/>
  <c r="H74" i="1"/>
  <c r="G74" i="1"/>
  <c r="H75" i="1"/>
  <c r="G75" i="1"/>
  <c r="H76" i="1"/>
  <c r="G76" i="1"/>
  <c r="H77" i="1"/>
  <c r="G77" i="1"/>
  <c r="H78" i="1"/>
  <c r="G78" i="1"/>
  <c r="H79" i="1"/>
  <c r="G79" i="1"/>
  <c r="H80" i="1"/>
  <c r="G80" i="1"/>
  <c r="H81" i="1"/>
  <c r="G81" i="1"/>
  <c r="H82" i="1"/>
  <c r="G82" i="1"/>
  <c r="H83" i="1"/>
  <c r="G83" i="1"/>
  <c r="H84" i="1"/>
  <c r="G84" i="1"/>
  <c r="H85" i="1"/>
  <c r="G85" i="1"/>
  <c r="H86" i="1"/>
  <c r="G86" i="1"/>
  <c r="H87" i="1"/>
  <c r="G87" i="1"/>
  <c r="H88" i="1"/>
  <c r="G88" i="1"/>
  <c r="H89" i="1"/>
  <c r="G89" i="1"/>
  <c r="H90" i="1"/>
  <c r="G90" i="1"/>
  <c r="H91" i="1"/>
  <c r="G91" i="1"/>
  <c r="H92" i="1"/>
  <c r="G92" i="1"/>
  <c r="H93" i="1"/>
  <c r="G93" i="1"/>
  <c r="H94" i="1"/>
  <c r="G94" i="1"/>
  <c r="H95" i="1"/>
  <c r="G95" i="1"/>
  <c r="H96" i="1"/>
  <c r="G96" i="1"/>
  <c r="H97" i="1"/>
  <c r="G97" i="1"/>
  <c r="H98" i="1"/>
  <c r="G98" i="1"/>
  <c r="H99" i="1"/>
  <c r="G99" i="1"/>
  <c r="H100" i="1"/>
  <c r="G100" i="1"/>
  <c r="H101" i="1"/>
  <c r="G101" i="1"/>
  <c r="H102" i="1"/>
  <c r="G102" i="1"/>
  <c r="H103" i="1"/>
  <c r="G103" i="1"/>
  <c r="H104" i="1"/>
  <c r="G104" i="1"/>
  <c r="H105" i="1"/>
  <c r="G105" i="1"/>
  <c r="H106" i="1"/>
  <c r="G106" i="1"/>
  <c r="H107" i="1"/>
  <c r="G107" i="1"/>
  <c r="H108" i="1"/>
  <c r="G108" i="1"/>
  <c r="H109" i="1"/>
  <c r="G109" i="1"/>
  <c r="H110" i="1"/>
  <c r="G110" i="1"/>
  <c r="H111" i="1"/>
  <c r="G111" i="1"/>
  <c r="H112" i="1"/>
  <c r="G112" i="1"/>
  <c r="H113" i="1"/>
  <c r="G113" i="1"/>
  <c r="H114" i="1"/>
  <c r="G114" i="1"/>
  <c r="H115" i="1"/>
  <c r="G115" i="1"/>
  <c r="H116" i="1"/>
  <c r="G116" i="1"/>
  <c r="H117" i="1"/>
  <c r="G117" i="1"/>
  <c r="H118" i="1"/>
  <c r="G118" i="1"/>
  <c r="H119" i="1"/>
  <c r="G119" i="1"/>
  <c r="H120" i="1"/>
  <c r="G120" i="1"/>
  <c r="H121" i="1"/>
  <c r="G121" i="1"/>
  <c r="H122" i="1"/>
  <c r="G122" i="1"/>
  <c r="H123" i="1"/>
  <c r="G123" i="1"/>
  <c r="H124" i="1"/>
  <c r="G124" i="1"/>
  <c r="H125" i="1"/>
  <c r="G125" i="1"/>
  <c r="H126" i="1"/>
  <c r="G126" i="1"/>
  <c r="H127" i="1"/>
  <c r="G127" i="1"/>
  <c r="H128" i="1"/>
  <c r="G128" i="1"/>
  <c r="H129" i="1"/>
  <c r="G129" i="1"/>
  <c r="H130" i="1"/>
  <c r="G130" i="1"/>
  <c r="H131" i="1"/>
  <c r="G131" i="1"/>
  <c r="H132" i="1"/>
  <c r="G132" i="1"/>
  <c r="H133" i="1"/>
  <c r="G133" i="1"/>
  <c r="H134" i="1"/>
  <c r="G134" i="1"/>
  <c r="H135" i="1"/>
  <c r="G135" i="1"/>
  <c r="H136" i="1"/>
  <c r="G136" i="1"/>
  <c r="H137" i="1"/>
  <c r="G137" i="1"/>
  <c r="H138" i="1"/>
  <c r="G138" i="1"/>
  <c r="H139" i="1"/>
  <c r="G139" i="1"/>
  <c r="H140" i="1"/>
  <c r="G140" i="1"/>
  <c r="H141" i="1"/>
  <c r="G141" i="1"/>
  <c r="H142" i="1"/>
  <c r="G142" i="1"/>
  <c r="H143" i="1"/>
  <c r="G143" i="1"/>
  <c r="H144" i="1"/>
  <c r="G144" i="1"/>
  <c r="H145" i="1"/>
  <c r="G145" i="1"/>
  <c r="H146" i="1"/>
  <c r="G146" i="1"/>
  <c r="H147" i="1"/>
  <c r="G147" i="1"/>
  <c r="H148" i="1"/>
  <c r="G148" i="1"/>
  <c r="H149" i="1"/>
  <c r="G149" i="1"/>
  <c r="H150" i="1"/>
  <c r="G150" i="1"/>
  <c r="H151" i="1"/>
  <c r="G151" i="1"/>
  <c r="H152" i="1"/>
  <c r="G152" i="1"/>
  <c r="H153" i="1"/>
  <c r="G153" i="1"/>
  <c r="H154" i="1"/>
  <c r="G154" i="1"/>
  <c r="H155" i="1"/>
  <c r="G155" i="1"/>
  <c r="H156" i="1"/>
  <c r="G156" i="1"/>
  <c r="H157" i="1"/>
  <c r="G157" i="1"/>
  <c r="H158" i="1"/>
  <c r="G158" i="1"/>
  <c r="H159" i="1"/>
  <c r="G159" i="1"/>
  <c r="H160" i="1"/>
  <c r="G160" i="1"/>
  <c r="H161" i="1"/>
  <c r="G161" i="1"/>
  <c r="H162" i="1"/>
  <c r="G162" i="1"/>
  <c r="H163" i="1"/>
  <c r="G163" i="1"/>
  <c r="H164" i="1"/>
  <c r="G164" i="1"/>
  <c r="H165" i="1"/>
  <c r="G165" i="1"/>
  <c r="H166" i="1"/>
  <c r="G166" i="1"/>
  <c r="H167" i="1"/>
  <c r="G167" i="1"/>
  <c r="H168" i="1"/>
  <c r="G168" i="1"/>
  <c r="H169" i="1"/>
  <c r="G169" i="1"/>
  <c r="H170" i="1"/>
  <c r="G170" i="1"/>
  <c r="H171" i="1"/>
  <c r="G171" i="1"/>
  <c r="H172" i="1"/>
  <c r="G172" i="1"/>
  <c r="H173" i="1"/>
  <c r="G173" i="1"/>
  <c r="H174" i="1"/>
  <c r="G174" i="1"/>
  <c r="H175" i="1"/>
  <c r="G175" i="1"/>
  <c r="H176" i="1"/>
  <c r="G176" i="1"/>
  <c r="H177" i="1"/>
  <c r="G177" i="1"/>
  <c r="H178" i="1"/>
  <c r="G178" i="1"/>
  <c r="H179" i="1"/>
  <c r="G179" i="1"/>
  <c r="H180" i="1"/>
  <c r="G180" i="1"/>
  <c r="H181" i="1"/>
  <c r="G181" i="1"/>
  <c r="H182" i="1"/>
  <c r="G182" i="1"/>
  <c r="H183" i="1"/>
  <c r="G183" i="1"/>
  <c r="H184" i="1"/>
  <c r="G184" i="1"/>
  <c r="H185" i="1"/>
  <c r="G185" i="1"/>
  <c r="H186" i="1"/>
  <c r="G186" i="1"/>
  <c r="H187" i="1"/>
  <c r="G187" i="1"/>
  <c r="H188" i="1"/>
  <c r="G188" i="1"/>
  <c r="H189" i="1"/>
  <c r="G189" i="1"/>
  <c r="H190" i="1"/>
  <c r="G190" i="1"/>
  <c r="H191" i="1"/>
  <c r="G191" i="1"/>
  <c r="H192" i="1"/>
  <c r="G192" i="1"/>
  <c r="H193" i="1"/>
  <c r="G193" i="1"/>
  <c r="H194" i="1"/>
  <c r="G194" i="1"/>
  <c r="H195" i="1"/>
  <c r="G195" i="1"/>
  <c r="H196" i="1"/>
  <c r="G196" i="1"/>
  <c r="H197" i="1"/>
  <c r="G197" i="1"/>
  <c r="H198" i="1"/>
  <c r="G198" i="1"/>
  <c r="H199" i="1"/>
  <c r="G199" i="1"/>
  <c r="H200" i="1"/>
  <c r="G200" i="1"/>
  <c r="H201" i="1"/>
  <c r="G201" i="1"/>
  <c r="H202" i="1"/>
  <c r="G202" i="1"/>
  <c r="H203" i="1"/>
  <c r="G203" i="1"/>
  <c r="H204" i="1"/>
  <c r="G204" i="1"/>
  <c r="H205" i="1"/>
  <c r="G205" i="1"/>
  <c r="H206" i="1"/>
  <c r="G206" i="1"/>
  <c r="H207" i="1"/>
  <c r="G207" i="1"/>
  <c r="H208" i="1"/>
  <c r="G208" i="1"/>
  <c r="H209" i="1"/>
  <c r="G209" i="1"/>
  <c r="H210" i="1"/>
  <c r="G210" i="1"/>
  <c r="H211" i="1"/>
  <c r="G211" i="1"/>
  <c r="H212" i="1"/>
  <c r="G212" i="1"/>
  <c r="H213" i="1"/>
  <c r="G213" i="1"/>
  <c r="H214" i="1"/>
  <c r="G214" i="1"/>
  <c r="H215" i="1"/>
  <c r="G215" i="1"/>
  <c r="H216" i="1"/>
  <c r="G216" i="1"/>
  <c r="H217" i="1"/>
  <c r="G217" i="1"/>
  <c r="H218" i="1"/>
  <c r="G218" i="1"/>
  <c r="H219" i="1"/>
  <c r="G219" i="1"/>
  <c r="H220" i="1"/>
  <c r="G220" i="1"/>
  <c r="H221" i="1"/>
  <c r="G221" i="1"/>
  <c r="H222" i="1"/>
  <c r="G222" i="1"/>
  <c r="H223" i="1"/>
  <c r="G223" i="1"/>
  <c r="H224" i="1"/>
  <c r="G224" i="1"/>
  <c r="H225" i="1"/>
  <c r="G225" i="1"/>
  <c r="H226" i="1"/>
  <c r="G226" i="1"/>
  <c r="H227" i="1"/>
  <c r="G227" i="1"/>
  <c r="H228" i="1"/>
  <c r="G228" i="1"/>
  <c r="H229" i="1"/>
  <c r="G229" i="1"/>
  <c r="H230" i="1"/>
  <c r="G230" i="1"/>
  <c r="H231" i="1"/>
  <c r="G231" i="1"/>
  <c r="H232" i="1"/>
  <c r="G232" i="1"/>
  <c r="H233" i="1"/>
  <c r="G233" i="1"/>
  <c r="H234" i="1"/>
  <c r="G234" i="1"/>
  <c r="H235" i="1"/>
  <c r="G235" i="1"/>
  <c r="H236" i="1"/>
  <c r="G236" i="1"/>
  <c r="H237" i="1"/>
  <c r="G237" i="1"/>
  <c r="H238" i="1"/>
  <c r="G238" i="1"/>
  <c r="H239" i="1"/>
  <c r="G239" i="1"/>
  <c r="H240" i="1"/>
  <c r="G240" i="1"/>
  <c r="H241" i="1"/>
  <c r="G241" i="1"/>
  <c r="H242" i="1"/>
  <c r="G242" i="1"/>
  <c r="H243" i="1"/>
  <c r="G243" i="1"/>
  <c r="H244" i="1"/>
  <c r="G244" i="1"/>
  <c r="H245" i="1"/>
  <c r="G245" i="1"/>
  <c r="H246" i="1"/>
  <c r="G246" i="1"/>
  <c r="H247" i="1"/>
  <c r="G247" i="1"/>
  <c r="H248" i="1"/>
  <c r="G248" i="1"/>
  <c r="H249" i="1"/>
  <c r="G249" i="1"/>
  <c r="H250" i="1"/>
  <c r="G250" i="1"/>
  <c r="H251" i="1"/>
  <c r="G251" i="1"/>
  <c r="H252" i="1"/>
  <c r="G252" i="1"/>
  <c r="H253" i="1"/>
  <c r="G253" i="1"/>
  <c r="H254" i="1"/>
  <c r="G254" i="1"/>
  <c r="H255" i="1"/>
  <c r="G255" i="1"/>
  <c r="H256" i="1"/>
  <c r="G256" i="1"/>
  <c r="H257" i="1"/>
  <c r="G257" i="1"/>
  <c r="H258" i="1"/>
  <c r="G258" i="1"/>
  <c r="H259" i="1"/>
  <c r="G259" i="1"/>
  <c r="H260" i="1"/>
  <c r="G260" i="1"/>
  <c r="H261" i="1"/>
  <c r="G261" i="1"/>
  <c r="H262" i="1"/>
  <c r="G262" i="1"/>
  <c r="H263" i="1"/>
  <c r="G263" i="1"/>
  <c r="H264" i="1"/>
  <c r="G264" i="1"/>
  <c r="H265" i="1"/>
  <c r="G265" i="1"/>
  <c r="H266" i="1"/>
  <c r="G266" i="1"/>
  <c r="H267" i="1"/>
  <c r="G267" i="1"/>
  <c r="H268" i="1"/>
  <c r="G268" i="1"/>
  <c r="H269" i="1"/>
  <c r="G269" i="1"/>
  <c r="H270" i="1"/>
  <c r="G270" i="1"/>
  <c r="H271" i="1"/>
  <c r="G271" i="1"/>
  <c r="H272" i="1"/>
  <c r="G272" i="1"/>
  <c r="H273" i="1"/>
  <c r="G273" i="1"/>
  <c r="H274" i="1"/>
  <c r="G274" i="1"/>
  <c r="H275" i="1"/>
  <c r="G275" i="1"/>
  <c r="H276" i="1"/>
  <c r="G276" i="1"/>
  <c r="H277" i="1"/>
  <c r="G277" i="1"/>
  <c r="H278" i="1"/>
  <c r="G278" i="1"/>
  <c r="H279" i="1"/>
  <c r="G279" i="1"/>
  <c r="H280" i="1"/>
  <c r="G280" i="1"/>
  <c r="H281" i="1"/>
  <c r="G281" i="1"/>
  <c r="H282" i="1"/>
  <c r="G282" i="1"/>
  <c r="H283" i="1"/>
  <c r="G283" i="1"/>
  <c r="H284" i="1"/>
  <c r="G284" i="1"/>
  <c r="H285" i="1"/>
  <c r="G285" i="1"/>
  <c r="H286" i="1"/>
  <c r="G286" i="1"/>
  <c r="H287" i="1"/>
  <c r="G287" i="1"/>
  <c r="H288" i="1"/>
  <c r="G288" i="1"/>
  <c r="H289" i="1"/>
  <c r="G289" i="1"/>
  <c r="H290" i="1"/>
  <c r="G290" i="1"/>
  <c r="H291" i="1"/>
  <c r="G291" i="1"/>
  <c r="H292" i="1"/>
  <c r="G292" i="1"/>
  <c r="H293" i="1"/>
  <c r="G293" i="1"/>
  <c r="H294" i="1"/>
  <c r="G294" i="1"/>
  <c r="H295" i="1"/>
  <c r="G295" i="1"/>
  <c r="H296" i="1"/>
  <c r="G296" i="1"/>
  <c r="H297" i="1"/>
  <c r="G297" i="1"/>
  <c r="H298" i="1"/>
  <c r="G298" i="1"/>
  <c r="H299" i="1"/>
  <c r="G299" i="1"/>
  <c r="H300" i="1"/>
  <c r="G300" i="1"/>
  <c r="H301" i="1"/>
  <c r="G301" i="1"/>
  <c r="H302" i="1"/>
  <c r="G302" i="1"/>
  <c r="H303" i="1"/>
  <c r="G303" i="1"/>
  <c r="H304" i="1"/>
  <c r="G304" i="1"/>
  <c r="H305" i="1"/>
  <c r="G305" i="1"/>
  <c r="H306" i="1"/>
  <c r="G306" i="1"/>
  <c r="H307" i="1"/>
  <c r="G307" i="1"/>
  <c r="H308" i="1"/>
  <c r="G308" i="1"/>
  <c r="H309" i="1"/>
  <c r="G309" i="1"/>
  <c r="H310" i="1"/>
  <c r="G310" i="1"/>
  <c r="H311" i="1"/>
  <c r="G311" i="1"/>
  <c r="H312" i="1"/>
  <c r="G312" i="1"/>
  <c r="H313" i="1"/>
  <c r="G313" i="1"/>
  <c r="H314" i="1"/>
  <c r="G314" i="1"/>
  <c r="H315" i="1"/>
  <c r="G315" i="1"/>
  <c r="H316" i="1"/>
  <c r="G316" i="1"/>
  <c r="H317" i="1"/>
  <c r="G317" i="1"/>
  <c r="H318" i="1"/>
  <c r="G318" i="1"/>
  <c r="H319" i="1"/>
  <c r="G319" i="1"/>
  <c r="H320" i="1"/>
  <c r="G320" i="1"/>
  <c r="H321" i="1"/>
  <c r="G321" i="1"/>
  <c r="H322" i="1"/>
  <c r="G322" i="1"/>
  <c r="H323" i="1"/>
  <c r="G323" i="1"/>
  <c r="H324" i="1"/>
  <c r="G324" i="1"/>
  <c r="H325" i="1"/>
  <c r="G325" i="1"/>
  <c r="H326" i="1"/>
  <c r="G326" i="1"/>
  <c r="H327" i="1"/>
  <c r="G327" i="1"/>
  <c r="H328" i="1"/>
  <c r="G328" i="1"/>
  <c r="H329" i="1"/>
  <c r="G329" i="1"/>
  <c r="H330" i="1"/>
  <c r="G330" i="1"/>
  <c r="H331" i="1"/>
  <c r="G331" i="1"/>
  <c r="H332" i="1"/>
  <c r="G332" i="1"/>
  <c r="H333" i="1"/>
  <c r="G333" i="1"/>
  <c r="H334" i="1"/>
  <c r="G334" i="1"/>
  <c r="H335" i="1"/>
  <c r="G335" i="1"/>
  <c r="H336" i="1"/>
  <c r="G336" i="1"/>
  <c r="H337" i="1"/>
  <c r="G337" i="1"/>
  <c r="H338" i="1"/>
  <c r="G338" i="1"/>
  <c r="H339" i="1"/>
  <c r="G339" i="1"/>
  <c r="H340" i="1"/>
  <c r="G340" i="1"/>
  <c r="H341" i="1"/>
  <c r="G341" i="1"/>
  <c r="H342" i="1"/>
  <c r="G342" i="1"/>
  <c r="H343" i="1"/>
  <c r="G343" i="1"/>
  <c r="H344" i="1"/>
  <c r="G344" i="1"/>
  <c r="H345" i="1"/>
  <c r="G345" i="1"/>
  <c r="H346" i="1"/>
  <c r="G346" i="1"/>
  <c r="H347" i="1"/>
  <c r="G347" i="1"/>
  <c r="H348" i="1"/>
  <c r="G348" i="1"/>
  <c r="H349" i="1"/>
  <c r="G349" i="1"/>
  <c r="H350" i="1"/>
  <c r="G350" i="1"/>
  <c r="H351" i="1"/>
  <c r="G351" i="1"/>
  <c r="H352" i="1"/>
  <c r="G352" i="1"/>
  <c r="H353" i="1"/>
  <c r="G353" i="1"/>
  <c r="H354" i="1"/>
  <c r="G354" i="1"/>
  <c r="H355" i="1"/>
  <c r="G355" i="1"/>
  <c r="H356" i="1"/>
  <c r="G356" i="1"/>
  <c r="H357" i="1"/>
  <c r="G357" i="1"/>
  <c r="H358" i="1"/>
  <c r="G358" i="1"/>
  <c r="H359" i="1"/>
  <c r="G359" i="1"/>
  <c r="H360" i="1"/>
  <c r="G360" i="1"/>
  <c r="H361" i="1"/>
  <c r="G361" i="1"/>
  <c r="H362" i="1"/>
  <c r="G362" i="1"/>
  <c r="H363" i="1"/>
  <c r="G363" i="1"/>
  <c r="H364" i="1"/>
  <c r="G364" i="1"/>
  <c r="H365" i="1"/>
  <c r="G365" i="1"/>
  <c r="H366" i="1"/>
  <c r="G366" i="1"/>
  <c r="H367" i="1"/>
  <c r="G367" i="1"/>
  <c r="H368" i="1"/>
  <c r="G368" i="1"/>
  <c r="H369" i="1"/>
  <c r="G369" i="1"/>
  <c r="H370" i="1"/>
  <c r="G370" i="1"/>
  <c r="H371" i="1"/>
  <c r="G371" i="1"/>
  <c r="H372" i="1"/>
  <c r="G372" i="1"/>
  <c r="H373" i="1"/>
  <c r="G373" i="1"/>
  <c r="H374" i="1"/>
  <c r="G374" i="1"/>
  <c r="H375" i="1"/>
  <c r="G375" i="1"/>
  <c r="H376" i="1"/>
  <c r="G376" i="1"/>
  <c r="H377" i="1"/>
  <c r="G377" i="1"/>
  <c r="H378" i="1"/>
  <c r="G378" i="1"/>
  <c r="H379" i="1"/>
  <c r="G379" i="1"/>
  <c r="H380" i="1"/>
  <c r="G380" i="1"/>
  <c r="H381" i="1"/>
  <c r="G381" i="1"/>
  <c r="H382" i="1"/>
  <c r="G382" i="1"/>
  <c r="H383" i="1"/>
  <c r="G383" i="1"/>
  <c r="H384" i="1"/>
  <c r="G384" i="1"/>
  <c r="H385" i="1"/>
  <c r="G385" i="1"/>
  <c r="H386" i="1"/>
  <c r="G386" i="1"/>
  <c r="H387" i="1"/>
  <c r="G387" i="1"/>
  <c r="H388" i="1"/>
  <c r="G388" i="1"/>
  <c r="H389" i="1"/>
  <c r="G389" i="1"/>
  <c r="H390" i="1"/>
  <c r="G390" i="1"/>
  <c r="H391" i="1"/>
  <c r="G391" i="1"/>
  <c r="H392" i="1"/>
  <c r="G392" i="1"/>
  <c r="H393" i="1"/>
  <c r="G393" i="1"/>
  <c r="H394" i="1"/>
  <c r="G394" i="1"/>
  <c r="H395" i="1"/>
  <c r="G395" i="1"/>
  <c r="H396" i="1"/>
  <c r="G396" i="1"/>
  <c r="H397" i="1"/>
  <c r="G397" i="1"/>
  <c r="H398" i="1"/>
  <c r="G398" i="1"/>
  <c r="H399" i="1"/>
  <c r="G399" i="1"/>
  <c r="H400" i="1"/>
  <c r="G400" i="1"/>
  <c r="H401" i="1"/>
  <c r="G401" i="1"/>
  <c r="H402" i="1"/>
  <c r="G402" i="1"/>
  <c r="H403" i="1"/>
  <c r="G403" i="1"/>
  <c r="H404" i="1"/>
  <c r="G404" i="1"/>
  <c r="H405" i="1"/>
  <c r="G405" i="1"/>
  <c r="H406" i="1"/>
  <c r="G406" i="1"/>
  <c r="H407" i="1"/>
  <c r="G407" i="1"/>
  <c r="H408" i="1"/>
  <c r="G408" i="1"/>
  <c r="H409" i="1"/>
  <c r="G409" i="1"/>
  <c r="H410" i="1"/>
  <c r="G410" i="1"/>
  <c r="H411" i="1"/>
  <c r="G411" i="1"/>
  <c r="H412" i="1"/>
  <c r="G412" i="1"/>
  <c r="H413" i="1"/>
  <c r="G413" i="1"/>
  <c r="H414" i="1"/>
  <c r="G414" i="1"/>
  <c r="H415" i="1"/>
  <c r="G415" i="1"/>
  <c r="H416" i="1"/>
  <c r="G416" i="1"/>
  <c r="H417" i="1"/>
  <c r="G417" i="1"/>
  <c r="H418" i="1"/>
  <c r="G418" i="1"/>
  <c r="H419" i="1"/>
  <c r="G419" i="1"/>
  <c r="H420" i="1"/>
  <c r="G420" i="1"/>
  <c r="H421" i="1"/>
  <c r="G421" i="1"/>
  <c r="H422" i="1"/>
  <c r="G422" i="1"/>
  <c r="H423" i="1"/>
  <c r="G423" i="1"/>
  <c r="H424" i="1"/>
  <c r="G424" i="1"/>
  <c r="H425" i="1"/>
  <c r="G425" i="1"/>
  <c r="H426" i="1"/>
  <c r="G426" i="1"/>
  <c r="H427" i="1"/>
  <c r="G427" i="1"/>
  <c r="H428" i="1"/>
  <c r="G428" i="1"/>
  <c r="H429" i="1"/>
  <c r="G429" i="1"/>
  <c r="H430" i="1"/>
  <c r="G430" i="1"/>
  <c r="H431" i="1"/>
  <c r="G431" i="1"/>
  <c r="H432" i="1"/>
  <c r="G432" i="1"/>
  <c r="H433" i="1"/>
  <c r="G433" i="1"/>
  <c r="H434" i="1"/>
  <c r="G434" i="1"/>
  <c r="H435" i="1"/>
  <c r="G435" i="1"/>
  <c r="H436" i="1"/>
  <c r="G436" i="1"/>
  <c r="H437" i="1"/>
  <c r="G437" i="1"/>
  <c r="H438" i="1"/>
  <c r="G438" i="1"/>
  <c r="H439" i="1"/>
  <c r="G439" i="1"/>
  <c r="H440" i="1"/>
  <c r="G440" i="1"/>
  <c r="H441" i="1"/>
  <c r="G441" i="1"/>
  <c r="H442" i="1"/>
  <c r="G442" i="1"/>
  <c r="H443" i="1"/>
  <c r="G443" i="1"/>
  <c r="H444" i="1"/>
  <c r="G444" i="1"/>
  <c r="H445" i="1"/>
  <c r="G445" i="1"/>
  <c r="H446" i="1"/>
  <c r="G446" i="1"/>
  <c r="H447" i="1"/>
  <c r="G447" i="1"/>
  <c r="H448" i="1"/>
  <c r="G448" i="1"/>
  <c r="H449" i="1"/>
  <c r="G449" i="1"/>
  <c r="H450" i="1"/>
  <c r="G450" i="1"/>
  <c r="H451" i="1"/>
  <c r="G451" i="1"/>
  <c r="H452" i="1"/>
  <c r="G452" i="1"/>
  <c r="H453" i="1"/>
  <c r="G453" i="1"/>
  <c r="H454" i="1"/>
  <c r="G454" i="1"/>
  <c r="H455" i="1"/>
  <c r="G455" i="1"/>
  <c r="H456" i="1"/>
  <c r="G456" i="1"/>
  <c r="H457" i="1"/>
  <c r="G457" i="1"/>
  <c r="H458" i="1"/>
  <c r="G458" i="1"/>
  <c r="H459" i="1"/>
  <c r="G459" i="1"/>
  <c r="H460" i="1"/>
  <c r="G460" i="1"/>
  <c r="H461" i="1"/>
  <c r="G461" i="1"/>
  <c r="H462" i="1"/>
  <c r="G462" i="1"/>
  <c r="H463" i="1"/>
  <c r="G463" i="1"/>
  <c r="H464" i="1"/>
  <c r="G464" i="1"/>
  <c r="H465" i="1"/>
  <c r="G465" i="1"/>
  <c r="H466" i="1"/>
  <c r="G466" i="1"/>
  <c r="H467" i="1"/>
  <c r="G467" i="1"/>
  <c r="H468" i="1"/>
  <c r="G468" i="1"/>
  <c r="H469" i="1"/>
  <c r="G469" i="1"/>
  <c r="H470" i="1"/>
  <c r="G470" i="1"/>
  <c r="H471" i="1"/>
  <c r="G471" i="1"/>
  <c r="H472" i="1"/>
  <c r="G472" i="1"/>
  <c r="H473" i="1"/>
  <c r="G473" i="1"/>
  <c r="H474" i="1"/>
  <c r="G474" i="1"/>
  <c r="H475" i="1"/>
  <c r="G475" i="1"/>
  <c r="H476" i="1"/>
  <c r="G476" i="1"/>
  <c r="H477" i="1"/>
  <c r="G477" i="1"/>
  <c r="H478" i="1"/>
  <c r="G478" i="1"/>
  <c r="H479" i="1"/>
  <c r="G479" i="1"/>
  <c r="H480" i="1"/>
  <c r="G480" i="1"/>
  <c r="H481" i="1"/>
  <c r="G481" i="1"/>
  <c r="H482" i="1"/>
  <c r="G482" i="1"/>
  <c r="H483" i="1"/>
  <c r="G483" i="1"/>
  <c r="H484" i="1"/>
  <c r="G484" i="1"/>
  <c r="H485" i="1"/>
  <c r="G485" i="1"/>
  <c r="H486" i="1"/>
  <c r="G486" i="1"/>
  <c r="H487" i="1"/>
  <c r="G487" i="1"/>
  <c r="H488" i="1"/>
  <c r="G488" i="1"/>
  <c r="H489" i="1"/>
  <c r="G489" i="1"/>
  <c r="H490" i="1"/>
  <c r="G490" i="1"/>
  <c r="H491" i="1"/>
  <c r="G491" i="1"/>
  <c r="H492" i="1"/>
  <c r="G492" i="1"/>
  <c r="H493" i="1"/>
  <c r="G493" i="1"/>
  <c r="H494" i="1"/>
  <c r="G494" i="1"/>
  <c r="H495" i="1"/>
  <c r="G495" i="1"/>
  <c r="H496" i="1"/>
  <c r="G496" i="1"/>
  <c r="H497" i="1"/>
  <c r="G497" i="1"/>
  <c r="H498" i="1"/>
  <c r="G498" i="1"/>
  <c r="H499" i="1"/>
  <c r="G499" i="1"/>
  <c r="H500" i="1"/>
  <c r="G500" i="1"/>
  <c r="H501" i="1"/>
  <c r="G501" i="1"/>
  <c r="H502" i="1"/>
  <c r="G502" i="1"/>
  <c r="H503" i="1"/>
  <c r="G503" i="1"/>
  <c r="H504" i="1"/>
  <c r="G504" i="1"/>
  <c r="H505" i="1"/>
  <c r="G505" i="1"/>
  <c r="H506" i="1"/>
  <c r="G506" i="1"/>
  <c r="H507" i="1"/>
  <c r="G507" i="1"/>
  <c r="H508" i="1"/>
  <c r="G508" i="1"/>
  <c r="H509" i="1"/>
  <c r="G509" i="1"/>
  <c r="H510" i="1"/>
  <c r="G510" i="1"/>
  <c r="H511" i="1"/>
  <c r="G511" i="1"/>
  <c r="H512" i="1"/>
  <c r="G512" i="1"/>
  <c r="H513" i="1"/>
  <c r="G513" i="1"/>
  <c r="H514" i="1"/>
  <c r="G514" i="1"/>
  <c r="H515" i="1"/>
  <c r="G515" i="1"/>
  <c r="H516" i="1"/>
  <c r="G516" i="1"/>
  <c r="H517" i="1"/>
  <c r="G517" i="1"/>
  <c r="H518" i="1"/>
  <c r="G518" i="1"/>
  <c r="H519" i="1"/>
  <c r="G519" i="1"/>
  <c r="H520" i="1"/>
  <c r="G520" i="1"/>
  <c r="H521" i="1"/>
  <c r="G521" i="1"/>
  <c r="H522" i="1"/>
  <c r="G522" i="1"/>
  <c r="H523" i="1"/>
  <c r="G523" i="1"/>
  <c r="H524" i="1"/>
  <c r="G524" i="1"/>
  <c r="H525" i="1"/>
  <c r="G525" i="1"/>
  <c r="H526" i="1"/>
  <c r="G526" i="1"/>
  <c r="H527" i="1"/>
  <c r="G527" i="1"/>
  <c r="H528" i="1"/>
  <c r="G528" i="1"/>
  <c r="H529" i="1"/>
  <c r="G529" i="1"/>
  <c r="H530" i="1"/>
  <c r="G530" i="1"/>
  <c r="H531" i="1"/>
  <c r="G531" i="1"/>
  <c r="H532" i="1"/>
  <c r="G532" i="1"/>
  <c r="H533" i="1"/>
  <c r="G533" i="1"/>
  <c r="H534" i="1"/>
  <c r="G534" i="1"/>
  <c r="H535" i="1"/>
  <c r="G535" i="1"/>
  <c r="H536" i="1"/>
  <c r="G536" i="1"/>
  <c r="H537" i="1"/>
  <c r="G537" i="1"/>
  <c r="H538" i="1"/>
  <c r="G538" i="1"/>
  <c r="H539" i="1"/>
  <c r="G539" i="1"/>
  <c r="H540" i="1"/>
  <c r="G540" i="1"/>
  <c r="H541" i="1"/>
  <c r="G541" i="1"/>
  <c r="H542" i="1"/>
  <c r="G542" i="1"/>
  <c r="H543" i="1"/>
  <c r="G543" i="1"/>
  <c r="H544" i="1"/>
  <c r="G544" i="1"/>
  <c r="H545" i="1"/>
  <c r="G545" i="1"/>
  <c r="H546" i="1"/>
  <c r="G546" i="1"/>
  <c r="H547" i="1"/>
  <c r="G547" i="1"/>
  <c r="H548" i="1"/>
  <c r="G548" i="1"/>
  <c r="H549" i="1"/>
  <c r="G549" i="1"/>
  <c r="H550" i="1"/>
  <c r="G550" i="1"/>
  <c r="H551" i="1"/>
  <c r="G551" i="1"/>
  <c r="H552" i="1"/>
  <c r="G552" i="1"/>
  <c r="H553" i="1"/>
  <c r="G553" i="1"/>
  <c r="H554" i="1"/>
  <c r="G554" i="1"/>
  <c r="H555" i="1"/>
  <c r="G555" i="1"/>
  <c r="H556" i="1"/>
  <c r="G556" i="1"/>
  <c r="H557" i="1"/>
  <c r="G557" i="1"/>
  <c r="H558" i="1"/>
  <c r="G558" i="1"/>
  <c r="H559" i="1"/>
  <c r="G559" i="1"/>
  <c r="H560" i="1"/>
  <c r="G560" i="1"/>
  <c r="H561" i="1"/>
  <c r="G561" i="1"/>
  <c r="H562" i="1"/>
  <c r="G562" i="1"/>
  <c r="H563" i="1"/>
  <c r="G563" i="1"/>
  <c r="H564" i="1"/>
  <c r="G564" i="1"/>
  <c r="H565" i="1"/>
  <c r="G565" i="1"/>
  <c r="H566" i="1"/>
  <c r="G566" i="1"/>
  <c r="H567" i="1"/>
  <c r="G567" i="1"/>
  <c r="H568" i="1"/>
  <c r="G568" i="1"/>
  <c r="H569" i="1"/>
  <c r="G569" i="1"/>
  <c r="H570" i="1"/>
  <c r="G570" i="1"/>
  <c r="H571" i="1"/>
  <c r="G571" i="1"/>
  <c r="H572" i="1"/>
  <c r="G572" i="1"/>
  <c r="H573" i="1"/>
  <c r="G573" i="1"/>
  <c r="H574" i="1"/>
  <c r="G574" i="1"/>
  <c r="H575" i="1"/>
  <c r="G575" i="1"/>
  <c r="H576" i="1"/>
  <c r="G576" i="1"/>
  <c r="H577" i="1"/>
  <c r="G577" i="1"/>
  <c r="H578" i="1"/>
  <c r="G578" i="1"/>
  <c r="H579" i="1"/>
  <c r="G579" i="1"/>
  <c r="H580" i="1"/>
  <c r="G580" i="1"/>
  <c r="H581" i="1"/>
  <c r="G581" i="1"/>
  <c r="H582" i="1"/>
  <c r="G582" i="1"/>
  <c r="H583" i="1"/>
  <c r="G583" i="1"/>
  <c r="H584" i="1"/>
  <c r="G584" i="1"/>
  <c r="H585" i="1"/>
  <c r="G585" i="1"/>
  <c r="H586" i="1"/>
  <c r="G586" i="1"/>
  <c r="H587" i="1"/>
  <c r="G587" i="1"/>
  <c r="H588" i="1"/>
  <c r="G588" i="1"/>
  <c r="H589" i="1"/>
  <c r="G589" i="1"/>
  <c r="H590" i="1"/>
  <c r="G590" i="1"/>
  <c r="H591" i="1"/>
  <c r="G591" i="1"/>
  <c r="H592" i="1"/>
  <c r="G592" i="1"/>
  <c r="H593" i="1"/>
  <c r="G593" i="1"/>
  <c r="H594" i="1"/>
  <c r="G594" i="1"/>
  <c r="H595" i="1"/>
  <c r="G595" i="1"/>
  <c r="H596" i="1"/>
  <c r="G596" i="1"/>
  <c r="H597" i="1"/>
  <c r="G597" i="1"/>
  <c r="H598" i="1"/>
  <c r="G598" i="1"/>
  <c r="H599" i="1"/>
  <c r="G599" i="1"/>
  <c r="H600" i="1"/>
  <c r="G600" i="1"/>
  <c r="H601" i="1"/>
  <c r="G601" i="1"/>
  <c r="H602" i="1"/>
  <c r="G602" i="1"/>
  <c r="H603" i="1"/>
  <c r="G603" i="1"/>
  <c r="H604" i="1"/>
  <c r="G604" i="1"/>
  <c r="H605" i="1"/>
  <c r="G605" i="1"/>
  <c r="H606" i="1"/>
  <c r="G606" i="1"/>
  <c r="H607" i="1"/>
  <c r="G607" i="1"/>
  <c r="H608" i="1"/>
  <c r="G608" i="1"/>
  <c r="H609" i="1"/>
  <c r="G609" i="1"/>
  <c r="H610" i="1"/>
  <c r="G610" i="1"/>
  <c r="H611" i="1"/>
  <c r="G611" i="1"/>
  <c r="H612" i="1"/>
  <c r="G612" i="1"/>
  <c r="H613" i="1"/>
  <c r="G613" i="1"/>
  <c r="H614" i="1"/>
  <c r="G614" i="1"/>
  <c r="H615" i="1"/>
  <c r="G615" i="1"/>
  <c r="H616" i="1"/>
  <c r="G616" i="1"/>
  <c r="H617" i="1"/>
  <c r="G617" i="1"/>
  <c r="H618" i="1"/>
  <c r="G618" i="1"/>
  <c r="H619" i="1"/>
  <c r="G619" i="1"/>
  <c r="H620" i="1"/>
  <c r="G620" i="1"/>
  <c r="H621" i="1"/>
  <c r="G621" i="1"/>
  <c r="H622" i="1"/>
  <c r="G622" i="1"/>
  <c r="H623" i="1"/>
  <c r="G623" i="1"/>
  <c r="H624" i="1"/>
  <c r="G624" i="1"/>
  <c r="H625" i="1"/>
  <c r="G625" i="1"/>
  <c r="H626" i="1"/>
  <c r="G626" i="1"/>
  <c r="H627" i="1"/>
  <c r="G627" i="1"/>
  <c r="H628" i="1"/>
  <c r="G628" i="1"/>
  <c r="H629" i="1"/>
  <c r="G629" i="1"/>
  <c r="H630" i="1"/>
  <c r="G630" i="1"/>
  <c r="H631" i="1"/>
  <c r="G631" i="1"/>
  <c r="H632" i="1"/>
  <c r="G632" i="1"/>
  <c r="H633" i="1"/>
  <c r="G633" i="1"/>
  <c r="H634" i="1"/>
  <c r="G634" i="1"/>
  <c r="H635" i="1"/>
  <c r="G635" i="1"/>
  <c r="H636" i="1"/>
  <c r="G636" i="1"/>
  <c r="H637" i="1"/>
  <c r="G637" i="1"/>
  <c r="H638" i="1"/>
  <c r="G638" i="1"/>
  <c r="H639" i="1"/>
  <c r="G639" i="1"/>
  <c r="H640" i="1"/>
  <c r="G640" i="1"/>
  <c r="H641" i="1"/>
  <c r="G641" i="1"/>
  <c r="H642" i="1"/>
  <c r="G642" i="1"/>
  <c r="H643" i="1"/>
  <c r="G643" i="1"/>
  <c r="H644" i="1"/>
  <c r="G644" i="1"/>
  <c r="H645" i="1"/>
  <c r="G645" i="1"/>
  <c r="H646" i="1"/>
  <c r="G646" i="1"/>
  <c r="H647" i="1"/>
  <c r="G647" i="1"/>
  <c r="H648" i="1"/>
  <c r="G648" i="1"/>
  <c r="H649" i="1"/>
  <c r="G649" i="1"/>
  <c r="H650" i="1"/>
  <c r="G650" i="1"/>
  <c r="H651" i="1"/>
  <c r="G651" i="1"/>
  <c r="H652" i="1"/>
  <c r="G652" i="1"/>
  <c r="H653" i="1"/>
  <c r="G653" i="1"/>
  <c r="H654" i="1"/>
  <c r="G654" i="1"/>
  <c r="H655" i="1"/>
  <c r="G655" i="1"/>
  <c r="H656" i="1"/>
  <c r="G656" i="1"/>
  <c r="H657" i="1"/>
  <c r="G657" i="1"/>
  <c r="H658" i="1"/>
  <c r="G658" i="1"/>
  <c r="H659" i="1"/>
  <c r="G659" i="1"/>
  <c r="H660" i="1"/>
  <c r="G660" i="1"/>
  <c r="H661" i="1"/>
  <c r="G661" i="1"/>
  <c r="H662" i="1"/>
  <c r="G662" i="1"/>
  <c r="H663" i="1"/>
  <c r="G663" i="1"/>
  <c r="H664" i="1"/>
  <c r="G664" i="1"/>
  <c r="H665" i="1"/>
  <c r="G665" i="1"/>
  <c r="H666" i="1"/>
  <c r="G666" i="1"/>
  <c r="H667" i="1"/>
  <c r="G667" i="1"/>
  <c r="H668" i="1"/>
  <c r="G668" i="1"/>
  <c r="H669" i="1"/>
  <c r="G669" i="1"/>
  <c r="H670" i="1"/>
  <c r="G670" i="1"/>
  <c r="H671" i="1"/>
  <c r="G671" i="1"/>
  <c r="H672" i="1"/>
  <c r="G672" i="1"/>
  <c r="H673" i="1"/>
  <c r="G673" i="1"/>
  <c r="H674" i="1"/>
  <c r="G674" i="1"/>
  <c r="H675" i="1"/>
  <c r="G675" i="1"/>
  <c r="H676" i="1"/>
  <c r="G676" i="1"/>
  <c r="H677" i="1"/>
  <c r="G677" i="1"/>
  <c r="H678" i="1"/>
  <c r="G678" i="1"/>
  <c r="H679" i="1"/>
  <c r="G679" i="1"/>
  <c r="H680" i="1"/>
  <c r="G680" i="1"/>
  <c r="H681" i="1"/>
  <c r="G681" i="1"/>
  <c r="H682" i="1"/>
  <c r="G682" i="1"/>
  <c r="H683" i="1"/>
  <c r="G683" i="1"/>
  <c r="H684" i="1"/>
  <c r="G684" i="1"/>
  <c r="H685" i="1"/>
  <c r="G685" i="1"/>
  <c r="H686" i="1"/>
  <c r="G686" i="1"/>
  <c r="H687" i="1"/>
  <c r="G687" i="1"/>
  <c r="H688" i="1"/>
  <c r="G688" i="1"/>
  <c r="H689" i="1"/>
  <c r="G689" i="1"/>
  <c r="H690" i="1"/>
  <c r="G690" i="1"/>
  <c r="H691" i="1"/>
  <c r="G691" i="1"/>
  <c r="H692" i="1"/>
  <c r="G692" i="1"/>
  <c r="H693" i="1"/>
  <c r="G693" i="1"/>
  <c r="H694" i="1"/>
  <c r="G694" i="1"/>
  <c r="H695" i="1"/>
  <c r="G695" i="1"/>
  <c r="H696" i="1"/>
  <c r="G696" i="1"/>
  <c r="H697" i="1"/>
  <c r="G697" i="1"/>
  <c r="H698" i="1"/>
  <c r="G698" i="1"/>
  <c r="H699" i="1"/>
  <c r="G699" i="1"/>
  <c r="H700" i="1"/>
  <c r="G700" i="1"/>
  <c r="H701" i="1"/>
  <c r="G701" i="1"/>
  <c r="H702" i="1"/>
  <c r="G702" i="1"/>
  <c r="H703" i="1"/>
  <c r="G703" i="1"/>
  <c r="H704" i="1"/>
  <c r="G704" i="1"/>
  <c r="H705" i="1"/>
  <c r="G705" i="1"/>
  <c r="H706" i="1"/>
  <c r="G706" i="1"/>
  <c r="H707" i="1"/>
  <c r="G707" i="1"/>
  <c r="H708" i="1"/>
  <c r="G708" i="1"/>
  <c r="H709" i="1"/>
  <c r="G709" i="1"/>
  <c r="H710" i="1"/>
  <c r="G710" i="1"/>
  <c r="H711" i="1"/>
  <c r="G711" i="1"/>
  <c r="H712" i="1"/>
  <c r="G712" i="1"/>
  <c r="H713" i="1"/>
  <c r="G713" i="1"/>
  <c r="H714" i="1"/>
  <c r="G714" i="1"/>
  <c r="H715" i="1"/>
  <c r="G715" i="1"/>
  <c r="H716" i="1"/>
  <c r="G716" i="1"/>
  <c r="H717" i="1"/>
  <c r="G717" i="1"/>
  <c r="H718" i="1"/>
  <c r="G718" i="1"/>
  <c r="H719" i="1"/>
  <c r="G719" i="1"/>
  <c r="H720" i="1"/>
  <c r="G720" i="1"/>
  <c r="H721" i="1"/>
  <c r="G721" i="1"/>
  <c r="H722" i="1"/>
  <c r="G722" i="1"/>
  <c r="H723" i="1"/>
  <c r="G723" i="1"/>
  <c r="H724" i="1"/>
  <c r="G724" i="1"/>
  <c r="H725" i="1"/>
  <c r="G725" i="1"/>
  <c r="H726" i="1"/>
  <c r="G726" i="1"/>
  <c r="H727" i="1"/>
  <c r="G727" i="1"/>
  <c r="H728" i="1"/>
  <c r="G728" i="1"/>
  <c r="H729" i="1"/>
  <c r="G729" i="1"/>
  <c r="H730" i="1"/>
  <c r="G730" i="1"/>
  <c r="H731" i="1"/>
  <c r="G731" i="1"/>
  <c r="H732" i="1"/>
  <c r="G732" i="1"/>
  <c r="H733" i="1"/>
  <c r="G733" i="1"/>
  <c r="H734" i="1"/>
  <c r="G734" i="1"/>
  <c r="H735" i="1"/>
  <c r="G735" i="1"/>
  <c r="H736" i="1"/>
  <c r="G736" i="1"/>
  <c r="H737" i="1"/>
  <c r="G737" i="1"/>
  <c r="H738" i="1"/>
  <c r="G738" i="1"/>
  <c r="H739" i="1"/>
  <c r="G739" i="1"/>
  <c r="H740" i="1"/>
  <c r="G740" i="1"/>
  <c r="H741" i="1"/>
  <c r="G741" i="1"/>
  <c r="H742" i="1"/>
  <c r="G742" i="1"/>
  <c r="H743" i="1"/>
  <c r="G743" i="1"/>
  <c r="H744" i="1"/>
  <c r="G744" i="1"/>
  <c r="H745" i="1"/>
  <c r="G745" i="1"/>
  <c r="H746" i="1"/>
  <c r="G746" i="1"/>
  <c r="H747" i="1"/>
  <c r="G747" i="1"/>
  <c r="H748" i="1"/>
  <c r="G748" i="1"/>
  <c r="H749" i="1"/>
  <c r="G749" i="1"/>
  <c r="H750" i="1"/>
  <c r="G750" i="1"/>
  <c r="H751" i="1"/>
  <c r="G751" i="1"/>
  <c r="H752" i="1"/>
  <c r="G752" i="1"/>
  <c r="H753" i="1"/>
  <c r="G753" i="1"/>
  <c r="H754" i="1"/>
  <c r="G754" i="1"/>
  <c r="H755" i="1"/>
  <c r="G755" i="1"/>
  <c r="H756" i="1"/>
  <c r="G756" i="1"/>
  <c r="H757" i="1"/>
  <c r="G757" i="1"/>
  <c r="H758" i="1"/>
  <c r="G758" i="1"/>
  <c r="H759" i="1"/>
  <c r="G759" i="1"/>
  <c r="H760" i="1"/>
  <c r="G760" i="1"/>
  <c r="H761" i="1"/>
  <c r="G761" i="1"/>
  <c r="H762" i="1"/>
  <c r="G762" i="1"/>
  <c r="H763" i="1"/>
  <c r="G763" i="1"/>
  <c r="H764" i="1"/>
  <c r="G764" i="1"/>
  <c r="H765" i="1"/>
  <c r="G765" i="1"/>
  <c r="H766" i="1"/>
  <c r="G766" i="1"/>
  <c r="H767" i="1"/>
  <c r="G767" i="1"/>
  <c r="H768" i="1"/>
  <c r="G768" i="1"/>
  <c r="H769" i="1"/>
  <c r="G769" i="1"/>
  <c r="H770" i="1"/>
  <c r="G770" i="1"/>
  <c r="H771" i="1"/>
  <c r="G771" i="1"/>
  <c r="H772" i="1"/>
  <c r="G772" i="1"/>
  <c r="H773" i="1"/>
  <c r="G773" i="1"/>
  <c r="H774" i="1"/>
  <c r="G774" i="1"/>
  <c r="H775" i="1"/>
  <c r="G775" i="1"/>
  <c r="H776" i="1"/>
  <c r="G776" i="1"/>
  <c r="H777" i="1"/>
  <c r="G777" i="1"/>
  <c r="H778" i="1"/>
  <c r="G778" i="1"/>
  <c r="H779" i="1"/>
  <c r="G779" i="1"/>
  <c r="H780" i="1"/>
  <c r="G780" i="1"/>
  <c r="H781" i="1"/>
  <c r="G781" i="1"/>
  <c r="H782" i="1"/>
  <c r="G782" i="1"/>
  <c r="H783" i="1"/>
  <c r="G783" i="1"/>
  <c r="H784" i="1"/>
  <c r="G784" i="1"/>
  <c r="H785" i="1"/>
  <c r="G785" i="1"/>
  <c r="H786" i="1"/>
  <c r="G786" i="1"/>
  <c r="H787" i="1"/>
  <c r="G787" i="1"/>
  <c r="H788" i="1"/>
  <c r="G788" i="1"/>
  <c r="H789" i="1"/>
  <c r="G789" i="1"/>
  <c r="H790" i="1"/>
  <c r="G790" i="1"/>
  <c r="H791" i="1"/>
  <c r="G791" i="1"/>
  <c r="H792" i="1"/>
  <c r="G792" i="1"/>
  <c r="H793" i="1"/>
  <c r="G793" i="1"/>
  <c r="H794" i="1"/>
  <c r="G794" i="1"/>
  <c r="H795" i="1"/>
  <c r="G795" i="1"/>
  <c r="H796" i="1"/>
  <c r="G796" i="1"/>
  <c r="H797" i="1"/>
  <c r="G797" i="1"/>
  <c r="H798" i="1"/>
  <c r="G798" i="1"/>
  <c r="H799" i="1"/>
  <c r="G799" i="1"/>
  <c r="H800" i="1"/>
  <c r="G800" i="1"/>
  <c r="H801" i="1"/>
  <c r="G801" i="1"/>
  <c r="H802" i="1"/>
  <c r="G802" i="1"/>
  <c r="H803" i="1"/>
  <c r="G803" i="1"/>
  <c r="H804" i="1"/>
  <c r="G804" i="1"/>
  <c r="H805" i="1"/>
  <c r="G805" i="1"/>
  <c r="H806" i="1"/>
  <c r="G806" i="1"/>
  <c r="H807" i="1"/>
  <c r="G807" i="1"/>
  <c r="H808" i="1"/>
  <c r="G808" i="1"/>
  <c r="H809" i="1"/>
  <c r="G809" i="1"/>
  <c r="H810" i="1"/>
  <c r="G810" i="1"/>
  <c r="H811" i="1"/>
  <c r="G811" i="1"/>
  <c r="H812" i="1"/>
  <c r="G812" i="1"/>
  <c r="H813" i="1"/>
  <c r="G813" i="1"/>
  <c r="H814" i="1"/>
  <c r="G814" i="1"/>
  <c r="H815" i="1"/>
  <c r="G815" i="1"/>
  <c r="H816" i="1"/>
  <c r="G816" i="1"/>
  <c r="H817" i="1"/>
  <c r="G817" i="1"/>
  <c r="H818" i="1"/>
  <c r="G818" i="1"/>
  <c r="H819" i="1"/>
  <c r="G819" i="1"/>
  <c r="H820" i="1"/>
  <c r="G820" i="1"/>
  <c r="H821" i="1"/>
  <c r="G821" i="1"/>
  <c r="H822" i="1"/>
  <c r="G822" i="1"/>
  <c r="H823" i="1"/>
  <c r="G823" i="1"/>
  <c r="H824" i="1"/>
  <c r="G824" i="1"/>
  <c r="H825" i="1"/>
  <c r="G825" i="1"/>
  <c r="H826" i="1"/>
  <c r="G826" i="1"/>
  <c r="H827" i="1"/>
  <c r="G827" i="1"/>
  <c r="H828" i="1"/>
  <c r="G828" i="1"/>
  <c r="H829" i="1"/>
  <c r="G829" i="1"/>
  <c r="H830" i="1"/>
  <c r="G830" i="1"/>
  <c r="H831" i="1"/>
  <c r="G831" i="1"/>
  <c r="H832" i="1"/>
  <c r="G832" i="1"/>
  <c r="H833" i="1"/>
  <c r="G833" i="1"/>
  <c r="H834" i="1"/>
  <c r="G834" i="1"/>
  <c r="H835" i="1"/>
  <c r="G835" i="1"/>
  <c r="H836" i="1"/>
  <c r="G836" i="1"/>
  <c r="H837" i="1"/>
  <c r="G837" i="1"/>
  <c r="H838" i="1"/>
  <c r="G838" i="1"/>
  <c r="H839" i="1"/>
  <c r="G839" i="1"/>
  <c r="H840" i="1"/>
  <c r="G840" i="1"/>
  <c r="H841" i="1"/>
  <c r="G841" i="1"/>
  <c r="H842" i="1"/>
  <c r="G842" i="1"/>
  <c r="H843" i="1"/>
  <c r="G843" i="1"/>
  <c r="H844" i="1"/>
  <c r="G844" i="1"/>
  <c r="H845" i="1"/>
  <c r="G845" i="1"/>
  <c r="H846" i="1"/>
  <c r="G846" i="1"/>
  <c r="H847" i="1"/>
  <c r="G847" i="1"/>
  <c r="H848" i="1"/>
  <c r="G848" i="1"/>
  <c r="H849" i="1"/>
  <c r="G849" i="1"/>
  <c r="H850" i="1"/>
  <c r="G850" i="1"/>
  <c r="H851" i="1"/>
  <c r="G851" i="1"/>
  <c r="H852" i="1"/>
  <c r="G852" i="1"/>
  <c r="H853" i="1"/>
  <c r="G853" i="1"/>
  <c r="H854" i="1"/>
  <c r="G854" i="1"/>
  <c r="H855" i="1"/>
  <c r="G855" i="1"/>
  <c r="H856" i="1"/>
  <c r="G856" i="1"/>
  <c r="H857" i="1"/>
  <c r="G857" i="1"/>
  <c r="H858" i="1"/>
  <c r="G858" i="1"/>
  <c r="H859" i="1"/>
  <c r="G859" i="1"/>
  <c r="H860" i="1"/>
  <c r="G860" i="1"/>
  <c r="H861" i="1"/>
  <c r="G861" i="1"/>
  <c r="H862" i="1"/>
  <c r="G862" i="1"/>
  <c r="H863" i="1"/>
  <c r="G863" i="1"/>
  <c r="H864" i="1"/>
  <c r="G864" i="1"/>
  <c r="H865" i="1"/>
  <c r="G865" i="1"/>
  <c r="H866" i="1"/>
  <c r="G866" i="1"/>
  <c r="H867" i="1"/>
  <c r="G867" i="1"/>
  <c r="H868" i="1"/>
  <c r="G868" i="1"/>
  <c r="H869" i="1"/>
  <c r="G869" i="1"/>
  <c r="H870" i="1"/>
  <c r="G870" i="1"/>
  <c r="H871" i="1"/>
  <c r="G871" i="1"/>
  <c r="H872" i="1"/>
  <c r="G872" i="1"/>
  <c r="H873" i="1"/>
  <c r="G873" i="1"/>
  <c r="H874" i="1"/>
  <c r="G874" i="1"/>
  <c r="H875" i="1"/>
  <c r="G875" i="1"/>
  <c r="H876" i="1"/>
  <c r="G876" i="1"/>
  <c r="H877" i="1"/>
  <c r="G877" i="1"/>
  <c r="H878" i="1"/>
  <c r="G878" i="1"/>
  <c r="H879" i="1"/>
  <c r="G879" i="1"/>
  <c r="H880" i="1"/>
  <c r="G880" i="1"/>
  <c r="H881" i="1"/>
  <c r="G881" i="1"/>
  <c r="H882" i="1"/>
  <c r="G882" i="1"/>
  <c r="H883" i="1"/>
  <c r="G883" i="1"/>
  <c r="H884" i="1"/>
  <c r="G884" i="1"/>
  <c r="H885" i="1"/>
  <c r="G885" i="1"/>
  <c r="H886" i="1"/>
  <c r="G886" i="1"/>
  <c r="H887" i="1"/>
  <c r="G887" i="1"/>
  <c r="H888" i="1"/>
  <c r="G888" i="1"/>
  <c r="H889" i="1"/>
  <c r="G889" i="1"/>
  <c r="H890" i="1"/>
  <c r="G890" i="1"/>
  <c r="H891" i="1"/>
  <c r="G891" i="1"/>
  <c r="H892" i="1"/>
  <c r="G892" i="1"/>
  <c r="H893" i="1"/>
  <c r="G893" i="1"/>
  <c r="H894" i="1"/>
  <c r="G894" i="1"/>
  <c r="H895" i="1"/>
  <c r="G895" i="1"/>
  <c r="H896" i="1"/>
  <c r="G896" i="1"/>
  <c r="H897" i="1"/>
  <c r="G897" i="1"/>
  <c r="H898" i="1"/>
  <c r="G898" i="1"/>
  <c r="H899" i="1"/>
  <c r="G899" i="1"/>
  <c r="H900" i="1"/>
  <c r="G900" i="1"/>
  <c r="H901" i="1"/>
  <c r="G901" i="1"/>
  <c r="H902" i="1"/>
  <c r="G902" i="1"/>
  <c r="H903" i="1"/>
  <c r="G903" i="1"/>
  <c r="H904" i="1"/>
  <c r="G904" i="1"/>
  <c r="H905" i="1"/>
  <c r="G905" i="1"/>
  <c r="H906" i="1"/>
  <c r="G906" i="1"/>
  <c r="H907" i="1"/>
  <c r="G907" i="1"/>
  <c r="H908" i="1"/>
  <c r="G908" i="1"/>
  <c r="H909" i="1"/>
  <c r="G909" i="1"/>
  <c r="H910" i="1"/>
  <c r="G910" i="1"/>
  <c r="H911" i="1"/>
  <c r="G911" i="1"/>
  <c r="H912" i="1"/>
  <c r="G912" i="1"/>
  <c r="H913" i="1"/>
  <c r="G913" i="1"/>
  <c r="H914" i="1"/>
  <c r="G914" i="1"/>
  <c r="H915" i="1"/>
  <c r="G915" i="1"/>
  <c r="H916" i="1"/>
  <c r="G916" i="1"/>
  <c r="H917" i="1"/>
  <c r="G917" i="1"/>
  <c r="H918" i="1"/>
  <c r="G918" i="1"/>
  <c r="H919" i="1"/>
  <c r="G919" i="1"/>
  <c r="H920" i="1"/>
  <c r="G920" i="1"/>
  <c r="H921" i="1"/>
  <c r="G921" i="1"/>
  <c r="H922" i="1"/>
  <c r="G922" i="1"/>
  <c r="H923" i="1"/>
  <c r="G923" i="1"/>
  <c r="H924" i="1"/>
  <c r="G924" i="1"/>
  <c r="H925" i="1"/>
  <c r="G925" i="1"/>
  <c r="H926" i="1"/>
  <c r="G926" i="1"/>
  <c r="H927" i="1"/>
  <c r="G927" i="1"/>
  <c r="H928" i="1"/>
  <c r="G928" i="1"/>
  <c r="H929" i="1"/>
  <c r="G929" i="1"/>
  <c r="H930" i="1"/>
  <c r="G930" i="1"/>
  <c r="H931" i="1"/>
  <c r="G931" i="1"/>
  <c r="H932" i="1"/>
  <c r="G932" i="1"/>
  <c r="H933" i="1"/>
  <c r="G933" i="1"/>
  <c r="H934" i="1"/>
  <c r="G934" i="1"/>
  <c r="H935" i="1"/>
  <c r="G935" i="1"/>
  <c r="H936" i="1"/>
  <c r="G936" i="1"/>
  <c r="H937" i="1"/>
  <c r="G937" i="1"/>
  <c r="H938" i="1"/>
  <c r="G938" i="1"/>
  <c r="H939" i="1"/>
  <c r="G939" i="1"/>
  <c r="H940" i="1"/>
  <c r="G940" i="1"/>
  <c r="H941" i="1"/>
  <c r="G941" i="1"/>
  <c r="H942" i="1"/>
  <c r="G942" i="1"/>
  <c r="H943" i="1"/>
  <c r="G943" i="1"/>
  <c r="H944" i="1"/>
  <c r="G944" i="1"/>
  <c r="H945" i="1"/>
  <c r="G945" i="1"/>
  <c r="H946" i="1"/>
  <c r="G946" i="1"/>
  <c r="H947" i="1"/>
  <c r="G947" i="1"/>
  <c r="H948" i="1"/>
  <c r="G948" i="1"/>
  <c r="H949" i="1"/>
  <c r="G949" i="1"/>
  <c r="H950" i="1"/>
  <c r="G950" i="1"/>
  <c r="H951" i="1"/>
  <c r="G951" i="1"/>
  <c r="H952" i="1"/>
  <c r="G952" i="1"/>
  <c r="H953" i="1"/>
  <c r="G953" i="1"/>
  <c r="H954" i="1"/>
  <c r="G954" i="1"/>
  <c r="H955" i="1"/>
  <c r="G955" i="1"/>
  <c r="H956" i="1"/>
  <c r="G956" i="1"/>
  <c r="H957" i="1"/>
  <c r="G957" i="1"/>
  <c r="H958" i="1"/>
  <c r="G958" i="1"/>
  <c r="H959" i="1"/>
  <c r="G959" i="1"/>
  <c r="H960" i="1"/>
  <c r="G960" i="1"/>
  <c r="H961" i="1"/>
  <c r="G961" i="1"/>
  <c r="H962" i="1"/>
  <c r="G962" i="1"/>
  <c r="H963" i="1"/>
  <c r="G963" i="1"/>
  <c r="H964" i="1"/>
  <c r="G964" i="1"/>
  <c r="H965" i="1"/>
  <c r="G965" i="1"/>
  <c r="H966" i="1"/>
  <c r="G966" i="1"/>
  <c r="H967" i="1"/>
  <c r="G967" i="1"/>
  <c r="H968" i="1"/>
  <c r="G968" i="1"/>
  <c r="H969" i="1"/>
  <c r="G969" i="1"/>
  <c r="H970" i="1"/>
  <c r="G970" i="1"/>
  <c r="H971" i="1"/>
  <c r="G971" i="1"/>
  <c r="H972" i="1"/>
  <c r="G972" i="1"/>
  <c r="H973" i="1"/>
  <c r="G973" i="1"/>
  <c r="H974" i="1"/>
  <c r="G974" i="1"/>
  <c r="H975" i="1"/>
  <c r="G975" i="1"/>
  <c r="H976" i="1"/>
  <c r="G976" i="1"/>
  <c r="H977" i="1"/>
  <c r="G977" i="1"/>
  <c r="H978" i="1"/>
  <c r="G978" i="1"/>
  <c r="H979" i="1"/>
  <c r="G979" i="1"/>
  <c r="H980" i="1"/>
  <c r="G980" i="1"/>
  <c r="H981" i="1"/>
  <c r="G981" i="1"/>
  <c r="H982" i="1"/>
  <c r="G982" i="1"/>
  <c r="H983" i="1"/>
  <c r="G983" i="1"/>
  <c r="H984" i="1"/>
  <c r="G984" i="1"/>
  <c r="H985" i="1"/>
  <c r="G985" i="1"/>
  <c r="H986" i="1"/>
  <c r="G986" i="1"/>
  <c r="H987" i="1"/>
  <c r="G987" i="1"/>
  <c r="H988" i="1"/>
  <c r="G988" i="1"/>
  <c r="H989" i="1"/>
  <c r="G989" i="1"/>
  <c r="H990" i="1"/>
  <c r="G990" i="1"/>
  <c r="H991" i="1"/>
  <c r="G991" i="1"/>
  <c r="H992" i="1"/>
  <c r="G992" i="1"/>
  <c r="H993" i="1"/>
  <c r="G993" i="1"/>
  <c r="H994" i="1"/>
  <c r="G994" i="1"/>
  <c r="H995" i="1"/>
  <c r="G995" i="1"/>
  <c r="H996" i="1"/>
  <c r="G996" i="1"/>
  <c r="H997" i="1"/>
  <c r="G997" i="1"/>
  <c r="H998" i="1"/>
  <c r="G998" i="1"/>
  <c r="H999" i="1"/>
  <c r="G999" i="1"/>
  <c r="H1000" i="1"/>
  <c r="G1000" i="1"/>
  <c r="H1001" i="1"/>
  <c r="G1001" i="1"/>
  <c r="H1002" i="1"/>
  <c r="G1002" i="1"/>
  <c r="H1003" i="1"/>
  <c r="G1003" i="1"/>
  <c r="H22" i="1"/>
  <c r="G22" i="1"/>
  <c r="H21" i="1"/>
  <c r="G21" i="1"/>
  <c r="H20" i="1"/>
  <c r="G20" i="1"/>
  <c r="H19" i="1"/>
  <c r="G19" i="1"/>
  <c r="H18" i="1"/>
  <c r="G18" i="1"/>
  <c r="H17" i="1"/>
  <c r="H16" i="1"/>
  <c r="H1005" i="1" s="1"/>
  <c r="G16" i="1"/>
  <c r="G1005" i="1" s="1"/>
  <c r="K15" i="1" l="1"/>
  <c r="L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tc={689636FD-AA47-4B9C-A83F-4831EA2A7F3A}</author>
  </authors>
  <commentList>
    <comment ref="F14" authorId="0" shapeId="0" xr:uid="{689636FD-AA47-4B9C-A83F-4831EA2A7F3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@Cabezas, Brian (NYSERDA) Do you have a suggestion how to word this? Should I add it to above disclaimer?</t>
        </r>
      </text>
    </comment>
  </commentList>
</comments>
</file>

<file path=xl/sharedStrings.xml><?xml version="1.0" encoding="utf-8"?>
<sst xmlns="http://schemas.openxmlformats.org/spreadsheetml/2006/main" count="3984" uniqueCount="87">
  <si>
    <t>*DISCLAIMER* - This tool is meant to be a guide and does not guarantee that a project qualifies for any additional LMI incentives. Please contact Multifamilyinfo@nyserda.ny.gov for any questions</t>
  </si>
  <si>
    <t>Affordable Housing Status - Household Income Tool</t>
  </si>
  <si>
    <t xml:space="preserve">Complete the blue cells below. Cell C10 will show if a project is considered affordable housing based on the estimated income of the residents. </t>
  </si>
  <si>
    <t>Project Name:</t>
  </si>
  <si>
    <t>(must match Application)</t>
  </si>
  <si>
    <t>Total # Buildings:</t>
  </si>
  <si>
    <t>Total # Apartments:</t>
  </si>
  <si>
    <t>Select County:</t>
  </si>
  <si>
    <t>Eligible for Affordable Housing Incentives?</t>
  </si>
  <si>
    <t xml:space="preserve">*You are able to manually input the Annual Income but the formula will disappear. </t>
  </si>
  <si>
    <t>80% or Less AMI</t>
  </si>
  <si>
    <t>150% or less of AMI</t>
  </si>
  <si>
    <t>I</t>
  </si>
  <si>
    <t>Apartment # (enter all apartments)</t>
  </si>
  <si>
    <t>Number of Occupants</t>
  </si>
  <si>
    <t>Monthly Rent ($)</t>
  </si>
  <si>
    <t xml:space="preserve"> Calculated Annual Rent ($) </t>
  </si>
  <si>
    <t>Calculated Annual Income</t>
  </si>
  <si>
    <t>80% or Less of MI</t>
  </si>
  <si>
    <t>150% or less of MI</t>
  </si>
  <si>
    <t>&gt;50% Whole Building</t>
  </si>
  <si>
    <t> </t>
  </si>
  <si>
    <t>80% Area Median Income</t>
  </si>
  <si>
    <t>Household Size</t>
  </si>
  <si>
    <t>Albany County</t>
  </si>
  <si>
    <t>Allegany County</t>
  </si>
  <si>
    <t>Bronx County</t>
  </si>
  <si>
    <t>Broome County</t>
  </si>
  <si>
    <t>Cattaraugus County</t>
  </si>
  <si>
    <t>Cayuga County</t>
  </si>
  <si>
    <t>Chautauqua County</t>
  </si>
  <si>
    <t>Chemung County</t>
  </si>
  <si>
    <t>Chenango County</t>
  </si>
  <si>
    <t>Clinton County</t>
  </si>
  <si>
    <t>Columbia County</t>
  </si>
  <si>
    <t>Cortland County</t>
  </si>
  <si>
    <t>Delaware County</t>
  </si>
  <si>
    <t>Dutchess County</t>
  </si>
  <si>
    <t>Erie County</t>
  </si>
  <si>
    <t>Essex County</t>
  </si>
  <si>
    <t>Franklin County</t>
  </si>
  <si>
    <t>Fulton County</t>
  </si>
  <si>
    <t>Genesee County</t>
  </si>
  <si>
    <t>Greene County</t>
  </si>
  <si>
    <t>Hamilton County</t>
  </si>
  <si>
    <t>Herkimer County</t>
  </si>
  <si>
    <t>Jefferson County</t>
  </si>
  <si>
    <t>Kings County</t>
  </si>
  <si>
    <t>Lewis County</t>
  </si>
  <si>
    <t>Livingston County</t>
  </si>
  <si>
    <t>Madison County</t>
  </si>
  <si>
    <t>Monroe County</t>
  </si>
  <si>
    <t>Montgomery County</t>
  </si>
  <si>
    <t>Nassau County</t>
  </si>
  <si>
    <t>New York County</t>
  </si>
  <si>
    <t>Niagara County</t>
  </si>
  <si>
    <t>Oneida County</t>
  </si>
  <si>
    <t>Onondaga County</t>
  </si>
  <si>
    <t>Ontario County</t>
  </si>
  <si>
    <t>Orange County</t>
  </si>
  <si>
    <t>Orleans County</t>
  </si>
  <si>
    <t>Oswego County</t>
  </si>
  <si>
    <t>Otsego County</t>
  </si>
  <si>
    <t>Putnam County</t>
  </si>
  <si>
    <t>Queens County</t>
  </si>
  <si>
    <t>Rensselaer County</t>
  </si>
  <si>
    <t>Richmond County</t>
  </si>
  <si>
    <t>Rockland County</t>
  </si>
  <si>
    <t>St. Lawrence County</t>
  </si>
  <si>
    <t>Saratoga County</t>
  </si>
  <si>
    <t>Schenectady County</t>
  </si>
  <si>
    <t>Schoharie County</t>
  </si>
  <si>
    <t>Schuyler County</t>
  </si>
  <si>
    <t>Seneca County</t>
  </si>
  <si>
    <t>Steuben County</t>
  </si>
  <si>
    <t>Suffolk County</t>
  </si>
  <si>
    <t>Sullivan County</t>
  </si>
  <si>
    <t>Tioga County</t>
  </si>
  <si>
    <t>Tompkins County</t>
  </si>
  <si>
    <t>Ulster County</t>
  </si>
  <si>
    <t>Warren County</t>
  </si>
  <si>
    <t>Washington County</t>
  </si>
  <si>
    <t>Wayne County</t>
  </si>
  <si>
    <t>Westchester County</t>
  </si>
  <si>
    <t>Wyoming County</t>
  </si>
  <si>
    <t>Yates County</t>
  </si>
  <si>
    <t>150% Area Median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</si>
</sst>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8"/>
      <color rgb="FF000000"/>
      <name val="Aptos Narrow"/>
      <family val="2"/>
    </font>
    <font>
      <sz val="11"/>
      <color rgb="FF000000"/>
      <name val="Aptos Narrow"/>
      <family val="2"/>
    </font>
    <font>
      <b/>
      <sz val="14"/>
      <color rgb="FF104861"/>
      <name val="Aptos Narrow"/>
      <family val="2"/>
    </font>
    <font>
      <sz val="14"/>
      <color rgb="FF104861"/>
      <name val="Calibri"/>
      <family val="2"/>
    </font>
    <font>
      <b/>
      <sz val="14"/>
      <color rgb="FF104861"/>
      <name val="Calibri"/>
      <family val="2"/>
    </font>
    <font>
      <sz val="14"/>
      <color rgb="FF000000"/>
      <name val="Aptos Narrow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4"/>
      <color rgb="FF104861"/>
      <name val="Calibri"/>
      <scheme val="minor"/>
    </font>
    <font>
      <b/>
      <sz val="11"/>
      <color rgb="FF000000"/>
      <name val="Calibri"/>
      <family val="2"/>
      <charset val="1"/>
    </font>
    <font>
      <b/>
      <sz val="18"/>
      <color theme="1"/>
      <name val="Calibri"/>
      <family val="2"/>
      <scheme val="minor"/>
    </font>
    <font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C0E6F5"/>
        <bgColor rgb="FFC0E6F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156082"/>
      </top>
      <bottom style="thin">
        <color rgb="FF15608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6" fillId="0" borderId="0" xfId="0" applyFont="1" applyAlignment="1">
      <alignment wrapText="1"/>
    </xf>
    <xf numFmtId="0" fontId="3" fillId="2" borderId="6" xfId="0" applyFont="1" applyFill="1" applyBorder="1"/>
    <xf numFmtId="0" fontId="3" fillId="2" borderId="7" xfId="0" applyFont="1" applyFill="1" applyBorder="1"/>
    <xf numFmtId="0" fontId="3" fillId="0" borderId="7" xfId="0" applyFont="1" applyBorder="1"/>
    <xf numFmtId="0" fontId="7" fillId="0" borderId="0" xfId="0" applyFont="1"/>
    <xf numFmtId="0" fontId="8" fillId="0" borderId="0" xfId="0" applyFont="1"/>
    <xf numFmtId="0" fontId="9" fillId="4" borderId="8" xfId="0" applyFont="1" applyFill="1" applyBorder="1"/>
    <xf numFmtId="0" fontId="9" fillId="4" borderId="10" xfId="0" applyFont="1" applyFill="1" applyBorder="1"/>
    <xf numFmtId="0" fontId="10" fillId="5" borderId="11" xfId="0" applyFont="1" applyFill="1" applyBorder="1"/>
    <xf numFmtId="6" fontId="10" fillId="5" borderId="12" xfId="0" applyNumberFormat="1" applyFont="1" applyFill="1" applyBorder="1"/>
    <xf numFmtId="0" fontId="10" fillId="0" borderId="11" xfId="0" applyFont="1" applyBorder="1"/>
    <xf numFmtId="6" fontId="10" fillId="0" borderId="12" xfId="0" applyNumberFormat="1" applyFont="1" applyBorder="1"/>
    <xf numFmtId="0" fontId="11" fillId="4" borderId="13" xfId="0" applyFont="1" applyFill="1" applyBorder="1"/>
    <xf numFmtId="0" fontId="11" fillId="4" borderId="8" xfId="0" applyFont="1" applyFill="1" applyBorder="1"/>
    <xf numFmtId="6" fontId="10" fillId="5" borderId="8" xfId="0" applyNumberFormat="1" applyFont="1" applyFill="1" applyBorder="1"/>
    <xf numFmtId="6" fontId="10" fillId="0" borderId="8" xfId="0" applyNumberFormat="1" applyFont="1" applyBorder="1"/>
    <xf numFmtId="0" fontId="10" fillId="5" borderId="14" xfId="0" applyFont="1" applyFill="1" applyBorder="1"/>
    <xf numFmtId="0" fontId="10" fillId="0" borderId="15" xfId="0" applyFont="1" applyBorder="1"/>
    <xf numFmtId="0" fontId="10" fillId="5" borderId="15" xfId="0" applyFont="1" applyFill="1" applyBorder="1"/>
    <xf numFmtId="6" fontId="3" fillId="0" borderId="7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 wrapText="1"/>
    </xf>
    <xf numFmtId="0" fontId="10" fillId="0" borderId="0" xfId="0" applyFont="1"/>
    <xf numFmtId="6" fontId="8" fillId="0" borderId="0" xfId="0" applyNumberFormat="1" applyFont="1" applyAlignment="1">
      <alignment horizontal="center"/>
    </xf>
    <xf numFmtId="0" fontId="14" fillId="0" borderId="0" xfId="0" applyFont="1"/>
    <xf numFmtId="164" fontId="10" fillId="5" borderId="12" xfId="0" applyNumberFormat="1" applyFont="1" applyFill="1" applyBorder="1"/>
    <xf numFmtId="164" fontId="10" fillId="6" borderId="12" xfId="0" applyNumberFormat="1" applyFont="1" applyFill="1" applyBorder="1"/>
    <xf numFmtId="6" fontId="15" fillId="5" borderId="8" xfId="0" applyNumberFormat="1" applyFont="1" applyFill="1" applyBorder="1"/>
    <xf numFmtId="6" fontId="15" fillId="6" borderId="8" xfId="0" applyNumberFormat="1" applyFont="1" applyFill="1" applyBorder="1"/>
    <xf numFmtId="0" fontId="3" fillId="2" borderId="1" xfId="0" applyFont="1" applyFill="1" applyBorder="1"/>
    <xf numFmtId="0" fontId="13" fillId="7" borderId="5" xfId="0" applyFont="1" applyFill="1" applyBorder="1" applyAlignment="1">
      <alignment wrapText="1"/>
    </xf>
    <xf numFmtId="0" fontId="13" fillId="7" borderId="4" xfId="0" applyFont="1" applyFill="1" applyBorder="1" applyAlignment="1">
      <alignment wrapText="1"/>
    </xf>
    <xf numFmtId="0" fontId="13" fillId="7" borderId="9" xfId="0" applyFont="1" applyFill="1" applyBorder="1" applyAlignment="1">
      <alignment wrapText="1"/>
    </xf>
    <xf numFmtId="0" fontId="14" fillId="7" borderId="8" xfId="0" applyFont="1" applyFill="1" applyBorder="1" applyAlignment="1">
      <alignment wrapText="1"/>
    </xf>
    <xf numFmtId="0" fontId="14" fillId="7" borderId="14" xfId="0" applyFont="1" applyFill="1" applyBorder="1" applyAlignment="1">
      <alignment wrapText="1"/>
    </xf>
    <xf numFmtId="0" fontId="17" fillId="0" borderId="8" xfId="0" applyFont="1" applyBorder="1"/>
    <xf numFmtId="0" fontId="18" fillId="0" borderId="0" xfId="0" applyFont="1"/>
    <xf numFmtId="0" fontId="13" fillId="0" borderId="0" xfId="0" applyFont="1"/>
    <xf numFmtId="0" fontId="3" fillId="2" borderId="1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16" fillId="0" borderId="16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152400</xdr:rowOff>
    </xdr:from>
    <xdr:to>
      <xdr:col>4</xdr:col>
      <xdr:colOff>200025</xdr:colOff>
      <xdr:row>2</xdr:row>
      <xdr:rowOff>990600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70862C-0465-3F2B-8312-6E4A13DEF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52400"/>
          <a:ext cx="4572000" cy="1219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bezas, Brian (NYSERDA)" id="{EE43822B-5F57-4B8E-81B2-E9C06008E675}" userId="Brian.Cabezas@nyserda.ny.gov" providerId="PeoplePicker"/>
  <person displayName="Steffa, Christopher (NYSERDA)" id="{17E70CBE-83CC-4D6B-A25C-D89BAEAB216F}" userId="S::christopher.steffa@nyserda.ny.gov::ecff57f6-ed7d-4ffd-94cc-5fcd06e291c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4" dT="2025-02-11T17:29:12.81" personId="{17E70CBE-83CC-4D6B-A25C-D89BAEAB216F}" id="{689636FD-AA47-4B9C-A83F-4831EA2A7F3A}">
    <text>@Cabezas, Brian (NYSERDA) Do you have a suggestion how to word this? Should I add it to above disclaimer?</text>
    <mentions>
      <mention mentionpersonId="{EE43822B-5F57-4B8E-81B2-E9C06008E675}" mentionId="{95AB43AF-E15A-4532-9821-72D43A9970E8}" startIndex="0" length="2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04"/>
  <sheetViews>
    <sheetView showGridLines="0" tabSelected="1" topLeftCell="A3" workbookViewId="0">
      <selection activeCell="B8" sqref="B8:C8"/>
    </sheetView>
  </sheetViews>
  <sheetFormatPr defaultRowHeight="14.4" x14ac:dyDescent="0.3"/>
  <cols>
    <col min="1" max="1" width="23.44140625" customWidth="1"/>
    <col min="2" max="2" width="20.33203125" customWidth="1"/>
    <col min="3" max="3" width="12.88671875" customWidth="1"/>
    <col min="4" max="4" width="10" customWidth="1"/>
    <col min="5" max="6" width="12.88671875" customWidth="1"/>
    <col min="7" max="7" width="12.6640625" customWidth="1"/>
    <col min="8" max="8" width="13.88671875" customWidth="1"/>
    <col min="9" max="9" width="33.109375" customWidth="1"/>
    <col min="10" max="10" width="11.88671875" customWidth="1"/>
    <col min="11" max="11" width="11.33203125" customWidth="1"/>
    <col min="12" max="12" width="11.6640625" customWidth="1"/>
  </cols>
  <sheetData>
    <row r="1" spans="1:14" x14ac:dyDescent="0.3">
      <c r="H1" s="32"/>
    </row>
    <row r="3" spans="1:14" ht="110.25" customHeight="1" x14ac:dyDescent="0.3">
      <c r="A3" s="1"/>
      <c r="B3" s="1"/>
      <c r="C3" s="1"/>
      <c r="D3" s="1"/>
      <c r="E3" s="1"/>
      <c r="F3" s="1"/>
      <c r="G3" s="1"/>
      <c r="I3" s="49" t="s">
        <v>0</v>
      </c>
      <c r="J3" s="50"/>
      <c r="K3" s="50"/>
      <c r="L3" s="50"/>
      <c r="M3" s="50"/>
      <c r="N3" s="51"/>
    </row>
    <row r="4" spans="1:14" ht="17.399999999999999" x14ac:dyDescent="0.3">
      <c r="A4" s="1"/>
      <c r="B4" s="2"/>
      <c r="C4" s="2"/>
      <c r="D4" s="1"/>
      <c r="E4" s="1"/>
      <c r="F4" s="1"/>
      <c r="G4" s="1"/>
    </row>
    <row r="5" spans="1:14" ht="17.399999999999999" x14ac:dyDescent="0.3">
      <c r="A5" s="1"/>
      <c r="B5" s="1"/>
      <c r="C5" s="2" t="s">
        <v>1</v>
      </c>
      <c r="D5" s="2"/>
      <c r="E5" s="2"/>
      <c r="F5" s="2"/>
      <c r="G5" s="1"/>
    </row>
    <row r="6" spans="1:14" ht="17.399999999999999" x14ac:dyDescent="0.3">
      <c r="A6" s="1"/>
      <c r="B6" s="2"/>
      <c r="C6" s="2"/>
      <c r="D6" s="1"/>
      <c r="E6" s="1"/>
      <c r="F6" s="1"/>
      <c r="G6" s="1"/>
    </row>
    <row r="7" spans="1:14" x14ac:dyDescent="0.3">
      <c r="A7" s="45" t="s">
        <v>2</v>
      </c>
      <c r="B7" s="3"/>
      <c r="C7" s="3"/>
      <c r="D7" s="3"/>
      <c r="E7" s="3"/>
      <c r="F7" s="3"/>
      <c r="G7" s="3"/>
    </row>
    <row r="8" spans="1:14" x14ac:dyDescent="0.3">
      <c r="A8" s="45" t="s">
        <v>3</v>
      </c>
      <c r="B8" s="46"/>
      <c r="C8" s="46"/>
      <c r="D8" s="4" t="s">
        <v>4</v>
      </c>
      <c r="E8" s="3"/>
      <c r="F8" s="3"/>
      <c r="G8" s="3"/>
    </row>
    <row r="9" spans="1:14" x14ac:dyDescent="0.3">
      <c r="A9" s="45" t="s">
        <v>5</v>
      </c>
      <c r="B9" s="37"/>
      <c r="C9" s="5" t="s">
        <v>4</v>
      </c>
      <c r="D9" s="3"/>
      <c r="E9" s="3"/>
      <c r="F9" s="3"/>
      <c r="G9" s="3"/>
    </row>
    <row r="10" spans="1:14" x14ac:dyDescent="0.3">
      <c r="A10" s="45" t="s">
        <v>6</v>
      </c>
      <c r="B10" s="37"/>
      <c r="C10" s="5" t="s">
        <v>4</v>
      </c>
      <c r="D10" s="3"/>
      <c r="E10" s="3"/>
      <c r="F10" s="3"/>
      <c r="G10" s="3"/>
    </row>
    <row r="11" spans="1:14" x14ac:dyDescent="0.3">
      <c r="A11" s="45" t="s">
        <v>7</v>
      </c>
      <c r="B11" s="37"/>
      <c r="C11" s="3"/>
      <c r="D11" s="5"/>
      <c r="E11" s="3"/>
      <c r="F11" s="3"/>
      <c r="G11" s="3"/>
    </row>
    <row r="12" spans="1:14" x14ac:dyDescent="0.3">
      <c r="A12" s="1"/>
      <c r="B12" s="3"/>
      <c r="C12" s="3"/>
      <c r="D12" s="3"/>
      <c r="E12" s="5"/>
      <c r="F12" s="3"/>
      <c r="G12" s="3"/>
    </row>
    <row r="13" spans="1:14" x14ac:dyDescent="0.3">
      <c r="A13" s="47" t="s">
        <v>8</v>
      </c>
      <c r="B13" s="48"/>
      <c r="C13" s="3"/>
      <c r="D13" s="3"/>
      <c r="E13" s="3"/>
      <c r="F13" s="3"/>
      <c r="G13" s="3"/>
    </row>
    <row r="14" spans="1:14" ht="28.8" x14ac:dyDescent="0.3">
      <c r="A14" s="3"/>
      <c r="B14" s="6"/>
      <c r="C14" s="3"/>
      <c r="D14" s="3"/>
      <c r="E14" s="3"/>
      <c r="F14" s="52" t="s">
        <v>9</v>
      </c>
      <c r="G14" s="52"/>
      <c r="H14" s="52"/>
      <c r="I14" s="52"/>
      <c r="K14" s="41" t="s">
        <v>10</v>
      </c>
      <c r="L14" s="41" t="s">
        <v>11</v>
      </c>
    </row>
    <row r="15" spans="1:14" ht="45" x14ac:dyDescent="0.45">
      <c r="A15" s="38" t="s">
        <v>12</v>
      </c>
      <c r="B15" s="39" t="s">
        <v>13</v>
      </c>
      <c r="C15" s="39" t="s">
        <v>14</v>
      </c>
      <c r="D15" s="39" t="s">
        <v>15</v>
      </c>
      <c r="E15" s="39" t="s">
        <v>16</v>
      </c>
      <c r="F15" s="39" t="s">
        <v>17</v>
      </c>
      <c r="G15" s="40" t="s">
        <v>18</v>
      </c>
      <c r="H15" s="41" t="s">
        <v>19</v>
      </c>
      <c r="J15" s="42" t="s">
        <v>20</v>
      </c>
      <c r="K15" s="43" t="str">
        <f>G1005</f>
        <v>Yes</v>
      </c>
      <c r="L15" s="43" t="str">
        <f>H1005</f>
        <v>Yes</v>
      </c>
    </row>
    <row r="16" spans="1:14" x14ac:dyDescent="0.3">
      <c r="A16" s="7" t="s">
        <v>21</v>
      </c>
      <c r="B16" s="8"/>
      <c r="C16" s="8"/>
      <c r="D16" s="8"/>
      <c r="E16" s="25">
        <f>IFERROR(D16*12,"$0")</f>
        <v>0</v>
      </c>
      <c r="F16" s="25">
        <f>IFERROR(E16/0.3,"$0")</f>
        <v>0</v>
      </c>
      <c r="G16" s="9" t="str">
        <f>IFERROR(IF(OR($B$11="",C16="")=TRUE,"",IF(INDEX('2024-2025 AMI'!$A$2:$K$64,MATCH(Input!$B$11,'2024-2025 AMI'!$A$2:$A$64,0),MATCH(Input!C16,'2024-2025 AMI'!$A$2:$K$2,0))&lt;Input!F16,"No","Yes")),"")</f>
        <v/>
      </c>
      <c r="H16" s="9" t="str">
        <f>IFERROR(IF(OR($B$11="",C16="")=TRUE,"",IF(INDEX('2024-2025 AMI'!$A$67:$K$129,MATCH(Input!$B$11,'2024-2025 AMI'!$A$67:$A$129,0),MATCH(Input!C16,'2024-2025 AMI'!$A$67:$K$67,0))&lt;=Input!F16,"No","Yes")),"")</f>
        <v/>
      </c>
    </row>
    <row r="17" spans="1:8" x14ac:dyDescent="0.3">
      <c r="A17" s="7" t="s">
        <v>21</v>
      </c>
      <c r="B17" s="8"/>
      <c r="C17" s="8"/>
      <c r="D17" s="8"/>
      <c r="E17" s="25">
        <f t="shared" ref="E17:E80" si="0">IFERROR(D17*12,"$0")</f>
        <v>0</v>
      </c>
      <c r="F17" s="25">
        <f t="shared" ref="F17:F80" si="1">IFERROR(E17/0.3,"$0")</f>
        <v>0</v>
      </c>
      <c r="G17" s="9" t="str">
        <f>IFERROR(IF(OR($B$11="",C17="")=TRUE,"",IF(INDEX('2024-2025 AMI'!$A$2:$K$64,MATCH(Input!$B$11,'2024-2025 AMI'!$A$2:$A$64,0),MATCH(Input!C17,'2024-2025 AMI'!$A$2:$K$2,0))&lt;Input!F17,"No","Yes")),"")</f>
        <v/>
      </c>
      <c r="H17" s="9" t="str">
        <f>IFERROR(IF(OR($B$11="",C17="")=TRUE,"",IF(INDEX('2024-2025 AMI'!$A$67:$K$129,MATCH(Input!$B$11,'2024-2025 AMI'!$A$67:$A$129,0),MATCH(Input!C17,'2024-2025 AMI'!$A$67:$K$67,0))&lt;=Input!F17,"No","Yes")),"")</f>
        <v/>
      </c>
    </row>
    <row r="18" spans="1:8" x14ac:dyDescent="0.3">
      <c r="A18" s="7" t="s">
        <v>21</v>
      </c>
      <c r="B18" s="8"/>
      <c r="C18" s="8"/>
      <c r="D18" s="8"/>
      <c r="E18" s="25">
        <f t="shared" si="0"/>
        <v>0</v>
      </c>
      <c r="F18" s="25">
        <f t="shared" si="1"/>
        <v>0</v>
      </c>
      <c r="G18" s="9" t="str">
        <f>IFERROR(IF(OR($B$11="",C18="")=TRUE,"",IF(INDEX('2024-2025 AMI'!$A$2:$K$64,MATCH(Input!$B$11,'2024-2025 AMI'!$A$2:$A$64,0),MATCH(Input!C18,'2024-2025 AMI'!$A$2:$K$2,0))&lt;Input!F18,"No","Yes")),"")</f>
        <v/>
      </c>
      <c r="H18" s="9" t="str">
        <f>IFERROR(IF(OR($B$11="",C18="")=TRUE,"",IF(INDEX('2024-2025 AMI'!$A$67:$K$129,MATCH(Input!$B$11,'2024-2025 AMI'!$A$67:$A$129,0),MATCH(Input!C18,'2024-2025 AMI'!$A$67:$K$67,0))&lt;=Input!F18,"No","Yes")),"")</f>
        <v/>
      </c>
    </row>
    <row r="19" spans="1:8" x14ac:dyDescent="0.3">
      <c r="A19" s="7" t="s">
        <v>21</v>
      </c>
      <c r="B19" s="8"/>
      <c r="C19" s="8"/>
      <c r="D19" s="8"/>
      <c r="E19" s="25">
        <f t="shared" si="0"/>
        <v>0</v>
      </c>
      <c r="F19" s="25">
        <f t="shared" si="1"/>
        <v>0</v>
      </c>
      <c r="G19" s="9" t="str">
        <f>IFERROR(IF(OR($B$11="",C19="")=TRUE,"",IF(INDEX('2024-2025 AMI'!$A$2:$K$64,MATCH(Input!$B$11,'2024-2025 AMI'!$A$2:$A$64,0),MATCH(Input!C19,'2024-2025 AMI'!$A$2:$K$2,0))&lt;Input!F19,"No","Yes")),"")</f>
        <v/>
      </c>
      <c r="H19" s="9" t="str">
        <f>IFERROR(IF(OR($B$11="",C19="")=TRUE,"",IF(INDEX('2024-2025 AMI'!$A$67:$K$129,MATCH(Input!$B$11,'2024-2025 AMI'!$A$67:$A$129,0),MATCH(Input!C19,'2024-2025 AMI'!$A$67:$K$67,0))&lt;=Input!F19,"No","Yes")),"")</f>
        <v/>
      </c>
    </row>
    <row r="20" spans="1:8" x14ac:dyDescent="0.3">
      <c r="A20" s="7" t="s">
        <v>21</v>
      </c>
      <c r="B20" s="8"/>
      <c r="C20" s="8"/>
      <c r="D20" s="8"/>
      <c r="E20" s="25">
        <f t="shared" si="0"/>
        <v>0</v>
      </c>
      <c r="F20" s="25">
        <f t="shared" si="1"/>
        <v>0</v>
      </c>
      <c r="G20" s="9" t="str">
        <f>IFERROR(IF(OR($B$11="",C20="")=TRUE,"",IF(INDEX('2024-2025 AMI'!$A$2:$K$64,MATCH(Input!$B$11,'2024-2025 AMI'!$A$2:$A$64,0),MATCH(Input!C20,'2024-2025 AMI'!$A$2:$K$2,0))&lt;Input!F20,"No","Yes")),"")</f>
        <v/>
      </c>
      <c r="H20" s="9" t="str">
        <f>IFERROR(IF(OR($B$11="",C20="")=TRUE,"",IF(INDEX('2024-2025 AMI'!$A$67:$K$129,MATCH(Input!$B$11,'2024-2025 AMI'!$A$67:$A$129,0),MATCH(Input!C20,'2024-2025 AMI'!$A$67:$K$67,0))&lt;=Input!F20,"No","Yes")),"")</f>
        <v/>
      </c>
    </row>
    <row r="21" spans="1:8" x14ac:dyDescent="0.3">
      <c r="A21" s="7" t="s">
        <v>21</v>
      </c>
      <c r="B21" s="8"/>
      <c r="C21" s="8"/>
      <c r="D21" s="8"/>
      <c r="E21" s="25">
        <f t="shared" si="0"/>
        <v>0</v>
      </c>
      <c r="F21" s="25">
        <f>IFERROR(E21/0.3,"$0")</f>
        <v>0</v>
      </c>
      <c r="G21" s="9" t="str">
        <f>IFERROR(IF(OR($B$11="",C21="")=TRUE,"",IF(INDEX('2024-2025 AMI'!$A$2:$K$64,MATCH(Input!$B$11,'2024-2025 AMI'!$A$2:$A$64,0),MATCH(Input!C21,'2024-2025 AMI'!$A$2:$K$2,0))&lt;Input!F21,"No","Yes")),"")</f>
        <v/>
      </c>
      <c r="H21" s="9" t="str">
        <f>IFERROR(IF(OR($B$11="",C21="")=TRUE,"",IF(INDEX('2024-2025 AMI'!$A$67:$K$129,MATCH(Input!$B$11,'2024-2025 AMI'!$A$67:$A$129,0),MATCH(Input!C21,'2024-2025 AMI'!$A$67:$K$67,0))&lt;=Input!F21,"No","Yes")),"")</f>
        <v/>
      </c>
    </row>
    <row r="22" spans="1:8" x14ac:dyDescent="0.3">
      <c r="A22" s="7" t="s">
        <v>21</v>
      </c>
      <c r="B22" s="8"/>
      <c r="C22" s="8"/>
      <c r="D22" s="8"/>
      <c r="E22" s="25">
        <f t="shared" si="0"/>
        <v>0</v>
      </c>
      <c r="F22" s="25">
        <f t="shared" si="1"/>
        <v>0</v>
      </c>
      <c r="G22" s="9" t="str">
        <f>IFERROR(IF(OR($B$11="",C22="")=TRUE,"",IF(INDEX('2024-2025 AMI'!$A$2:$K$64,MATCH(Input!$B$11,'2024-2025 AMI'!$A$2:$A$64,0),MATCH(Input!C22,'2024-2025 AMI'!$A$2:$K$2,0))&lt;Input!F22,"No","Yes")),"")</f>
        <v/>
      </c>
      <c r="H22" s="9" t="str">
        <f>IFERROR(IF(OR($B$11="",C22="")=TRUE,"",IF(INDEX('2024-2025 AMI'!$A$67:$K$129,MATCH(Input!$B$11,'2024-2025 AMI'!$A$67:$A$129,0),MATCH(Input!C22,'2024-2025 AMI'!$A$67:$K$67,0))&lt;=Input!F22,"No","Yes")),"")</f>
        <v/>
      </c>
    </row>
    <row r="23" spans="1:8" x14ac:dyDescent="0.3">
      <c r="A23" s="7" t="s">
        <v>21</v>
      </c>
      <c r="B23" s="8"/>
      <c r="C23" s="8"/>
      <c r="D23" s="8"/>
      <c r="E23" s="25">
        <f t="shared" si="0"/>
        <v>0</v>
      </c>
      <c r="F23" s="25">
        <f t="shared" si="1"/>
        <v>0</v>
      </c>
      <c r="G23" s="9" t="str">
        <f>IFERROR(IF(OR($B$11="",C23="")=TRUE,"",IF(INDEX('2024-2025 AMI'!$A$2:$K$64,MATCH(Input!$B$11,'2024-2025 AMI'!$A$2:$A$64,0),MATCH(Input!C23,'2024-2025 AMI'!$A$2:$K$2,0))&lt;Input!F23,"No","Yes")),"")</f>
        <v/>
      </c>
      <c r="H23" s="9" t="str">
        <f>IFERROR(IF(OR($B$11="",C23="")=TRUE,"",IF(INDEX('2024-2025 AMI'!$A$67:$K$129,MATCH(Input!$B$11,'2024-2025 AMI'!$A$67:$A$129,0),MATCH(Input!C23,'2024-2025 AMI'!$A$67:$K$67,0))&lt;=Input!F23,"No","Yes")),"")</f>
        <v/>
      </c>
    </row>
    <row r="24" spans="1:8" x14ac:dyDescent="0.3">
      <c r="A24" s="7" t="s">
        <v>21</v>
      </c>
      <c r="B24" s="8"/>
      <c r="C24" s="8"/>
      <c r="D24" s="8"/>
      <c r="E24" s="25">
        <f t="shared" si="0"/>
        <v>0</v>
      </c>
      <c r="F24" s="25">
        <f t="shared" si="1"/>
        <v>0</v>
      </c>
      <c r="G24" s="9" t="str">
        <f>IFERROR(IF(OR($B$11="",C24="")=TRUE,"",IF(INDEX('2024-2025 AMI'!$A$2:$K$64,MATCH(Input!$B$11,'2024-2025 AMI'!$A$2:$A$64,0),MATCH(Input!C24,'2024-2025 AMI'!$A$2:$K$2,0))&lt;Input!F24,"No","Yes")),"")</f>
        <v/>
      </c>
      <c r="H24" s="9" t="str">
        <f>IFERROR(IF(OR($B$11="",C24="")=TRUE,"",IF(INDEX('2024-2025 AMI'!$A$67:$K$129,MATCH(Input!$B$11,'2024-2025 AMI'!$A$67:$A$129,0),MATCH(Input!C24,'2024-2025 AMI'!$A$67:$K$67,0))&lt;=Input!F24,"No","Yes")),"")</f>
        <v/>
      </c>
    </row>
    <row r="25" spans="1:8" x14ac:dyDescent="0.3">
      <c r="A25" s="7" t="s">
        <v>21</v>
      </c>
      <c r="B25" s="8"/>
      <c r="C25" s="8"/>
      <c r="D25" s="8"/>
      <c r="E25" s="25">
        <f t="shared" si="0"/>
        <v>0</v>
      </c>
      <c r="F25" s="25">
        <f t="shared" si="1"/>
        <v>0</v>
      </c>
      <c r="G25" s="9" t="str">
        <f>IFERROR(IF(OR($B$11="",C25="")=TRUE,"",IF(INDEX('2024-2025 AMI'!$A$2:$K$64,MATCH(Input!$B$11,'2024-2025 AMI'!$A$2:$A$64,0),MATCH(Input!C25,'2024-2025 AMI'!$A$2:$K$2,0))&lt;Input!F25,"No","Yes")),"")</f>
        <v/>
      </c>
      <c r="H25" s="9" t="str">
        <f>IFERROR(IF(OR($B$11="",C25="")=TRUE,"",IF(INDEX('2024-2025 AMI'!$A$67:$K$129,MATCH(Input!$B$11,'2024-2025 AMI'!$A$67:$A$129,0),MATCH(Input!C25,'2024-2025 AMI'!$A$67:$K$67,0))&lt;=Input!F25,"No","Yes")),"")</f>
        <v/>
      </c>
    </row>
    <row r="26" spans="1:8" x14ac:dyDescent="0.3">
      <c r="A26" s="7" t="s">
        <v>21</v>
      </c>
      <c r="B26" s="8"/>
      <c r="C26" s="8"/>
      <c r="D26" s="8"/>
      <c r="E26" s="25">
        <f t="shared" si="0"/>
        <v>0</v>
      </c>
      <c r="F26" s="25">
        <f t="shared" si="1"/>
        <v>0</v>
      </c>
      <c r="G26" s="9" t="str">
        <f>IFERROR(IF(OR($B$11="",C26="")=TRUE,"",IF(INDEX('2024-2025 AMI'!$A$2:$K$64,MATCH(Input!$B$11,'2024-2025 AMI'!$A$2:$A$64,0),MATCH(Input!C26,'2024-2025 AMI'!$A$2:$K$2,0))&lt;Input!F26,"No","Yes")),"")</f>
        <v/>
      </c>
      <c r="H26" s="9" t="str">
        <f>IFERROR(IF(OR($B$11="",C26="")=TRUE,"",IF(INDEX('2024-2025 AMI'!$A$67:$K$129,MATCH(Input!$B$11,'2024-2025 AMI'!$A$67:$A$129,0),MATCH(Input!C26,'2024-2025 AMI'!$A$67:$K$67,0))&lt;=Input!F26,"No","Yes")),"")</f>
        <v/>
      </c>
    </row>
    <row r="27" spans="1:8" x14ac:dyDescent="0.3">
      <c r="A27" s="7" t="s">
        <v>21</v>
      </c>
      <c r="B27" s="8"/>
      <c r="C27" s="8"/>
      <c r="D27" s="8"/>
      <c r="E27" s="25">
        <f t="shared" si="0"/>
        <v>0</v>
      </c>
      <c r="F27" s="25">
        <f t="shared" si="1"/>
        <v>0</v>
      </c>
      <c r="G27" s="9" t="str">
        <f>IFERROR(IF(OR($B$11="",C27="")=TRUE,"",IF(INDEX('2024-2025 AMI'!$A$2:$K$64,MATCH(Input!$B$11,'2024-2025 AMI'!$A$2:$A$64,0),MATCH(Input!C27,'2024-2025 AMI'!$A$2:$K$2,0))&lt;Input!F27,"No","Yes")),"")</f>
        <v/>
      </c>
      <c r="H27" s="9" t="str">
        <f>IFERROR(IF(OR($B$11="",C27="")=TRUE,"",IF(INDEX('2024-2025 AMI'!$A$67:$K$129,MATCH(Input!$B$11,'2024-2025 AMI'!$A$67:$A$129,0),MATCH(Input!C27,'2024-2025 AMI'!$A$67:$K$67,0))&lt;=Input!F27,"No","Yes")),"")</f>
        <v/>
      </c>
    </row>
    <row r="28" spans="1:8" x14ac:dyDescent="0.3">
      <c r="A28" s="7" t="s">
        <v>21</v>
      </c>
      <c r="B28" s="8"/>
      <c r="C28" s="8"/>
      <c r="D28" s="8"/>
      <c r="E28" s="25">
        <f t="shared" si="0"/>
        <v>0</v>
      </c>
      <c r="F28" s="25">
        <f t="shared" si="1"/>
        <v>0</v>
      </c>
      <c r="G28" s="9" t="str">
        <f>IFERROR(IF(OR($B$11="",C28="")=TRUE,"",IF(INDEX('2024-2025 AMI'!$A$2:$K$64,MATCH(Input!$B$11,'2024-2025 AMI'!$A$2:$A$64,0),MATCH(Input!C28,'2024-2025 AMI'!$A$2:$K$2,0))&lt;Input!F28,"No","Yes")),"")</f>
        <v/>
      </c>
      <c r="H28" s="9" t="str">
        <f>IFERROR(IF(OR($B$11="",C28="")=TRUE,"",IF(INDEX('2024-2025 AMI'!$A$67:$K$129,MATCH(Input!$B$11,'2024-2025 AMI'!$A$67:$A$129,0),MATCH(Input!C28,'2024-2025 AMI'!$A$67:$K$67,0))&lt;=Input!F28,"No","Yes")),"")</f>
        <v/>
      </c>
    </row>
    <row r="29" spans="1:8" x14ac:dyDescent="0.3">
      <c r="A29" s="7" t="s">
        <v>21</v>
      </c>
      <c r="B29" s="8"/>
      <c r="C29" s="8"/>
      <c r="D29" s="8"/>
      <c r="E29" s="25">
        <f t="shared" si="0"/>
        <v>0</v>
      </c>
      <c r="F29" s="25">
        <f t="shared" si="1"/>
        <v>0</v>
      </c>
      <c r="G29" s="9" t="str">
        <f>IFERROR(IF(OR($B$11="",C29="")=TRUE,"",IF(INDEX('2024-2025 AMI'!$A$2:$K$64,MATCH(Input!$B$11,'2024-2025 AMI'!$A$2:$A$64,0),MATCH(Input!C29,'2024-2025 AMI'!$A$2:$K$2,0))&lt;Input!F29,"No","Yes")),"")</f>
        <v/>
      </c>
      <c r="H29" s="9" t="str">
        <f>IFERROR(IF(OR($B$11="",C29="")=TRUE,"",IF(INDEX('2024-2025 AMI'!$A$67:$K$129,MATCH(Input!$B$11,'2024-2025 AMI'!$A$67:$A$129,0),MATCH(Input!C29,'2024-2025 AMI'!$A$67:$K$67,0))&lt;=Input!F29,"No","Yes")),"")</f>
        <v/>
      </c>
    </row>
    <row r="30" spans="1:8" x14ac:dyDescent="0.3">
      <c r="A30" s="7" t="s">
        <v>21</v>
      </c>
      <c r="B30" s="8"/>
      <c r="C30" s="8"/>
      <c r="D30" s="8"/>
      <c r="E30" s="25">
        <f t="shared" si="0"/>
        <v>0</v>
      </c>
      <c r="F30" s="25">
        <f t="shared" si="1"/>
        <v>0</v>
      </c>
      <c r="G30" s="9" t="str">
        <f>IFERROR(IF(OR($B$11="",C30="")=TRUE,"",IF(INDEX('2024-2025 AMI'!$A$2:$K$64,MATCH(Input!$B$11,'2024-2025 AMI'!$A$2:$A$64,0),MATCH(Input!C30,'2024-2025 AMI'!$A$2:$K$2,0))&lt;Input!F30,"No","Yes")),"")</f>
        <v/>
      </c>
      <c r="H30" s="9" t="str">
        <f>IFERROR(IF(OR($B$11="",C30="")=TRUE,"",IF(INDEX('2024-2025 AMI'!$A$67:$K$129,MATCH(Input!$B$11,'2024-2025 AMI'!$A$67:$A$129,0),MATCH(Input!C30,'2024-2025 AMI'!$A$67:$K$67,0))&lt;=Input!F30,"No","Yes")),"")</f>
        <v/>
      </c>
    </row>
    <row r="31" spans="1:8" x14ac:dyDescent="0.3">
      <c r="A31" s="7" t="s">
        <v>21</v>
      </c>
      <c r="B31" s="8"/>
      <c r="C31" s="8"/>
      <c r="D31" s="8"/>
      <c r="E31" s="25">
        <f t="shared" si="0"/>
        <v>0</v>
      </c>
      <c r="F31" s="25">
        <f t="shared" si="1"/>
        <v>0</v>
      </c>
      <c r="G31" s="9" t="str">
        <f>IFERROR(IF(OR($B$11="",C31="")=TRUE,"",IF(INDEX('2024-2025 AMI'!$A$2:$K$64,MATCH(Input!$B$11,'2024-2025 AMI'!$A$2:$A$64,0),MATCH(Input!C31,'2024-2025 AMI'!$A$2:$K$2,0))&lt;Input!F31,"No","Yes")),"")</f>
        <v/>
      </c>
      <c r="H31" s="9" t="str">
        <f>IFERROR(IF(OR($B$11="",C31="")=TRUE,"",IF(INDEX('2024-2025 AMI'!$A$67:$K$129,MATCH(Input!$B$11,'2024-2025 AMI'!$A$67:$A$129,0),MATCH(Input!C31,'2024-2025 AMI'!$A$67:$K$67,0))&lt;=Input!F31,"No","Yes")),"")</f>
        <v/>
      </c>
    </row>
    <row r="32" spans="1:8" x14ac:dyDescent="0.3">
      <c r="A32" s="7" t="s">
        <v>21</v>
      </c>
      <c r="B32" s="8"/>
      <c r="C32" s="8"/>
      <c r="D32" s="8"/>
      <c r="E32" s="25">
        <f t="shared" si="0"/>
        <v>0</v>
      </c>
      <c r="F32" s="25">
        <f t="shared" si="1"/>
        <v>0</v>
      </c>
      <c r="G32" s="9" t="str">
        <f>IFERROR(IF(OR($B$11="",C32="")=TRUE,"",IF(INDEX('2024-2025 AMI'!$A$2:$K$64,MATCH(Input!$B$11,'2024-2025 AMI'!$A$2:$A$64,0),MATCH(Input!C32,'2024-2025 AMI'!$A$2:$K$2,0))&lt;Input!F32,"No","Yes")),"")</f>
        <v/>
      </c>
      <c r="H32" s="9" t="str">
        <f>IFERROR(IF(OR($B$11="",C32="")=TRUE,"",IF(INDEX('2024-2025 AMI'!$A$67:$K$129,MATCH(Input!$B$11,'2024-2025 AMI'!$A$67:$A$129,0),MATCH(Input!C32,'2024-2025 AMI'!$A$67:$K$67,0))&lt;=Input!F32,"No","Yes")),"")</f>
        <v/>
      </c>
    </row>
    <row r="33" spans="1:8" x14ac:dyDescent="0.3">
      <c r="A33" s="7" t="s">
        <v>21</v>
      </c>
      <c r="B33" s="8"/>
      <c r="C33" s="8"/>
      <c r="D33" s="8"/>
      <c r="E33" s="25">
        <f t="shared" si="0"/>
        <v>0</v>
      </c>
      <c r="F33" s="25">
        <f t="shared" si="1"/>
        <v>0</v>
      </c>
      <c r="G33" s="9" t="str">
        <f>IFERROR(IF(OR($B$11="",C33="")=TRUE,"",IF(INDEX('2024-2025 AMI'!$A$2:$K$64,MATCH(Input!$B$11,'2024-2025 AMI'!$A$2:$A$64,0),MATCH(Input!C33,'2024-2025 AMI'!$A$2:$K$2,0))&lt;Input!F33,"No","Yes")),"")</f>
        <v/>
      </c>
      <c r="H33" s="9" t="str">
        <f>IFERROR(IF(OR($B$11="",C33="")=TRUE,"",IF(INDEX('2024-2025 AMI'!$A$67:$K$129,MATCH(Input!$B$11,'2024-2025 AMI'!$A$67:$A$129,0),MATCH(Input!C33,'2024-2025 AMI'!$A$67:$K$67,0))&lt;=Input!F33,"No","Yes")),"")</f>
        <v/>
      </c>
    </row>
    <row r="34" spans="1:8" x14ac:dyDescent="0.3">
      <c r="A34" s="7" t="s">
        <v>21</v>
      </c>
      <c r="B34" s="8"/>
      <c r="C34" s="8"/>
      <c r="D34" s="8"/>
      <c r="E34" s="25">
        <f t="shared" si="0"/>
        <v>0</v>
      </c>
      <c r="F34" s="25">
        <f t="shared" si="1"/>
        <v>0</v>
      </c>
      <c r="G34" s="9" t="str">
        <f>IFERROR(IF(OR($B$11="",C34="")=TRUE,"",IF(INDEX('2024-2025 AMI'!$A$2:$K$64,MATCH(Input!$B$11,'2024-2025 AMI'!$A$2:$A$64,0),MATCH(Input!C34,'2024-2025 AMI'!$A$2:$K$2,0))&lt;Input!F34,"No","Yes")),"")</f>
        <v/>
      </c>
      <c r="H34" s="9" t="str">
        <f>IFERROR(IF(OR($B$11="",C34="")=TRUE,"",IF(INDEX('2024-2025 AMI'!$A$67:$K$129,MATCH(Input!$B$11,'2024-2025 AMI'!$A$67:$A$129,0),MATCH(Input!C34,'2024-2025 AMI'!$A$67:$K$67,0))&lt;=Input!F34,"No","Yes")),"")</f>
        <v/>
      </c>
    </row>
    <row r="35" spans="1:8" x14ac:dyDescent="0.3">
      <c r="A35" s="7" t="s">
        <v>21</v>
      </c>
      <c r="B35" s="8"/>
      <c r="C35" s="8"/>
      <c r="D35" s="8"/>
      <c r="E35" s="25">
        <f t="shared" si="0"/>
        <v>0</v>
      </c>
      <c r="F35" s="25">
        <f t="shared" si="1"/>
        <v>0</v>
      </c>
      <c r="G35" s="9" t="str">
        <f>IFERROR(IF(OR($B$11="",C35="")=TRUE,"",IF(INDEX('2024-2025 AMI'!$A$2:$K$64,MATCH(Input!$B$11,'2024-2025 AMI'!$A$2:$A$64,0),MATCH(Input!C35,'2024-2025 AMI'!$A$2:$K$2,0))&lt;Input!F35,"No","Yes")),"")</f>
        <v/>
      </c>
      <c r="H35" s="9" t="str">
        <f>IFERROR(IF(OR($B$11="",C35="")=TRUE,"",IF(INDEX('2024-2025 AMI'!$A$67:$K$129,MATCH(Input!$B$11,'2024-2025 AMI'!$A$67:$A$129,0),MATCH(Input!C35,'2024-2025 AMI'!$A$67:$K$67,0))&lt;=Input!F35,"No","Yes")),"")</f>
        <v/>
      </c>
    </row>
    <row r="36" spans="1:8" x14ac:dyDescent="0.3">
      <c r="A36" s="7" t="s">
        <v>21</v>
      </c>
      <c r="B36" s="8"/>
      <c r="C36" s="8"/>
      <c r="D36" s="8"/>
      <c r="E36" s="25">
        <f t="shared" si="0"/>
        <v>0</v>
      </c>
      <c r="F36" s="25">
        <f t="shared" si="1"/>
        <v>0</v>
      </c>
      <c r="G36" s="9" t="str">
        <f>IFERROR(IF(OR($B$11="",C36="")=TRUE,"",IF(INDEX('2024-2025 AMI'!$A$2:$K$64,MATCH(Input!$B$11,'2024-2025 AMI'!$A$2:$A$64,0),MATCH(Input!C36,'2024-2025 AMI'!$A$2:$K$2,0))&lt;Input!F36,"No","Yes")),"")</f>
        <v/>
      </c>
      <c r="H36" s="9" t="str">
        <f>IFERROR(IF(OR($B$11="",C36="")=TRUE,"",IF(INDEX('2024-2025 AMI'!$A$67:$K$129,MATCH(Input!$B$11,'2024-2025 AMI'!$A$67:$A$129,0),MATCH(Input!C36,'2024-2025 AMI'!$A$67:$K$67,0))&lt;=Input!F36,"No","Yes")),"")</f>
        <v/>
      </c>
    </row>
    <row r="37" spans="1:8" x14ac:dyDescent="0.3">
      <c r="A37" s="7" t="s">
        <v>21</v>
      </c>
      <c r="B37" s="8"/>
      <c r="C37" s="8"/>
      <c r="D37" s="8"/>
      <c r="E37" s="25">
        <f t="shared" si="0"/>
        <v>0</v>
      </c>
      <c r="F37" s="25">
        <f t="shared" si="1"/>
        <v>0</v>
      </c>
      <c r="G37" s="9" t="str">
        <f>IFERROR(IF(OR($B$11="",C37="")=TRUE,"",IF(INDEX('2024-2025 AMI'!$A$2:$K$64,MATCH(Input!$B$11,'2024-2025 AMI'!$A$2:$A$64,0),MATCH(Input!C37,'2024-2025 AMI'!$A$2:$K$2,0))&lt;Input!F37,"No","Yes")),"")</f>
        <v/>
      </c>
      <c r="H37" s="9" t="str">
        <f>IFERROR(IF(OR($B$11="",C37="")=TRUE,"",IF(INDEX('2024-2025 AMI'!$A$67:$K$129,MATCH(Input!$B$11,'2024-2025 AMI'!$A$67:$A$129,0),MATCH(Input!C37,'2024-2025 AMI'!$A$67:$K$67,0))&lt;=Input!F37,"No","Yes")),"")</f>
        <v/>
      </c>
    </row>
    <row r="38" spans="1:8" x14ac:dyDescent="0.3">
      <c r="A38" s="7" t="s">
        <v>21</v>
      </c>
      <c r="B38" s="8"/>
      <c r="C38" s="8"/>
      <c r="D38" s="8"/>
      <c r="E38" s="25">
        <f t="shared" si="0"/>
        <v>0</v>
      </c>
      <c r="F38" s="25">
        <f t="shared" si="1"/>
        <v>0</v>
      </c>
      <c r="G38" s="9" t="str">
        <f>IFERROR(IF(OR($B$11="",C38="")=TRUE,"",IF(INDEX('2024-2025 AMI'!$A$2:$K$64,MATCH(Input!$B$11,'2024-2025 AMI'!$A$2:$A$64,0),MATCH(Input!C38,'2024-2025 AMI'!$A$2:$K$2,0))&lt;Input!F38,"No","Yes")),"")</f>
        <v/>
      </c>
      <c r="H38" s="9" t="str">
        <f>IFERROR(IF(OR($B$11="",C38="")=TRUE,"",IF(INDEX('2024-2025 AMI'!$A$67:$K$129,MATCH(Input!$B$11,'2024-2025 AMI'!$A$67:$A$129,0),MATCH(Input!C38,'2024-2025 AMI'!$A$67:$K$67,0))&lt;=Input!F38,"No","Yes")),"")</f>
        <v/>
      </c>
    </row>
    <row r="39" spans="1:8" x14ac:dyDescent="0.3">
      <c r="A39" s="7" t="s">
        <v>21</v>
      </c>
      <c r="B39" s="8"/>
      <c r="C39" s="8"/>
      <c r="D39" s="8"/>
      <c r="E39" s="25">
        <f t="shared" si="0"/>
        <v>0</v>
      </c>
      <c r="F39" s="25">
        <f t="shared" si="1"/>
        <v>0</v>
      </c>
      <c r="G39" s="9" t="str">
        <f>IFERROR(IF(OR($B$11="",C39="")=TRUE,"",IF(INDEX('2024-2025 AMI'!$A$2:$K$64,MATCH(Input!$B$11,'2024-2025 AMI'!$A$2:$A$64,0),MATCH(Input!C39,'2024-2025 AMI'!$A$2:$K$2,0))&lt;Input!F39,"No","Yes")),"")</f>
        <v/>
      </c>
      <c r="H39" s="9" t="str">
        <f>IFERROR(IF(OR($B$11="",C39="")=TRUE,"",IF(INDEX('2024-2025 AMI'!$A$67:$K$129,MATCH(Input!$B$11,'2024-2025 AMI'!$A$67:$A$129,0),MATCH(Input!C39,'2024-2025 AMI'!$A$67:$K$67,0))&lt;=Input!F39,"No","Yes")),"")</f>
        <v/>
      </c>
    </row>
    <row r="40" spans="1:8" x14ac:dyDescent="0.3">
      <c r="A40" s="7" t="s">
        <v>21</v>
      </c>
      <c r="B40" s="8"/>
      <c r="C40" s="8"/>
      <c r="D40" s="8"/>
      <c r="E40" s="25">
        <f t="shared" si="0"/>
        <v>0</v>
      </c>
      <c r="F40" s="25">
        <f t="shared" si="1"/>
        <v>0</v>
      </c>
      <c r="G40" s="9" t="str">
        <f>IFERROR(IF(OR($B$11="",C40="")=TRUE,"",IF(INDEX('2024-2025 AMI'!$A$2:$K$64,MATCH(Input!$B$11,'2024-2025 AMI'!$A$2:$A$64,0),MATCH(Input!C40,'2024-2025 AMI'!$A$2:$K$2,0))&lt;Input!F40,"No","Yes")),"")</f>
        <v/>
      </c>
      <c r="H40" s="9" t="str">
        <f>IFERROR(IF(OR($B$11="",C40="")=TRUE,"",IF(INDEX('2024-2025 AMI'!$A$67:$K$129,MATCH(Input!$B$11,'2024-2025 AMI'!$A$67:$A$129,0),MATCH(Input!C40,'2024-2025 AMI'!$A$67:$K$67,0))&lt;=Input!F40,"No","Yes")),"")</f>
        <v/>
      </c>
    </row>
    <row r="41" spans="1:8" x14ac:dyDescent="0.3">
      <c r="A41" s="7" t="s">
        <v>21</v>
      </c>
      <c r="B41" s="8"/>
      <c r="C41" s="8"/>
      <c r="D41" s="8"/>
      <c r="E41" s="25">
        <f t="shared" si="0"/>
        <v>0</v>
      </c>
      <c r="F41" s="25">
        <f t="shared" si="1"/>
        <v>0</v>
      </c>
      <c r="G41" s="9" t="str">
        <f>IFERROR(IF(OR($B$11="",C41="")=TRUE,"",IF(INDEX('2024-2025 AMI'!$A$2:$K$64,MATCH(Input!$B$11,'2024-2025 AMI'!$A$2:$A$64,0),MATCH(Input!C41,'2024-2025 AMI'!$A$2:$K$2,0))&lt;Input!F41,"No","Yes")),"")</f>
        <v/>
      </c>
      <c r="H41" s="9" t="str">
        <f>IFERROR(IF(OR($B$11="",C41="")=TRUE,"",IF(INDEX('2024-2025 AMI'!$A$67:$K$129,MATCH(Input!$B$11,'2024-2025 AMI'!$A$67:$A$129,0),MATCH(Input!C41,'2024-2025 AMI'!$A$67:$K$67,0))&lt;=Input!F41,"No","Yes")),"")</f>
        <v/>
      </c>
    </row>
    <row r="42" spans="1:8" x14ac:dyDescent="0.3">
      <c r="A42" s="7" t="s">
        <v>21</v>
      </c>
      <c r="B42" s="8"/>
      <c r="C42" s="8"/>
      <c r="D42" s="8"/>
      <c r="E42" s="25">
        <f t="shared" si="0"/>
        <v>0</v>
      </c>
      <c r="F42" s="25">
        <f t="shared" si="1"/>
        <v>0</v>
      </c>
      <c r="G42" s="9" t="str">
        <f>IFERROR(IF(OR($B$11="",C42="")=TRUE,"",IF(INDEX('2024-2025 AMI'!$A$2:$K$64,MATCH(Input!$B$11,'2024-2025 AMI'!$A$2:$A$64,0),MATCH(Input!C42,'2024-2025 AMI'!$A$2:$K$2,0))&lt;Input!F42,"No","Yes")),"")</f>
        <v/>
      </c>
      <c r="H42" s="9" t="str">
        <f>IFERROR(IF(OR($B$11="",C42="")=TRUE,"",IF(INDEX('2024-2025 AMI'!$A$67:$K$129,MATCH(Input!$B$11,'2024-2025 AMI'!$A$67:$A$129,0),MATCH(Input!C42,'2024-2025 AMI'!$A$67:$K$67,0))&lt;=Input!F42,"No","Yes")),"")</f>
        <v/>
      </c>
    </row>
    <row r="43" spans="1:8" x14ac:dyDescent="0.3">
      <c r="A43" s="7" t="s">
        <v>21</v>
      </c>
      <c r="B43" s="8"/>
      <c r="C43" s="8"/>
      <c r="D43" s="8"/>
      <c r="E43" s="25">
        <f t="shared" si="0"/>
        <v>0</v>
      </c>
      <c r="F43" s="25">
        <f t="shared" si="1"/>
        <v>0</v>
      </c>
      <c r="G43" s="9" t="str">
        <f>IFERROR(IF(OR($B$11="",C43="")=TRUE,"",IF(INDEX('2024-2025 AMI'!$A$2:$K$64,MATCH(Input!$B$11,'2024-2025 AMI'!$A$2:$A$64,0),MATCH(Input!C43,'2024-2025 AMI'!$A$2:$K$2,0))&lt;Input!F43,"No","Yes")),"")</f>
        <v/>
      </c>
      <c r="H43" s="9" t="str">
        <f>IFERROR(IF(OR($B$11="",C43="")=TRUE,"",IF(INDEX('2024-2025 AMI'!$A$67:$K$129,MATCH(Input!$B$11,'2024-2025 AMI'!$A$67:$A$129,0),MATCH(Input!C43,'2024-2025 AMI'!$A$67:$K$67,0))&lt;=Input!F43,"No","Yes")),"")</f>
        <v/>
      </c>
    </row>
    <row r="44" spans="1:8" x14ac:dyDescent="0.3">
      <c r="A44" s="7" t="s">
        <v>21</v>
      </c>
      <c r="B44" s="8"/>
      <c r="C44" s="8"/>
      <c r="D44" s="8"/>
      <c r="E44" s="25">
        <f t="shared" si="0"/>
        <v>0</v>
      </c>
      <c r="F44" s="25">
        <f t="shared" si="1"/>
        <v>0</v>
      </c>
      <c r="G44" s="9" t="str">
        <f>IFERROR(IF(OR($B$11="",C44="")=TRUE,"",IF(INDEX('2024-2025 AMI'!$A$2:$K$64,MATCH(Input!$B$11,'2024-2025 AMI'!$A$2:$A$64,0),MATCH(Input!C44,'2024-2025 AMI'!$A$2:$K$2,0))&lt;Input!F44,"No","Yes")),"")</f>
        <v/>
      </c>
      <c r="H44" s="9" t="str">
        <f>IFERROR(IF(OR($B$11="",C44="")=TRUE,"",IF(INDEX('2024-2025 AMI'!$A$67:$K$129,MATCH(Input!$B$11,'2024-2025 AMI'!$A$67:$A$129,0),MATCH(Input!C44,'2024-2025 AMI'!$A$67:$K$67,0))&lt;=Input!F44,"No","Yes")),"")</f>
        <v/>
      </c>
    </row>
    <row r="45" spans="1:8" x14ac:dyDescent="0.3">
      <c r="A45" s="7" t="s">
        <v>21</v>
      </c>
      <c r="B45" s="8"/>
      <c r="C45" s="8"/>
      <c r="D45" s="8"/>
      <c r="E45" s="25">
        <f t="shared" si="0"/>
        <v>0</v>
      </c>
      <c r="F45" s="25">
        <f t="shared" si="1"/>
        <v>0</v>
      </c>
      <c r="G45" s="9" t="str">
        <f>IFERROR(IF(OR($B$11="",C45="")=TRUE,"",IF(INDEX('2024-2025 AMI'!$A$2:$K$64,MATCH(Input!$B$11,'2024-2025 AMI'!$A$2:$A$64,0),MATCH(Input!C45,'2024-2025 AMI'!$A$2:$K$2,0))&lt;Input!F45,"No","Yes")),"")</f>
        <v/>
      </c>
      <c r="H45" s="9" t="str">
        <f>IFERROR(IF(OR($B$11="",C45="")=TRUE,"",IF(INDEX('2024-2025 AMI'!$A$67:$K$129,MATCH(Input!$B$11,'2024-2025 AMI'!$A$67:$A$129,0),MATCH(Input!C45,'2024-2025 AMI'!$A$67:$K$67,0))&lt;=Input!F45,"No","Yes")),"")</f>
        <v/>
      </c>
    </row>
    <row r="46" spans="1:8" x14ac:dyDescent="0.3">
      <c r="A46" s="7" t="s">
        <v>21</v>
      </c>
      <c r="B46" s="8"/>
      <c r="C46" s="8"/>
      <c r="D46" s="8"/>
      <c r="E46" s="25">
        <f t="shared" si="0"/>
        <v>0</v>
      </c>
      <c r="F46" s="25">
        <f t="shared" si="1"/>
        <v>0</v>
      </c>
      <c r="G46" s="9" t="str">
        <f>IFERROR(IF(OR($B$11="",C46="")=TRUE,"",IF(INDEX('2024-2025 AMI'!$A$2:$K$64,MATCH(Input!$B$11,'2024-2025 AMI'!$A$2:$A$64,0),MATCH(Input!C46,'2024-2025 AMI'!$A$2:$K$2,0))&lt;Input!F46,"No","Yes")),"")</f>
        <v/>
      </c>
      <c r="H46" s="9" t="str">
        <f>IFERROR(IF(OR($B$11="",C46="")=TRUE,"",IF(INDEX('2024-2025 AMI'!$A$67:$K$129,MATCH(Input!$B$11,'2024-2025 AMI'!$A$67:$A$129,0),MATCH(Input!C46,'2024-2025 AMI'!$A$67:$K$67,0))&lt;=Input!F46,"No","Yes")),"")</f>
        <v/>
      </c>
    </row>
    <row r="47" spans="1:8" x14ac:dyDescent="0.3">
      <c r="A47" s="7" t="s">
        <v>21</v>
      </c>
      <c r="B47" s="8"/>
      <c r="C47" s="8"/>
      <c r="D47" s="8"/>
      <c r="E47" s="25">
        <f t="shared" si="0"/>
        <v>0</v>
      </c>
      <c r="F47" s="25">
        <f t="shared" si="1"/>
        <v>0</v>
      </c>
      <c r="G47" s="9" t="str">
        <f>IFERROR(IF(OR($B$11="",C47="")=TRUE,"",IF(INDEX('2024-2025 AMI'!$A$2:$K$64,MATCH(Input!$B$11,'2024-2025 AMI'!$A$2:$A$64,0),MATCH(Input!C47,'2024-2025 AMI'!$A$2:$K$2,0))&lt;Input!F47,"No","Yes")),"")</f>
        <v/>
      </c>
      <c r="H47" s="9" t="str">
        <f>IFERROR(IF(OR($B$11="",C47="")=TRUE,"",IF(INDEX('2024-2025 AMI'!$A$67:$K$129,MATCH(Input!$B$11,'2024-2025 AMI'!$A$67:$A$129,0),MATCH(Input!C47,'2024-2025 AMI'!$A$67:$K$67,0))&lt;=Input!F47,"No","Yes")),"")</f>
        <v/>
      </c>
    </row>
    <row r="48" spans="1:8" x14ac:dyDescent="0.3">
      <c r="A48" s="7" t="s">
        <v>21</v>
      </c>
      <c r="B48" s="8"/>
      <c r="C48" s="8"/>
      <c r="D48" s="8"/>
      <c r="E48" s="25">
        <f t="shared" si="0"/>
        <v>0</v>
      </c>
      <c r="F48" s="25">
        <f t="shared" si="1"/>
        <v>0</v>
      </c>
      <c r="G48" s="9" t="str">
        <f>IFERROR(IF(OR($B$11="",C48="")=TRUE,"",IF(INDEX('2024-2025 AMI'!$A$2:$K$64,MATCH(Input!$B$11,'2024-2025 AMI'!$A$2:$A$64,0),MATCH(Input!C48,'2024-2025 AMI'!$A$2:$K$2,0))&lt;Input!F48,"No","Yes")),"")</f>
        <v/>
      </c>
      <c r="H48" s="9" t="str">
        <f>IFERROR(IF(OR($B$11="",C48="")=TRUE,"",IF(INDEX('2024-2025 AMI'!$A$67:$K$129,MATCH(Input!$B$11,'2024-2025 AMI'!$A$67:$A$129,0),MATCH(Input!C48,'2024-2025 AMI'!$A$67:$K$67,0))&lt;=Input!F48,"No","Yes")),"")</f>
        <v/>
      </c>
    </row>
    <row r="49" spans="1:8" x14ac:dyDescent="0.3">
      <c r="A49" s="7" t="s">
        <v>21</v>
      </c>
      <c r="B49" s="8"/>
      <c r="C49" s="8"/>
      <c r="D49" s="8"/>
      <c r="E49" s="25">
        <f t="shared" si="0"/>
        <v>0</v>
      </c>
      <c r="F49" s="25">
        <f t="shared" si="1"/>
        <v>0</v>
      </c>
      <c r="G49" s="9" t="str">
        <f>IFERROR(IF(OR($B$11="",C49="")=TRUE,"",IF(INDEX('2024-2025 AMI'!$A$2:$K$64,MATCH(Input!$B$11,'2024-2025 AMI'!$A$2:$A$64,0),MATCH(Input!C49,'2024-2025 AMI'!$A$2:$K$2,0))&lt;Input!F49,"No","Yes")),"")</f>
        <v/>
      </c>
      <c r="H49" s="9" t="str">
        <f>IFERROR(IF(OR($B$11="",C49="")=TRUE,"",IF(INDEX('2024-2025 AMI'!$A$67:$K$129,MATCH(Input!$B$11,'2024-2025 AMI'!$A$67:$A$129,0),MATCH(Input!C49,'2024-2025 AMI'!$A$67:$K$67,0))&lt;=Input!F49,"No","Yes")),"")</f>
        <v/>
      </c>
    </row>
    <row r="50" spans="1:8" x14ac:dyDescent="0.3">
      <c r="A50" s="7" t="s">
        <v>21</v>
      </c>
      <c r="B50" s="8"/>
      <c r="C50" s="8"/>
      <c r="D50" s="8"/>
      <c r="E50" s="25">
        <f t="shared" si="0"/>
        <v>0</v>
      </c>
      <c r="F50" s="25">
        <f t="shared" si="1"/>
        <v>0</v>
      </c>
      <c r="G50" s="9" t="str">
        <f>IFERROR(IF(OR($B$11="",C50="")=TRUE,"",IF(INDEX('2024-2025 AMI'!$A$2:$K$64,MATCH(Input!$B$11,'2024-2025 AMI'!$A$2:$A$64,0),MATCH(Input!C50,'2024-2025 AMI'!$A$2:$K$2,0))&lt;Input!F50,"No","Yes")),"")</f>
        <v/>
      </c>
      <c r="H50" s="9" t="str">
        <f>IFERROR(IF(OR($B$11="",C50="")=TRUE,"",IF(INDEX('2024-2025 AMI'!$A$67:$K$129,MATCH(Input!$B$11,'2024-2025 AMI'!$A$67:$A$129,0),MATCH(Input!C50,'2024-2025 AMI'!$A$67:$K$67,0))&lt;=Input!F50,"No","Yes")),"")</f>
        <v/>
      </c>
    </row>
    <row r="51" spans="1:8" x14ac:dyDescent="0.3">
      <c r="A51" s="7" t="s">
        <v>21</v>
      </c>
      <c r="B51" s="8"/>
      <c r="C51" s="8"/>
      <c r="D51" s="8"/>
      <c r="E51" s="25">
        <f t="shared" si="0"/>
        <v>0</v>
      </c>
      <c r="F51" s="25">
        <f t="shared" si="1"/>
        <v>0</v>
      </c>
      <c r="G51" s="9" t="str">
        <f>IFERROR(IF(OR($B$11="",C51="")=TRUE,"",IF(INDEX('2024-2025 AMI'!$A$2:$K$64,MATCH(Input!$B$11,'2024-2025 AMI'!$A$2:$A$64,0),MATCH(Input!C51,'2024-2025 AMI'!$A$2:$K$2,0))&lt;Input!F51,"No","Yes")),"")</f>
        <v/>
      </c>
      <c r="H51" s="9" t="str">
        <f>IFERROR(IF(OR($B$11="",C51="")=TRUE,"",IF(INDEX('2024-2025 AMI'!$A$67:$K$129,MATCH(Input!$B$11,'2024-2025 AMI'!$A$67:$A$129,0),MATCH(Input!C51,'2024-2025 AMI'!$A$67:$K$67,0))&lt;=Input!F51,"No","Yes")),"")</f>
        <v/>
      </c>
    </row>
    <row r="52" spans="1:8" x14ac:dyDescent="0.3">
      <c r="A52" s="7" t="s">
        <v>21</v>
      </c>
      <c r="B52" s="8"/>
      <c r="C52" s="8"/>
      <c r="D52" s="8"/>
      <c r="E52" s="25">
        <f t="shared" si="0"/>
        <v>0</v>
      </c>
      <c r="F52" s="25">
        <f t="shared" si="1"/>
        <v>0</v>
      </c>
      <c r="G52" s="9" t="str">
        <f>IFERROR(IF(OR($B$11="",C52="")=TRUE,"",IF(INDEX('2024-2025 AMI'!$A$2:$K$64,MATCH(Input!$B$11,'2024-2025 AMI'!$A$2:$A$64,0),MATCH(Input!C52,'2024-2025 AMI'!$A$2:$K$2,0))&lt;Input!F52,"No","Yes")),"")</f>
        <v/>
      </c>
      <c r="H52" s="9" t="str">
        <f>IFERROR(IF(OR($B$11="",C52="")=TRUE,"",IF(INDEX('2024-2025 AMI'!$A$67:$K$129,MATCH(Input!$B$11,'2024-2025 AMI'!$A$67:$A$129,0),MATCH(Input!C52,'2024-2025 AMI'!$A$67:$K$67,0))&lt;=Input!F52,"No","Yes")),"")</f>
        <v/>
      </c>
    </row>
    <row r="53" spans="1:8" x14ac:dyDescent="0.3">
      <c r="A53" s="7" t="s">
        <v>21</v>
      </c>
      <c r="B53" s="8"/>
      <c r="C53" s="8"/>
      <c r="D53" s="8"/>
      <c r="E53" s="25">
        <f t="shared" si="0"/>
        <v>0</v>
      </c>
      <c r="F53" s="25">
        <f t="shared" si="1"/>
        <v>0</v>
      </c>
      <c r="G53" s="9" t="str">
        <f>IFERROR(IF(OR($B$11="",C53="")=TRUE,"",IF(INDEX('2024-2025 AMI'!$A$2:$K$64,MATCH(Input!$B$11,'2024-2025 AMI'!$A$2:$A$64,0),MATCH(Input!C53,'2024-2025 AMI'!$A$2:$K$2,0))&lt;Input!F53,"No","Yes")),"")</f>
        <v/>
      </c>
      <c r="H53" s="9" t="str">
        <f>IFERROR(IF(OR($B$11="",C53="")=TRUE,"",IF(INDEX('2024-2025 AMI'!$A$67:$K$129,MATCH(Input!$B$11,'2024-2025 AMI'!$A$67:$A$129,0),MATCH(Input!C53,'2024-2025 AMI'!$A$67:$K$67,0))&lt;=Input!F53,"No","Yes")),"")</f>
        <v/>
      </c>
    </row>
    <row r="54" spans="1:8" x14ac:dyDescent="0.3">
      <c r="A54" s="7" t="s">
        <v>21</v>
      </c>
      <c r="B54" s="8"/>
      <c r="C54" s="8"/>
      <c r="D54" s="8"/>
      <c r="E54" s="25">
        <f t="shared" si="0"/>
        <v>0</v>
      </c>
      <c r="F54" s="25">
        <f t="shared" si="1"/>
        <v>0</v>
      </c>
      <c r="G54" s="9" t="str">
        <f>IFERROR(IF(OR($B$11="",C54="")=TRUE,"",IF(INDEX('2024-2025 AMI'!$A$2:$K$64,MATCH(Input!$B$11,'2024-2025 AMI'!$A$2:$A$64,0),MATCH(Input!C54,'2024-2025 AMI'!$A$2:$K$2,0))&lt;Input!F54,"No","Yes")),"")</f>
        <v/>
      </c>
      <c r="H54" s="9" t="str">
        <f>IFERROR(IF(OR($B$11="",C54="")=TRUE,"",IF(INDEX('2024-2025 AMI'!$A$67:$K$129,MATCH(Input!$B$11,'2024-2025 AMI'!$A$67:$A$129,0),MATCH(Input!C54,'2024-2025 AMI'!$A$67:$K$67,0))&lt;=Input!F54,"No","Yes")),"")</f>
        <v/>
      </c>
    </row>
    <row r="55" spans="1:8" x14ac:dyDescent="0.3">
      <c r="A55" s="7" t="s">
        <v>21</v>
      </c>
      <c r="B55" s="8"/>
      <c r="C55" s="8"/>
      <c r="D55" s="8"/>
      <c r="E55" s="25">
        <f t="shared" si="0"/>
        <v>0</v>
      </c>
      <c r="F55" s="25">
        <f t="shared" si="1"/>
        <v>0</v>
      </c>
      <c r="G55" s="9" t="str">
        <f>IFERROR(IF(OR($B$11="",C55="")=TRUE,"",IF(INDEX('2024-2025 AMI'!$A$2:$K$64,MATCH(Input!$B$11,'2024-2025 AMI'!$A$2:$A$64,0),MATCH(Input!C55,'2024-2025 AMI'!$A$2:$K$2,0))&lt;Input!F55,"No","Yes")),"")</f>
        <v/>
      </c>
      <c r="H55" s="9" t="str">
        <f>IFERROR(IF(OR($B$11="",C55="")=TRUE,"",IF(INDEX('2024-2025 AMI'!$A$67:$K$129,MATCH(Input!$B$11,'2024-2025 AMI'!$A$67:$A$129,0),MATCH(Input!C55,'2024-2025 AMI'!$A$67:$K$67,0))&lt;=Input!F55,"No","Yes")),"")</f>
        <v/>
      </c>
    </row>
    <row r="56" spans="1:8" x14ac:dyDescent="0.3">
      <c r="A56" s="7" t="s">
        <v>21</v>
      </c>
      <c r="B56" s="8" t="s">
        <v>21</v>
      </c>
      <c r="C56" s="8" t="s">
        <v>21</v>
      </c>
      <c r="D56" s="8" t="s">
        <v>21</v>
      </c>
      <c r="E56" s="25" t="str">
        <f t="shared" si="0"/>
        <v>$0</v>
      </c>
      <c r="F56" s="25">
        <f t="shared" si="1"/>
        <v>0</v>
      </c>
      <c r="G56" s="9" t="str">
        <f>IFERROR(IF(OR($B$11="",C56="")=TRUE,"",IF(INDEX('2024-2025 AMI'!$A$2:$K$64,MATCH(Input!$B$11,'2024-2025 AMI'!$A$2:$A$64,0),MATCH(Input!C56,'2024-2025 AMI'!$A$2:$K$2,0))&lt;Input!F56,"No","Yes")),"")</f>
        <v/>
      </c>
      <c r="H56" s="9" t="str">
        <f>IFERROR(IF(OR($B$11="",C56="")=TRUE,"",IF(INDEX('2024-2025 AMI'!$A$67:$K$129,MATCH(Input!$B$11,'2024-2025 AMI'!$A$67:$A$129,0),MATCH(Input!C56,'2024-2025 AMI'!$A$67:$K$67,0))&lt;=Input!F56,"No","Yes")),"")</f>
        <v/>
      </c>
    </row>
    <row r="57" spans="1:8" x14ac:dyDescent="0.3">
      <c r="A57" s="7" t="s">
        <v>21</v>
      </c>
      <c r="B57" s="8" t="s">
        <v>21</v>
      </c>
      <c r="C57" s="8" t="s">
        <v>21</v>
      </c>
      <c r="D57" s="8" t="s">
        <v>21</v>
      </c>
      <c r="E57" s="25" t="str">
        <f t="shared" si="0"/>
        <v>$0</v>
      </c>
      <c r="F57" s="25">
        <f t="shared" si="1"/>
        <v>0</v>
      </c>
      <c r="G57" s="9" t="str">
        <f>IFERROR(IF(OR($B$11="",C57="")=TRUE,"",IF(INDEX('2024-2025 AMI'!$A$2:$K$64,MATCH(Input!$B$11,'2024-2025 AMI'!$A$2:$A$64,0),MATCH(Input!C57,'2024-2025 AMI'!$A$2:$K$2,0))&lt;Input!F57,"No","Yes")),"")</f>
        <v/>
      </c>
      <c r="H57" s="9" t="str">
        <f>IFERROR(IF(OR($B$11="",C57="")=TRUE,"",IF(INDEX('2024-2025 AMI'!$A$67:$K$129,MATCH(Input!$B$11,'2024-2025 AMI'!$A$67:$A$129,0),MATCH(Input!C57,'2024-2025 AMI'!$A$67:$K$67,0))&lt;=Input!F57,"No","Yes")),"")</f>
        <v/>
      </c>
    </row>
    <row r="58" spans="1:8" x14ac:dyDescent="0.3">
      <c r="A58" s="7" t="s">
        <v>21</v>
      </c>
      <c r="B58" s="8" t="s">
        <v>21</v>
      </c>
      <c r="C58" s="8" t="s">
        <v>21</v>
      </c>
      <c r="D58" s="8" t="s">
        <v>21</v>
      </c>
      <c r="E58" s="25" t="str">
        <f t="shared" si="0"/>
        <v>$0</v>
      </c>
      <c r="F58" s="25">
        <f t="shared" si="1"/>
        <v>0</v>
      </c>
      <c r="G58" s="9" t="str">
        <f>IFERROR(IF(OR($B$11="",C58="")=TRUE,"",IF(INDEX('2024-2025 AMI'!$A$2:$K$64,MATCH(Input!$B$11,'2024-2025 AMI'!$A$2:$A$64,0),MATCH(Input!C58,'2024-2025 AMI'!$A$2:$K$2,0))&lt;Input!F58,"No","Yes")),"")</f>
        <v/>
      </c>
      <c r="H58" s="9" t="str">
        <f>IFERROR(IF(OR($B$11="",C58="")=TRUE,"",IF(INDEX('2024-2025 AMI'!$A$67:$K$129,MATCH(Input!$B$11,'2024-2025 AMI'!$A$67:$A$129,0),MATCH(Input!C58,'2024-2025 AMI'!$A$67:$K$67,0))&lt;=Input!F58,"No","Yes")),"")</f>
        <v/>
      </c>
    </row>
    <row r="59" spans="1:8" x14ac:dyDescent="0.3">
      <c r="A59" s="7" t="s">
        <v>21</v>
      </c>
      <c r="B59" s="8" t="s">
        <v>21</v>
      </c>
      <c r="C59" s="8" t="s">
        <v>21</v>
      </c>
      <c r="D59" s="8" t="s">
        <v>21</v>
      </c>
      <c r="E59" s="25" t="str">
        <f t="shared" si="0"/>
        <v>$0</v>
      </c>
      <c r="F59" s="25">
        <f t="shared" si="1"/>
        <v>0</v>
      </c>
      <c r="G59" s="9" t="str">
        <f>IFERROR(IF(OR($B$11="",C59="")=TRUE,"",IF(INDEX('2024-2025 AMI'!$A$2:$K$64,MATCH(Input!$B$11,'2024-2025 AMI'!$A$2:$A$64,0),MATCH(Input!C59,'2024-2025 AMI'!$A$2:$K$2,0))&lt;Input!F59,"No","Yes")),"")</f>
        <v/>
      </c>
      <c r="H59" s="9" t="str">
        <f>IFERROR(IF(OR($B$11="",C59="")=TRUE,"",IF(INDEX('2024-2025 AMI'!$A$67:$K$129,MATCH(Input!$B$11,'2024-2025 AMI'!$A$67:$A$129,0),MATCH(Input!C59,'2024-2025 AMI'!$A$67:$K$67,0))&lt;=Input!F59,"No","Yes")),"")</f>
        <v/>
      </c>
    </row>
    <row r="60" spans="1:8" x14ac:dyDescent="0.3">
      <c r="A60" s="7" t="s">
        <v>21</v>
      </c>
      <c r="B60" s="8" t="s">
        <v>21</v>
      </c>
      <c r="C60" s="8" t="s">
        <v>21</v>
      </c>
      <c r="D60" s="8" t="s">
        <v>21</v>
      </c>
      <c r="E60" s="25" t="str">
        <f t="shared" si="0"/>
        <v>$0</v>
      </c>
      <c r="F60" s="25">
        <f t="shared" si="1"/>
        <v>0</v>
      </c>
      <c r="G60" s="9" t="str">
        <f>IFERROR(IF(OR($B$11="",C60="")=TRUE,"",IF(INDEX('2024-2025 AMI'!$A$2:$K$64,MATCH(Input!$B$11,'2024-2025 AMI'!$A$2:$A$64,0),MATCH(Input!C60,'2024-2025 AMI'!$A$2:$K$2,0))&lt;Input!F60,"No","Yes")),"")</f>
        <v/>
      </c>
      <c r="H60" s="9" t="str">
        <f>IFERROR(IF(OR($B$11="",C60="")=TRUE,"",IF(INDEX('2024-2025 AMI'!$A$67:$K$129,MATCH(Input!$B$11,'2024-2025 AMI'!$A$67:$A$129,0),MATCH(Input!C60,'2024-2025 AMI'!$A$67:$K$67,0))&lt;=Input!F60,"No","Yes")),"")</f>
        <v/>
      </c>
    </row>
    <row r="61" spans="1:8" x14ac:dyDescent="0.3">
      <c r="A61" s="7" t="s">
        <v>21</v>
      </c>
      <c r="B61" s="8" t="s">
        <v>21</v>
      </c>
      <c r="C61" s="8" t="s">
        <v>21</v>
      </c>
      <c r="D61" s="8" t="s">
        <v>21</v>
      </c>
      <c r="E61" s="25" t="str">
        <f t="shared" si="0"/>
        <v>$0</v>
      </c>
      <c r="F61" s="25">
        <f t="shared" si="1"/>
        <v>0</v>
      </c>
      <c r="G61" s="9" t="str">
        <f>IFERROR(IF(OR($B$11="",C61="")=TRUE,"",IF(INDEX('2024-2025 AMI'!$A$2:$K$64,MATCH(Input!$B$11,'2024-2025 AMI'!$A$2:$A$64,0),MATCH(Input!C61,'2024-2025 AMI'!$A$2:$K$2,0))&lt;Input!F61,"No","Yes")),"")</f>
        <v/>
      </c>
      <c r="H61" s="9" t="str">
        <f>IFERROR(IF(OR($B$11="",C61="")=TRUE,"",IF(INDEX('2024-2025 AMI'!$A$67:$K$129,MATCH(Input!$B$11,'2024-2025 AMI'!$A$67:$A$129,0),MATCH(Input!C61,'2024-2025 AMI'!$A$67:$K$67,0))&lt;=Input!F61,"No","Yes")),"")</f>
        <v/>
      </c>
    </row>
    <row r="62" spans="1:8" x14ac:dyDescent="0.3">
      <c r="A62" s="7" t="s">
        <v>21</v>
      </c>
      <c r="B62" s="8" t="s">
        <v>21</v>
      </c>
      <c r="C62" s="8" t="s">
        <v>21</v>
      </c>
      <c r="D62" s="8" t="s">
        <v>21</v>
      </c>
      <c r="E62" s="25" t="str">
        <f t="shared" si="0"/>
        <v>$0</v>
      </c>
      <c r="F62" s="25">
        <f t="shared" si="1"/>
        <v>0</v>
      </c>
      <c r="G62" s="9" t="str">
        <f>IFERROR(IF(OR($B$11="",C62="")=TRUE,"",IF(INDEX('2024-2025 AMI'!$A$2:$K$64,MATCH(Input!$B$11,'2024-2025 AMI'!$A$2:$A$64,0),MATCH(Input!C62,'2024-2025 AMI'!$A$2:$K$2,0))&lt;Input!F62,"No","Yes")),"")</f>
        <v/>
      </c>
      <c r="H62" s="9" t="str">
        <f>IFERROR(IF(OR($B$11="",C62="")=TRUE,"",IF(INDEX('2024-2025 AMI'!$A$67:$K$129,MATCH(Input!$B$11,'2024-2025 AMI'!$A$67:$A$129,0),MATCH(Input!C62,'2024-2025 AMI'!$A$67:$K$67,0))&lt;=Input!F62,"No","Yes")),"")</f>
        <v/>
      </c>
    </row>
    <row r="63" spans="1:8" x14ac:dyDescent="0.3">
      <c r="A63" s="7" t="s">
        <v>21</v>
      </c>
      <c r="B63" s="8" t="s">
        <v>21</v>
      </c>
      <c r="C63" s="8" t="s">
        <v>21</v>
      </c>
      <c r="D63" s="8" t="s">
        <v>21</v>
      </c>
      <c r="E63" s="25" t="str">
        <f t="shared" si="0"/>
        <v>$0</v>
      </c>
      <c r="F63" s="25">
        <f t="shared" si="1"/>
        <v>0</v>
      </c>
      <c r="G63" s="9" t="str">
        <f>IFERROR(IF(OR($B$11="",C63="")=TRUE,"",IF(INDEX('2024-2025 AMI'!$A$2:$K$64,MATCH(Input!$B$11,'2024-2025 AMI'!$A$2:$A$64,0),MATCH(Input!C63,'2024-2025 AMI'!$A$2:$K$2,0))&lt;Input!F63,"No","Yes")),"")</f>
        <v/>
      </c>
      <c r="H63" s="9" t="str">
        <f>IFERROR(IF(OR($B$11="",C63="")=TRUE,"",IF(INDEX('2024-2025 AMI'!$A$67:$K$129,MATCH(Input!$B$11,'2024-2025 AMI'!$A$67:$A$129,0),MATCH(Input!C63,'2024-2025 AMI'!$A$67:$K$67,0))&lt;=Input!F63,"No","Yes")),"")</f>
        <v/>
      </c>
    </row>
    <row r="64" spans="1:8" x14ac:dyDescent="0.3">
      <c r="A64" s="7" t="s">
        <v>21</v>
      </c>
      <c r="B64" s="8" t="s">
        <v>21</v>
      </c>
      <c r="C64" s="8" t="s">
        <v>21</v>
      </c>
      <c r="D64" s="8" t="s">
        <v>21</v>
      </c>
      <c r="E64" s="25" t="str">
        <f t="shared" si="0"/>
        <v>$0</v>
      </c>
      <c r="F64" s="25">
        <f t="shared" si="1"/>
        <v>0</v>
      </c>
      <c r="G64" s="9" t="str">
        <f>IFERROR(IF(OR($B$11="",C64="")=TRUE,"",IF(INDEX('2024-2025 AMI'!$A$2:$K$64,MATCH(Input!$B$11,'2024-2025 AMI'!$A$2:$A$64,0),MATCH(Input!C64,'2024-2025 AMI'!$A$2:$K$2,0))&lt;Input!F64,"No","Yes")),"")</f>
        <v/>
      </c>
      <c r="H64" s="9" t="str">
        <f>IFERROR(IF(OR($B$11="",C64="")=TRUE,"",IF(INDEX('2024-2025 AMI'!$A$67:$K$129,MATCH(Input!$B$11,'2024-2025 AMI'!$A$67:$A$129,0),MATCH(Input!C64,'2024-2025 AMI'!$A$67:$K$67,0))&lt;=Input!F64,"No","Yes")),"")</f>
        <v/>
      </c>
    </row>
    <row r="65" spans="1:8" x14ac:dyDescent="0.3">
      <c r="A65" s="7" t="s">
        <v>21</v>
      </c>
      <c r="B65" s="8" t="s">
        <v>21</v>
      </c>
      <c r="C65" s="8" t="s">
        <v>21</v>
      </c>
      <c r="D65" s="8" t="s">
        <v>21</v>
      </c>
      <c r="E65" s="25" t="str">
        <f t="shared" si="0"/>
        <v>$0</v>
      </c>
      <c r="F65" s="25">
        <f t="shared" si="1"/>
        <v>0</v>
      </c>
      <c r="G65" s="9" t="str">
        <f>IFERROR(IF(OR($B$11="",C65="")=TRUE,"",IF(INDEX('2024-2025 AMI'!$A$2:$K$64,MATCH(Input!$B$11,'2024-2025 AMI'!$A$2:$A$64,0),MATCH(Input!C65,'2024-2025 AMI'!$A$2:$K$2,0))&lt;Input!F65,"No","Yes")),"")</f>
        <v/>
      </c>
      <c r="H65" s="9" t="str">
        <f>IFERROR(IF(OR($B$11="",C65="")=TRUE,"",IF(INDEX('2024-2025 AMI'!$A$67:$K$129,MATCH(Input!$B$11,'2024-2025 AMI'!$A$67:$A$129,0),MATCH(Input!C65,'2024-2025 AMI'!$A$67:$K$67,0))&lt;=Input!F65,"No","Yes")),"")</f>
        <v/>
      </c>
    </row>
    <row r="66" spans="1:8" x14ac:dyDescent="0.3">
      <c r="A66" s="7" t="s">
        <v>21</v>
      </c>
      <c r="B66" s="8" t="s">
        <v>21</v>
      </c>
      <c r="C66" s="8" t="s">
        <v>21</v>
      </c>
      <c r="D66" s="8" t="s">
        <v>21</v>
      </c>
      <c r="E66" s="25" t="str">
        <f t="shared" si="0"/>
        <v>$0</v>
      </c>
      <c r="F66" s="25">
        <f t="shared" si="1"/>
        <v>0</v>
      </c>
      <c r="G66" s="9" t="str">
        <f>IFERROR(IF(OR($B$11="",C66="")=TRUE,"",IF(INDEX('2024-2025 AMI'!$A$2:$K$64,MATCH(Input!$B$11,'2024-2025 AMI'!$A$2:$A$64,0),MATCH(Input!C66,'2024-2025 AMI'!$A$2:$K$2,0))&lt;Input!F66,"No","Yes")),"")</f>
        <v/>
      </c>
      <c r="H66" s="9" t="str">
        <f>IFERROR(IF(OR($B$11="",C66="")=TRUE,"",IF(INDEX('2024-2025 AMI'!$A$67:$K$129,MATCH(Input!$B$11,'2024-2025 AMI'!$A$67:$A$129,0),MATCH(Input!C66,'2024-2025 AMI'!$A$67:$K$67,0))&lt;=Input!F66,"No","Yes")),"")</f>
        <v/>
      </c>
    </row>
    <row r="67" spans="1:8" x14ac:dyDescent="0.3">
      <c r="A67" s="7" t="s">
        <v>21</v>
      </c>
      <c r="B67" s="8" t="s">
        <v>21</v>
      </c>
      <c r="C67" s="8" t="s">
        <v>21</v>
      </c>
      <c r="D67" s="8" t="s">
        <v>21</v>
      </c>
      <c r="E67" s="25" t="str">
        <f t="shared" si="0"/>
        <v>$0</v>
      </c>
      <c r="F67" s="25">
        <f t="shared" si="1"/>
        <v>0</v>
      </c>
      <c r="G67" s="9" t="str">
        <f>IFERROR(IF(OR($B$11="",C67="")=TRUE,"",IF(INDEX('2024-2025 AMI'!$A$2:$K$64,MATCH(Input!$B$11,'2024-2025 AMI'!$A$2:$A$64,0),MATCH(Input!C67,'2024-2025 AMI'!$A$2:$K$2,0))&lt;Input!F67,"No","Yes")),"")</f>
        <v/>
      </c>
      <c r="H67" s="9" t="str">
        <f>IFERROR(IF(OR($B$11="",C67="")=TRUE,"",IF(INDEX('2024-2025 AMI'!$A$67:$K$129,MATCH(Input!$B$11,'2024-2025 AMI'!$A$67:$A$129,0),MATCH(Input!C67,'2024-2025 AMI'!$A$67:$K$67,0))&lt;=Input!F67,"No","Yes")),"")</f>
        <v/>
      </c>
    </row>
    <row r="68" spans="1:8" x14ac:dyDescent="0.3">
      <c r="A68" s="7" t="s">
        <v>21</v>
      </c>
      <c r="B68" s="8" t="s">
        <v>21</v>
      </c>
      <c r="C68" s="8" t="s">
        <v>21</v>
      </c>
      <c r="D68" s="8" t="s">
        <v>21</v>
      </c>
      <c r="E68" s="25" t="str">
        <f t="shared" si="0"/>
        <v>$0</v>
      </c>
      <c r="F68" s="25">
        <f t="shared" si="1"/>
        <v>0</v>
      </c>
      <c r="G68" s="9" t="str">
        <f>IFERROR(IF(OR($B$11="",C68="")=TRUE,"",IF(INDEX('2024-2025 AMI'!$A$2:$K$64,MATCH(Input!$B$11,'2024-2025 AMI'!$A$2:$A$64,0),MATCH(Input!C68,'2024-2025 AMI'!$A$2:$K$2,0))&lt;Input!F68,"No","Yes")),"")</f>
        <v/>
      </c>
      <c r="H68" s="9" t="str">
        <f>IFERROR(IF(OR($B$11="",C68="")=TRUE,"",IF(INDEX('2024-2025 AMI'!$A$67:$K$129,MATCH(Input!$B$11,'2024-2025 AMI'!$A$67:$A$129,0),MATCH(Input!C68,'2024-2025 AMI'!$A$67:$K$67,0))&lt;=Input!F68,"No","Yes")),"")</f>
        <v/>
      </c>
    </row>
    <row r="69" spans="1:8" x14ac:dyDescent="0.3">
      <c r="A69" s="7" t="s">
        <v>21</v>
      </c>
      <c r="B69" s="8" t="s">
        <v>21</v>
      </c>
      <c r="C69" s="8" t="s">
        <v>21</v>
      </c>
      <c r="D69" s="8" t="s">
        <v>21</v>
      </c>
      <c r="E69" s="25" t="str">
        <f t="shared" si="0"/>
        <v>$0</v>
      </c>
      <c r="F69" s="25">
        <f t="shared" si="1"/>
        <v>0</v>
      </c>
      <c r="G69" s="9" t="str">
        <f>IFERROR(IF(OR($B$11="",C69="")=TRUE,"",IF(INDEX('2024-2025 AMI'!$A$2:$K$64,MATCH(Input!$B$11,'2024-2025 AMI'!$A$2:$A$64,0),MATCH(Input!C69,'2024-2025 AMI'!$A$2:$K$2,0))&lt;Input!F69,"No","Yes")),"")</f>
        <v/>
      </c>
      <c r="H69" s="9" t="str">
        <f>IFERROR(IF(OR($B$11="",C69="")=TRUE,"",IF(INDEX('2024-2025 AMI'!$A$67:$K$129,MATCH(Input!$B$11,'2024-2025 AMI'!$A$67:$A$129,0),MATCH(Input!C69,'2024-2025 AMI'!$A$67:$K$67,0))&lt;=Input!F69,"No","Yes")),"")</f>
        <v/>
      </c>
    </row>
    <row r="70" spans="1:8" x14ac:dyDescent="0.3">
      <c r="A70" s="7" t="s">
        <v>21</v>
      </c>
      <c r="B70" s="8" t="s">
        <v>21</v>
      </c>
      <c r="C70" s="8" t="s">
        <v>21</v>
      </c>
      <c r="D70" s="8" t="s">
        <v>21</v>
      </c>
      <c r="E70" s="25" t="str">
        <f t="shared" si="0"/>
        <v>$0</v>
      </c>
      <c r="F70" s="25">
        <f t="shared" si="1"/>
        <v>0</v>
      </c>
      <c r="G70" s="9" t="str">
        <f>IFERROR(IF(OR($B$11="",C70="")=TRUE,"",IF(INDEX('2024-2025 AMI'!$A$2:$K$64,MATCH(Input!$B$11,'2024-2025 AMI'!$A$2:$A$64,0),MATCH(Input!C70,'2024-2025 AMI'!$A$2:$K$2,0))&lt;Input!F70,"No","Yes")),"")</f>
        <v/>
      </c>
      <c r="H70" s="9" t="str">
        <f>IFERROR(IF(OR($B$11="",C70="")=TRUE,"",IF(INDEX('2024-2025 AMI'!$A$67:$K$129,MATCH(Input!$B$11,'2024-2025 AMI'!$A$67:$A$129,0),MATCH(Input!C70,'2024-2025 AMI'!$A$67:$K$67,0))&lt;=Input!F70,"No","Yes")),"")</f>
        <v/>
      </c>
    </row>
    <row r="71" spans="1:8" x14ac:dyDescent="0.3">
      <c r="A71" s="7" t="s">
        <v>21</v>
      </c>
      <c r="B71" s="8" t="s">
        <v>21</v>
      </c>
      <c r="C71" s="8" t="s">
        <v>21</v>
      </c>
      <c r="D71" s="8" t="s">
        <v>21</v>
      </c>
      <c r="E71" s="25" t="str">
        <f t="shared" si="0"/>
        <v>$0</v>
      </c>
      <c r="F71" s="25">
        <f t="shared" si="1"/>
        <v>0</v>
      </c>
      <c r="G71" s="9" t="str">
        <f>IFERROR(IF(OR($B$11="",C71="")=TRUE,"",IF(INDEX('2024-2025 AMI'!$A$2:$K$64,MATCH(Input!$B$11,'2024-2025 AMI'!$A$2:$A$64,0),MATCH(Input!C71,'2024-2025 AMI'!$A$2:$K$2,0))&lt;Input!F71,"No","Yes")),"")</f>
        <v/>
      </c>
      <c r="H71" s="9" t="str">
        <f>IFERROR(IF(OR($B$11="",C71="")=TRUE,"",IF(INDEX('2024-2025 AMI'!$A$67:$K$129,MATCH(Input!$B$11,'2024-2025 AMI'!$A$67:$A$129,0),MATCH(Input!C71,'2024-2025 AMI'!$A$67:$K$67,0))&lt;=Input!F71,"No","Yes")),"")</f>
        <v/>
      </c>
    </row>
    <row r="72" spans="1:8" x14ac:dyDescent="0.3">
      <c r="A72" s="7" t="s">
        <v>21</v>
      </c>
      <c r="B72" s="8" t="s">
        <v>21</v>
      </c>
      <c r="C72" s="8" t="s">
        <v>21</v>
      </c>
      <c r="D72" s="8" t="s">
        <v>21</v>
      </c>
      <c r="E72" s="25" t="str">
        <f t="shared" si="0"/>
        <v>$0</v>
      </c>
      <c r="F72" s="25">
        <f t="shared" si="1"/>
        <v>0</v>
      </c>
      <c r="G72" s="9" t="str">
        <f>IFERROR(IF(OR($B$11="",C72="")=TRUE,"",IF(INDEX('2024-2025 AMI'!$A$2:$K$64,MATCH(Input!$B$11,'2024-2025 AMI'!$A$2:$A$64,0),MATCH(Input!C72,'2024-2025 AMI'!$A$2:$K$2,0))&lt;Input!F72,"No","Yes")),"")</f>
        <v/>
      </c>
      <c r="H72" s="9" t="str">
        <f>IFERROR(IF(OR($B$11="",C72="")=TRUE,"",IF(INDEX('2024-2025 AMI'!$A$67:$K$129,MATCH(Input!$B$11,'2024-2025 AMI'!$A$67:$A$129,0),MATCH(Input!C72,'2024-2025 AMI'!$A$67:$K$67,0))&lt;=Input!F72,"No","Yes")),"")</f>
        <v/>
      </c>
    </row>
    <row r="73" spans="1:8" x14ac:dyDescent="0.3">
      <c r="A73" s="7" t="s">
        <v>21</v>
      </c>
      <c r="B73" s="8" t="s">
        <v>21</v>
      </c>
      <c r="C73" s="8" t="s">
        <v>21</v>
      </c>
      <c r="D73" s="8" t="s">
        <v>21</v>
      </c>
      <c r="E73" s="25" t="str">
        <f t="shared" si="0"/>
        <v>$0</v>
      </c>
      <c r="F73" s="25">
        <f t="shared" si="1"/>
        <v>0</v>
      </c>
      <c r="G73" s="9" t="str">
        <f>IFERROR(IF(OR($B$11="",C73="")=TRUE,"",IF(INDEX('2024-2025 AMI'!$A$2:$K$64,MATCH(Input!$B$11,'2024-2025 AMI'!$A$2:$A$64,0),MATCH(Input!C73,'2024-2025 AMI'!$A$2:$K$2,0))&lt;Input!F73,"No","Yes")),"")</f>
        <v/>
      </c>
      <c r="H73" s="9" t="str">
        <f>IFERROR(IF(OR($B$11="",C73="")=TRUE,"",IF(INDEX('2024-2025 AMI'!$A$67:$K$129,MATCH(Input!$B$11,'2024-2025 AMI'!$A$67:$A$129,0),MATCH(Input!C73,'2024-2025 AMI'!$A$67:$K$67,0))&lt;=Input!F73,"No","Yes")),"")</f>
        <v/>
      </c>
    </row>
    <row r="74" spans="1:8" x14ac:dyDescent="0.3">
      <c r="A74" s="7" t="s">
        <v>21</v>
      </c>
      <c r="B74" s="8" t="s">
        <v>21</v>
      </c>
      <c r="C74" s="8" t="s">
        <v>21</v>
      </c>
      <c r="D74" s="8" t="s">
        <v>21</v>
      </c>
      <c r="E74" s="25" t="str">
        <f t="shared" si="0"/>
        <v>$0</v>
      </c>
      <c r="F74" s="25">
        <f t="shared" si="1"/>
        <v>0</v>
      </c>
      <c r="G74" s="9" t="str">
        <f>IFERROR(IF(OR($B$11="",C74="")=TRUE,"",IF(INDEX('2024-2025 AMI'!$A$2:$K$64,MATCH(Input!$B$11,'2024-2025 AMI'!$A$2:$A$64,0),MATCH(Input!C74,'2024-2025 AMI'!$A$2:$K$2,0))&lt;Input!F74,"No","Yes")),"")</f>
        <v/>
      </c>
      <c r="H74" s="9" t="str">
        <f>IFERROR(IF(OR($B$11="",C74="")=TRUE,"",IF(INDEX('2024-2025 AMI'!$A$67:$K$129,MATCH(Input!$B$11,'2024-2025 AMI'!$A$67:$A$129,0),MATCH(Input!C74,'2024-2025 AMI'!$A$67:$K$67,0))&lt;=Input!F74,"No","Yes")),"")</f>
        <v/>
      </c>
    </row>
    <row r="75" spans="1:8" x14ac:dyDescent="0.3">
      <c r="A75" s="7" t="s">
        <v>21</v>
      </c>
      <c r="B75" s="8" t="s">
        <v>21</v>
      </c>
      <c r="C75" s="8" t="s">
        <v>21</v>
      </c>
      <c r="D75" s="8" t="s">
        <v>21</v>
      </c>
      <c r="E75" s="25" t="str">
        <f t="shared" si="0"/>
        <v>$0</v>
      </c>
      <c r="F75" s="25">
        <f t="shared" si="1"/>
        <v>0</v>
      </c>
      <c r="G75" s="9" t="str">
        <f>IFERROR(IF(OR($B$11="",C75="")=TRUE,"",IF(INDEX('2024-2025 AMI'!$A$2:$K$64,MATCH(Input!$B$11,'2024-2025 AMI'!$A$2:$A$64,0),MATCH(Input!C75,'2024-2025 AMI'!$A$2:$K$2,0))&lt;Input!F75,"No","Yes")),"")</f>
        <v/>
      </c>
      <c r="H75" s="9" t="str">
        <f>IFERROR(IF(OR($B$11="",C75="")=TRUE,"",IF(INDEX('2024-2025 AMI'!$A$67:$K$129,MATCH(Input!$B$11,'2024-2025 AMI'!$A$67:$A$129,0),MATCH(Input!C75,'2024-2025 AMI'!$A$67:$K$67,0))&lt;=Input!F75,"No","Yes")),"")</f>
        <v/>
      </c>
    </row>
    <row r="76" spans="1:8" x14ac:dyDescent="0.3">
      <c r="A76" s="7" t="s">
        <v>21</v>
      </c>
      <c r="B76" s="8" t="s">
        <v>21</v>
      </c>
      <c r="C76" s="8" t="s">
        <v>21</v>
      </c>
      <c r="D76" s="8" t="s">
        <v>21</v>
      </c>
      <c r="E76" s="25" t="str">
        <f t="shared" si="0"/>
        <v>$0</v>
      </c>
      <c r="F76" s="25">
        <f t="shared" si="1"/>
        <v>0</v>
      </c>
      <c r="G76" s="9" t="str">
        <f>IFERROR(IF(OR($B$11="",C76="")=TRUE,"",IF(INDEX('2024-2025 AMI'!$A$2:$K$64,MATCH(Input!$B$11,'2024-2025 AMI'!$A$2:$A$64,0),MATCH(Input!C76,'2024-2025 AMI'!$A$2:$K$2,0))&lt;Input!F76,"No","Yes")),"")</f>
        <v/>
      </c>
      <c r="H76" s="9" t="str">
        <f>IFERROR(IF(OR($B$11="",C76="")=TRUE,"",IF(INDEX('2024-2025 AMI'!$A$67:$K$129,MATCH(Input!$B$11,'2024-2025 AMI'!$A$67:$A$129,0),MATCH(Input!C76,'2024-2025 AMI'!$A$67:$K$67,0))&lt;=Input!F76,"No","Yes")),"")</f>
        <v/>
      </c>
    </row>
    <row r="77" spans="1:8" x14ac:dyDescent="0.3">
      <c r="A77" s="7" t="s">
        <v>21</v>
      </c>
      <c r="B77" s="8" t="s">
        <v>21</v>
      </c>
      <c r="C77" s="8" t="s">
        <v>21</v>
      </c>
      <c r="D77" s="8" t="s">
        <v>21</v>
      </c>
      <c r="E77" s="25" t="str">
        <f t="shared" si="0"/>
        <v>$0</v>
      </c>
      <c r="F77" s="25">
        <f t="shared" si="1"/>
        <v>0</v>
      </c>
      <c r="G77" s="9" t="str">
        <f>IFERROR(IF(OR($B$11="",C77="")=TRUE,"",IF(INDEX('2024-2025 AMI'!$A$2:$K$64,MATCH(Input!$B$11,'2024-2025 AMI'!$A$2:$A$64,0),MATCH(Input!C77,'2024-2025 AMI'!$A$2:$K$2,0))&lt;Input!F77,"No","Yes")),"")</f>
        <v/>
      </c>
      <c r="H77" s="9" t="str">
        <f>IFERROR(IF(OR($B$11="",C77="")=TRUE,"",IF(INDEX('2024-2025 AMI'!$A$67:$K$129,MATCH(Input!$B$11,'2024-2025 AMI'!$A$67:$A$129,0),MATCH(Input!C77,'2024-2025 AMI'!$A$67:$K$67,0))&lt;=Input!F77,"No","Yes")),"")</f>
        <v/>
      </c>
    </row>
    <row r="78" spans="1:8" x14ac:dyDescent="0.3">
      <c r="A78" s="7" t="s">
        <v>21</v>
      </c>
      <c r="B78" s="8" t="s">
        <v>21</v>
      </c>
      <c r="C78" s="8" t="s">
        <v>21</v>
      </c>
      <c r="D78" s="8" t="s">
        <v>21</v>
      </c>
      <c r="E78" s="25" t="str">
        <f t="shared" si="0"/>
        <v>$0</v>
      </c>
      <c r="F78" s="25">
        <f t="shared" si="1"/>
        <v>0</v>
      </c>
      <c r="G78" s="9" t="str">
        <f>IFERROR(IF(OR($B$11="",C78="")=TRUE,"",IF(INDEX('2024-2025 AMI'!$A$2:$K$64,MATCH(Input!$B$11,'2024-2025 AMI'!$A$2:$A$64,0),MATCH(Input!C78,'2024-2025 AMI'!$A$2:$K$2,0))&lt;Input!F78,"No","Yes")),"")</f>
        <v/>
      </c>
      <c r="H78" s="9" t="str">
        <f>IFERROR(IF(OR($B$11="",C78="")=TRUE,"",IF(INDEX('2024-2025 AMI'!$A$67:$K$129,MATCH(Input!$B$11,'2024-2025 AMI'!$A$67:$A$129,0),MATCH(Input!C78,'2024-2025 AMI'!$A$67:$K$67,0))&lt;=Input!F78,"No","Yes")),"")</f>
        <v/>
      </c>
    </row>
    <row r="79" spans="1:8" x14ac:dyDescent="0.3">
      <c r="A79" s="7" t="s">
        <v>21</v>
      </c>
      <c r="B79" s="8" t="s">
        <v>21</v>
      </c>
      <c r="C79" s="8" t="s">
        <v>21</v>
      </c>
      <c r="D79" s="8" t="s">
        <v>21</v>
      </c>
      <c r="E79" s="25" t="str">
        <f t="shared" si="0"/>
        <v>$0</v>
      </c>
      <c r="F79" s="25">
        <f t="shared" si="1"/>
        <v>0</v>
      </c>
      <c r="G79" s="9" t="str">
        <f>IFERROR(IF(OR($B$11="",C79="")=TRUE,"",IF(INDEX('2024-2025 AMI'!$A$2:$K$64,MATCH(Input!$B$11,'2024-2025 AMI'!$A$2:$A$64,0),MATCH(Input!C79,'2024-2025 AMI'!$A$2:$K$2,0))&lt;Input!F79,"No","Yes")),"")</f>
        <v/>
      </c>
      <c r="H79" s="9" t="str">
        <f>IFERROR(IF(OR($B$11="",C79="")=TRUE,"",IF(INDEX('2024-2025 AMI'!$A$67:$K$129,MATCH(Input!$B$11,'2024-2025 AMI'!$A$67:$A$129,0),MATCH(Input!C79,'2024-2025 AMI'!$A$67:$K$67,0))&lt;=Input!F79,"No","Yes")),"")</f>
        <v/>
      </c>
    </row>
    <row r="80" spans="1:8" x14ac:dyDescent="0.3">
      <c r="A80" s="7" t="s">
        <v>21</v>
      </c>
      <c r="B80" s="8" t="s">
        <v>21</v>
      </c>
      <c r="C80" s="8" t="s">
        <v>21</v>
      </c>
      <c r="D80" s="8" t="s">
        <v>21</v>
      </c>
      <c r="E80" s="25" t="str">
        <f t="shared" si="0"/>
        <v>$0</v>
      </c>
      <c r="F80" s="25">
        <f t="shared" si="1"/>
        <v>0</v>
      </c>
      <c r="G80" s="9" t="str">
        <f>IFERROR(IF(OR($B$11="",C80="")=TRUE,"",IF(INDEX('2024-2025 AMI'!$A$2:$K$64,MATCH(Input!$B$11,'2024-2025 AMI'!$A$2:$A$64,0),MATCH(Input!C80,'2024-2025 AMI'!$A$2:$K$2,0))&lt;Input!F80,"No","Yes")),"")</f>
        <v/>
      </c>
      <c r="H80" s="9" t="str">
        <f>IFERROR(IF(OR($B$11="",C80="")=TRUE,"",IF(INDEX('2024-2025 AMI'!$A$67:$K$129,MATCH(Input!$B$11,'2024-2025 AMI'!$A$67:$A$129,0),MATCH(Input!C80,'2024-2025 AMI'!$A$67:$K$67,0))&lt;=Input!F80,"No","Yes")),"")</f>
        <v/>
      </c>
    </row>
    <row r="81" spans="1:8" x14ac:dyDescent="0.3">
      <c r="A81" s="7" t="s">
        <v>21</v>
      </c>
      <c r="B81" s="8" t="s">
        <v>21</v>
      </c>
      <c r="C81" s="8" t="s">
        <v>21</v>
      </c>
      <c r="D81" s="8" t="s">
        <v>21</v>
      </c>
      <c r="E81" s="25" t="str">
        <f t="shared" ref="E81:E144" si="2">IFERROR(D81*12,"$0")</f>
        <v>$0</v>
      </c>
      <c r="F81" s="25">
        <f t="shared" ref="F81:F144" si="3">IFERROR(E81/0.3,"$0")</f>
        <v>0</v>
      </c>
      <c r="G81" s="9" t="str">
        <f>IFERROR(IF(OR($B$11="",C81="")=TRUE,"",IF(INDEX('2024-2025 AMI'!$A$2:$K$64,MATCH(Input!$B$11,'2024-2025 AMI'!$A$2:$A$64,0),MATCH(Input!C81,'2024-2025 AMI'!$A$2:$K$2,0))&lt;Input!F81,"No","Yes")),"")</f>
        <v/>
      </c>
      <c r="H81" s="9" t="str">
        <f>IFERROR(IF(OR($B$11="",C81="")=TRUE,"",IF(INDEX('2024-2025 AMI'!$A$67:$K$129,MATCH(Input!$B$11,'2024-2025 AMI'!$A$67:$A$129,0),MATCH(Input!C81,'2024-2025 AMI'!$A$67:$K$67,0))&lt;=Input!F81,"No","Yes")),"")</f>
        <v/>
      </c>
    </row>
    <row r="82" spans="1:8" x14ac:dyDescent="0.3">
      <c r="A82" s="7" t="s">
        <v>21</v>
      </c>
      <c r="B82" s="8" t="s">
        <v>21</v>
      </c>
      <c r="C82" s="8" t="s">
        <v>21</v>
      </c>
      <c r="D82" s="8" t="s">
        <v>21</v>
      </c>
      <c r="E82" s="25" t="str">
        <f t="shared" si="2"/>
        <v>$0</v>
      </c>
      <c r="F82" s="25">
        <f t="shared" si="3"/>
        <v>0</v>
      </c>
      <c r="G82" s="9" t="str">
        <f>IFERROR(IF(OR($B$11="",C82="")=TRUE,"",IF(INDEX('2024-2025 AMI'!$A$2:$K$64,MATCH(Input!$B$11,'2024-2025 AMI'!$A$2:$A$64,0),MATCH(Input!C82,'2024-2025 AMI'!$A$2:$K$2,0))&lt;Input!F82,"No","Yes")),"")</f>
        <v/>
      </c>
      <c r="H82" s="9" t="str">
        <f>IFERROR(IF(OR($B$11="",C82="")=TRUE,"",IF(INDEX('2024-2025 AMI'!$A$67:$K$129,MATCH(Input!$B$11,'2024-2025 AMI'!$A$67:$A$129,0),MATCH(Input!C82,'2024-2025 AMI'!$A$67:$K$67,0))&lt;=Input!F82,"No","Yes")),"")</f>
        <v/>
      </c>
    </row>
    <row r="83" spans="1:8" x14ac:dyDescent="0.3">
      <c r="A83" s="7" t="s">
        <v>21</v>
      </c>
      <c r="B83" s="8" t="s">
        <v>21</v>
      </c>
      <c r="C83" s="8" t="s">
        <v>21</v>
      </c>
      <c r="D83" s="8" t="s">
        <v>21</v>
      </c>
      <c r="E83" s="25" t="str">
        <f t="shared" si="2"/>
        <v>$0</v>
      </c>
      <c r="F83" s="25">
        <f t="shared" si="3"/>
        <v>0</v>
      </c>
      <c r="G83" s="9" t="str">
        <f>IFERROR(IF(OR($B$11="",C83="")=TRUE,"",IF(INDEX('2024-2025 AMI'!$A$2:$K$64,MATCH(Input!$B$11,'2024-2025 AMI'!$A$2:$A$64,0),MATCH(Input!C83,'2024-2025 AMI'!$A$2:$K$2,0))&lt;Input!F83,"No","Yes")),"")</f>
        <v/>
      </c>
      <c r="H83" s="9" t="str">
        <f>IFERROR(IF(OR($B$11="",C83="")=TRUE,"",IF(INDEX('2024-2025 AMI'!$A$67:$K$129,MATCH(Input!$B$11,'2024-2025 AMI'!$A$67:$A$129,0),MATCH(Input!C83,'2024-2025 AMI'!$A$67:$K$67,0))&lt;=Input!F83,"No","Yes")),"")</f>
        <v/>
      </c>
    </row>
    <row r="84" spans="1:8" x14ac:dyDescent="0.3">
      <c r="A84" s="7" t="s">
        <v>21</v>
      </c>
      <c r="B84" s="8" t="s">
        <v>21</v>
      </c>
      <c r="C84" s="8" t="s">
        <v>21</v>
      </c>
      <c r="D84" s="8" t="s">
        <v>21</v>
      </c>
      <c r="E84" s="25" t="str">
        <f t="shared" si="2"/>
        <v>$0</v>
      </c>
      <c r="F84" s="25">
        <f t="shared" si="3"/>
        <v>0</v>
      </c>
      <c r="G84" s="9" t="str">
        <f>IFERROR(IF(OR($B$11="",C84="")=TRUE,"",IF(INDEX('2024-2025 AMI'!$A$2:$K$64,MATCH(Input!$B$11,'2024-2025 AMI'!$A$2:$A$64,0),MATCH(Input!C84,'2024-2025 AMI'!$A$2:$K$2,0))&lt;Input!F84,"No","Yes")),"")</f>
        <v/>
      </c>
      <c r="H84" s="9" t="str">
        <f>IFERROR(IF(OR($B$11="",C84="")=TRUE,"",IF(INDEX('2024-2025 AMI'!$A$67:$K$129,MATCH(Input!$B$11,'2024-2025 AMI'!$A$67:$A$129,0),MATCH(Input!C84,'2024-2025 AMI'!$A$67:$K$67,0))&lt;=Input!F84,"No","Yes")),"")</f>
        <v/>
      </c>
    </row>
    <row r="85" spans="1:8" x14ac:dyDescent="0.3">
      <c r="A85" s="7" t="s">
        <v>21</v>
      </c>
      <c r="B85" s="8" t="s">
        <v>21</v>
      </c>
      <c r="C85" s="8" t="s">
        <v>21</v>
      </c>
      <c r="D85" s="8" t="s">
        <v>21</v>
      </c>
      <c r="E85" s="25" t="str">
        <f t="shared" si="2"/>
        <v>$0</v>
      </c>
      <c r="F85" s="25">
        <f t="shared" si="3"/>
        <v>0</v>
      </c>
      <c r="G85" s="9" t="str">
        <f>IFERROR(IF(OR($B$11="",C85="")=TRUE,"",IF(INDEX('2024-2025 AMI'!$A$2:$K$64,MATCH(Input!$B$11,'2024-2025 AMI'!$A$2:$A$64,0),MATCH(Input!C85,'2024-2025 AMI'!$A$2:$K$2,0))&lt;Input!F85,"No","Yes")),"")</f>
        <v/>
      </c>
      <c r="H85" s="9" t="str">
        <f>IFERROR(IF(OR($B$11="",C85="")=TRUE,"",IF(INDEX('2024-2025 AMI'!$A$67:$K$129,MATCH(Input!$B$11,'2024-2025 AMI'!$A$67:$A$129,0),MATCH(Input!C85,'2024-2025 AMI'!$A$67:$K$67,0))&lt;=Input!F85,"No","Yes")),"")</f>
        <v/>
      </c>
    </row>
    <row r="86" spans="1:8" x14ac:dyDescent="0.3">
      <c r="A86" s="7" t="s">
        <v>21</v>
      </c>
      <c r="B86" s="8" t="s">
        <v>21</v>
      </c>
      <c r="C86" s="8" t="s">
        <v>21</v>
      </c>
      <c r="D86" s="8" t="s">
        <v>21</v>
      </c>
      <c r="E86" s="25" t="str">
        <f t="shared" si="2"/>
        <v>$0</v>
      </c>
      <c r="F86" s="25">
        <f t="shared" si="3"/>
        <v>0</v>
      </c>
      <c r="G86" s="9" t="str">
        <f>IFERROR(IF(OR($B$11="",C86="")=TRUE,"",IF(INDEX('2024-2025 AMI'!$A$2:$K$64,MATCH(Input!$B$11,'2024-2025 AMI'!$A$2:$A$64,0),MATCH(Input!C86,'2024-2025 AMI'!$A$2:$K$2,0))&lt;Input!F86,"No","Yes")),"")</f>
        <v/>
      </c>
      <c r="H86" s="9" t="str">
        <f>IFERROR(IF(OR($B$11="",C86="")=TRUE,"",IF(INDEX('2024-2025 AMI'!$A$67:$K$129,MATCH(Input!$B$11,'2024-2025 AMI'!$A$67:$A$129,0),MATCH(Input!C86,'2024-2025 AMI'!$A$67:$K$67,0))&lt;=Input!F86,"No","Yes")),"")</f>
        <v/>
      </c>
    </row>
    <row r="87" spans="1:8" x14ac:dyDescent="0.3">
      <c r="A87" s="7" t="s">
        <v>21</v>
      </c>
      <c r="B87" s="8" t="s">
        <v>21</v>
      </c>
      <c r="C87" s="8" t="s">
        <v>21</v>
      </c>
      <c r="D87" s="8" t="s">
        <v>21</v>
      </c>
      <c r="E87" s="25" t="str">
        <f t="shared" si="2"/>
        <v>$0</v>
      </c>
      <c r="F87" s="25">
        <f t="shared" si="3"/>
        <v>0</v>
      </c>
      <c r="G87" s="9" t="str">
        <f>IFERROR(IF(OR($B$11="",C87="")=TRUE,"",IF(INDEX('2024-2025 AMI'!$A$2:$K$64,MATCH(Input!$B$11,'2024-2025 AMI'!$A$2:$A$64,0),MATCH(Input!C87,'2024-2025 AMI'!$A$2:$K$2,0))&lt;Input!F87,"No","Yes")),"")</f>
        <v/>
      </c>
      <c r="H87" s="9" t="str">
        <f>IFERROR(IF(OR($B$11="",C87="")=TRUE,"",IF(INDEX('2024-2025 AMI'!$A$67:$K$129,MATCH(Input!$B$11,'2024-2025 AMI'!$A$67:$A$129,0),MATCH(Input!C87,'2024-2025 AMI'!$A$67:$K$67,0))&lt;=Input!F87,"No","Yes")),"")</f>
        <v/>
      </c>
    </row>
    <row r="88" spans="1:8" x14ac:dyDescent="0.3">
      <c r="A88" s="7" t="s">
        <v>21</v>
      </c>
      <c r="B88" s="8" t="s">
        <v>21</v>
      </c>
      <c r="C88" s="8" t="s">
        <v>21</v>
      </c>
      <c r="D88" s="8" t="s">
        <v>21</v>
      </c>
      <c r="E88" s="25" t="str">
        <f t="shared" si="2"/>
        <v>$0</v>
      </c>
      <c r="F88" s="25">
        <f t="shared" si="3"/>
        <v>0</v>
      </c>
      <c r="G88" s="9" t="str">
        <f>IFERROR(IF(OR($B$11="",C88="")=TRUE,"",IF(INDEX('2024-2025 AMI'!$A$2:$K$64,MATCH(Input!$B$11,'2024-2025 AMI'!$A$2:$A$64,0),MATCH(Input!C88,'2024-2025 AMI'!$A$2:$K$2,0))&lt;Input!F88,"No","Yes")),"")</f>
        <v/>
      </c>
      <c r="H88" s="9" t="str">
        <f>IFERROR(IF(OR($B$11="",C88="")=TRUE,"",IF(INDEX('2024-2025 AMI'!$A$67:$K$129,MATCH(Input!$B$11,'2024-2025 AMI'!$A$67:$A$129,0),MATCH(Input!C88,'2024-2025 AMI'!$A$67:$K$67,0))&lt;=Input!F88,"No","Yes")),"")</f>
        <v/>
      </c>
    </row>
    <row r="89" spans="1:8" x14ac:dyDescent="0.3">
      <c r="A89" s="7" t="s">
        <v>21</v>
      </c>
      <c r="B89" s="8" t="s">
        <v>21</v>
      </c>
      <c r="C89" s="8" t="s">
        <v>21</v>
      </c>
      <c r="D89" s="8" t="s">
        <v>21</v>
      </c>
      <c r="E89" s="25" t="str">
        <f t="shared" si="2"/>
        <v>$0</v>
      </c>
      <c r="F89" s="25">
        <f t="shared" si="3"/>
        <v>0</v>
      </c>
      <c r="G89" s="9" t="str">
        <f>IFERROR(IF(OR($B$11="",C89="")=TRUE,"",IF(INDEX('2024-2025 AMI'!$A$2:$K$64,MATCH(Input!$B$11,'2024-2025 AMI'!$A$2:$A$64,0),MATCH(Input!C89,'2024-2025 AMI'!$A$2:$K$2,0))&lt;Input!F89,"No","Yes")),"")</f>
        <v/>
      </c>
      <c r="H89" s="9" t="str">
        <f>IFERROR(IF(OR($B$11="",C89="")=TRUE,"",IF(INDEX('2024-2025 AMI'!$A$67:$K$129,MATCH(Input!$B$11,'2024-2025 AMI'!$A$67:$A$129,0),MATCH(Input!C89,'2024-2025 AMI'!$A$67:$K$67,0))&lt;=Input!F89,"No","Yes")),"")</f>
        <v/>
      </c>
    </row>
    <row r="90" spans="1:8" x14ac:dyDescent="0.3">
      <c r="A90" s="7" t="s">
        <v>21</v>
      </c>
      <c r="B90" s="8" t="s">
        <v>21</v>
      </c>
      <c r="C90" s="8" t="s">
        <v>21</v>
      </c>
      <c r="D90" s="8" t="s">
        <v>21</v>
      </c>
      <c r="E90" s="25" t="str">
        <f t="shared" si="2"/>
        <v>$0</v>
      </c>
      <c r="F90" s="25">
        <f t="shared" si="3"/>
        <v>0</v>
      </c>
      <c r="G90" s="9" t="str">
        <f>IFERROR(IF(OR($B$11="",C90="")=TRUE,"",IF(INDEX('2024-2025 AMI'!$A$2:$K$64,MATCH(Input!$B$11,'2024-2025 AMI'!$A$2:$A$64,0),MATCH(Input!C90,'2024-2025 AMI'!$A$2:$K$2,0))&lt;Input!F90,"No","Yes")),"")</f>
        <v/>
      </c>
      <c r="H90" s="9" t="str">
        <f>IFERROR(IF(OR($B$11="",C90="")=TRUE,"",IF(INDEX('2024-2025 AMI'!$A$67:$K$129,MATCH(Input!$B$11,'2024-2025 AMI'!$A$67:$A$129,0),MATCH(Input!C90,'2024-2025 AMI'!$A$67:$K$67,0))&lt;=Input!F90,"No","Yes")),"")</f>
        <v/>
      </c>
    </row>
    <row r="91" spans="1:8" x14ac:dyDescent="0.3">
      <c r="A91" s="7" t="s">
        <v>21</v>
      </c>
      <c r="B91" s="8" t="s">
        <v>21</v>
      </c>
      <c r="C91" s="8" t="s">
        <v>21</v>
      </c>
      <c r="D91" s="8" t="s">
        <v>21</v>
      </c>
      <c r="E91" s="25" t="str">
        <f t="shared" si="2"/>
        <v>$0</v>
      </c>
      <c r="F91" s="25">
        <f t="shared" si="3"/>
        <v>0</v>
      </c>
      <c r="G91" s="9" t="str">
        <f>IFERROR(IF(OR($B$11="",C91="")=TRUE,"",IF(INDEX('2024-2025 AMI'!$A$2:$K$64,MATCH(Input!$B$11,'2024-2025 AMI'!$A$2:$A$64,0),MATCH(Input!C91,'2024-2025 AMI'!$A$2:$K$2,0))&lt;Input!F91,"No","Yes")),"")</f>
        <v/>
      </c>
      <c r="H91" s="9" t="str">
        <f>IFERROR(IF(OR($B$11="",C91="")=TRUE,"",IF(INDEX('2024-2025 AMI'!$A$67:$K$129,MATCH(Input!$B$11,'2024-2025 AMI'!$A$67:$A$129,0),MATCH(Input!C91,'2024-2025 AMI'!$A$67:$K$67,0))&lt;=Input!F91,"No","Yes")),"")</f>
        <v/>
      </c>
    </row>
    <row r="92" spans="1:8" x14ac:dyDescent="0.3">
      <c r="A92" s="7" t="s">
        <v>21</v>
      </c>
      <c r="B92" s="8" t="s">
        <v>21</v>
      </c>
      <c r="C92" s="8" t="s">
        <v>21</v>
      </c>
      <c r="D92" s="8" t="s">
        <v>21</v>
      </c>
      <c r="E92" s="25" t="str">
        <f t="shared" si="2"/>
        <v>$0</v>
      </c>
      <c r="F92" s="25">
        <f t="shared" si="3"/>
        <v>0</v>
      </c>
      <c r="G92" s="9" t="str">
        <f>IFERROR(IF(OR($B$11="",C92="")=TRUE,"",IF(INDEX('2024-2025 AMI'!$A$2:$K$64,MATCH(Input!$B$11,'2024-2025 AMI'!$A$2:$A$64,0),MATCH(Input!C92,'2024-2025 AMI'!$A$2:$K$2,0))&lt;Input!F92,"No","Yes")),"")</f>
        <v/>
      </c>
      <c r="H92" s="9" t="str">
        <f>IFERROR(IF(OR($B$11="",C92="")=TRUE,"",IF(INDEX('2024-2025 AMI'!$A$67:$K$129,MATCH(Input!$B$11,'2024-2025 AMI'!$A$67:$A$129,0),MATCH(Input!C92,'2024-2025 AMI'!$A$67:$K$67,0))&lt;=Input!F92,"No","Yes")),"")</f>
        <v/>
      </c>
    </row>
    <row r="93" spans="1:8" x14ac:dyDescent="0.3">
      <c r="A93" s="7" t="s">
        <v>21</v>
      </c>
      <c r="B93" s="8" t="s">
        <v>21</v>
      </c>
      <c r="C93" s="8" t="s">
        <v>21</v>
      </c>
      <c r="D93" s="8" t="s">
        <v>21</v>
      </c>
      <c r="E93" s="25" t="str">
        <f t="shared" si="2"/>
        <v>$0</v>
      </c>
      <c r="F93" s="25">
        <f t="shared" si="3"/>
        <v>0</v>
      </c>
      <c r="G93" s="9" t="str">
        <f>IFERROR(IF(OR($B$11="",C93="")=TRUE,"",IF(INDEX('2024-2025 AMI'!$A$2:$K$64,MATCH(Input!$B$11,'2024-2025 AMI'!$A$2:$A$64,0),MATCH(Input!C93,'2024-2025 AMI'!$A$2:$K$2,0))&lt;Input!F93,"No","Yes")),"")</f>
        <v/>
      </c>
      <c r="H93" s="9" t="str">
        <f>IFERROR(IF(OR($B$11="",C93="")=TRUE,"",IF(INDEX('2024-2025 AMI'!$A$67:$K$129,MATCH(Input!$B$11,'2024-2025 AMI'!$A$67:$A$129,0),MATCH(Input!C93,'2024-2025 AMI'!$A$67:$K$67,0))&lt;=Input!F93,"No","Yes")),"")</f>
        <v/>
      </c>
    </row>
    <row r="94" spans="1:8" x14ac:dyDescent="0.3">
      <c r="A94" s="7" t="s">
        <v>21</v>
      </c>
      <c r="B94" s="8" t="s">
        <v>21</v>
      </c>
      <c r="C94" s="8" t="s">
        <v>21</v>
      </c>
      <c r="D94" s="8" t="s">
        <v>21</v>
      </c>
      <c r="E94" s="25" t="str">
        <f t="shared" si="2"/>
        <v>$0</v>
      </c>
      <c r="F94" s="25">
        <f t="shared" si="3"/>
        <v>0</v>
      </c>
      <c r="G94" s="9" t="str">
        <f>IFERROR(IF(OR($B$11="",C94="")=TRUE,"",IF(INDEX('2024-2025 AMI'!$A$2:$K$64,MATCH(Input!$B$11,'2024-2025 AMI'!$A$2:$A$64,0),MATCH(Input!C94,'2024-2025 AMI'!$A$2:$K$2,0))&lt;Input!F94,"No","Yes")),"")</f>
        <v/>
      </c>
      <c r="H94" s="9" t="str">
        <f>IFERROR(IF(OR($B$11="",C94="")=TRUE,"",IF(INDEX('2024-2025 AMI'!$A$67:$K$129,MATCH(Input!$B$11,'2024-2025 AMI'!$A$67:$A$129,0),MATCH(Input!C94,'2024-2025 AMI'!$A$67:$K$67,0))&lt;=Input!F94,"No","Yes")),"")</f>
        <v/>
      </c>
    </row>
    <row r="95" spans="1:8" x14ac:dyDescent="0.3">
      <c r="A95" s="7" t="s">
        <v>21</v>
      </c>
      <c r="B95" s="8" t="s">
        <v>21</v>
      </c>
      <c r="C95" s="8" t="s">
        <v>21</v>
      </c>
      <c r="D95" s="8" t="s">
        <v>21</v>
      </c>
      <c r="E95" s="25" t="str">
        <f t="shared" si="2"/>
        <v>$0</v>
      </c>
      <c r="F95" s="25">
        <f t="shared" si="3"/>
        <v>0</v>
      </c>
      <c r="G95" s="9" t="str">
        <f>IFERROR(IF(OR($B$11="",C95="")=TRUE,"",IF(INDEX('2024-2025 AMI'!$A$2:$K$64,MATCH(Input!$B$11,'2024-2025 AMI'!$A$2:$A$64,0),MATCH(Input!C95,'2024-2025 AMI'!$A$2:$K$2,0))&lt;Input!F95,"No","Yes")),"")</f>
        <v/>
      </c>
      <c r="H95" s="9" t="str">
        <f>IFERROR(IF(OR($B$11="",C95="")=TRUE,"",IF(INDEX('2024-2025 AMI'!$A$67:$K$129,MATCH(Input!$B$11,'2024-2025 AMI'!$A$67:$A$129,0),MATCH(Input!C95,'2024-2025 AMI'!$A$67:$K$67,0))&lt;=Input!F95,"No","Yes")),"")</f>
        <v/>
      </c>
    </row>
    <row r="96" spans="1:8" x14ac:dyDescent="0.3">
      <c r="A96" s="7" t="s">
        <v>21</v>
      </c>
      <c r="B96" s="8" t="s">
        <v>21</v>
      </c>
      <c r="C96" s="8" t="s">
        <v>21</v>
      </c>
      <c r="D96" s="8" t="s">
        <v>21</v>
      </c>
      <c r="E96" s="25" t="str">
        <f t="shared" si="2"/>
        <v>$0</v>
      </c>
      <c r="F96" s="25">
        <f t="shared" si="3"/>
        <v>0</v>
      </c>
      <c r="G96" s="9" t="str">
        <f>IFERROR(IF(OR($B$11="",C96="")=TRUE,"",IF(INDEX('2024-2025 AMI'!$A$2:$K$64,MATCH(Input!$B$11,'2024-2025 AMI'!$A$2:$A$64,0),MATCH(Input!C96,'2024-2025 AMI'!$A$2:$K$2,0))&lt;Input!F96,"No","Yes")),"")</f>
        <v/>
      </c>
      <c r="H96" s="9" t="str">
        <f>IFERROR(IF(OR($B$11="",C96="")=TRUE,"",IF(INDEX('2024-2025 AMI'!$A$67:$K$129,MATCH(Input!$B$11,'2024-2025 AMI'!$A$67:$A$129,0),MATCH(Input!C96,'2024-2025 AMI'!$A$67:$K$67,0))&lt;=Input!F96,"No","Yes")),"")</f>
        <v/>
      </c>
    </row>
    <row r="97" spans="1:8" x14ac:dyDescent="0.3">
      <c r="A97" s="7" t="s">
        <v>21</v>
      </c>
      <c r="B97" s="8" t="s">
        <v>21</v>
      </c>
      <c r="C97" s="8" t="s">
        <v>21</v>
      </c>
      <c r="D97" s="8" t="s">
        <v>21</v>
      </c>
      <c r="E97" s="25" t="str">
        <f t="shared" si="2"/>
        <v>$0</v>
      </c>
      <c r="F97" s="25">
        <f t="shared" si="3"/>
        <v>0</v>
      </c>
      <c r="G97" s="9" t="str">
        <f>IFERROR(IF(OR($B$11="",C97="")=TRUE,"",IF(INDEX('2024-2025 AMI'!$A$2:$K$64,MATCH(Input!$B$11,'2024-2025 AMI'!$A$2:$A$64,0),MATCH(Input!C97,'2024-2025 AMI'!$A$2:$K$2,0))&lt;Input!F97,"No","Yes")),"")</f>
        <v/>
      </c>
      <c r="H97" s="9" t="str">
        <f>IFERROR(IF(OR($B$11="",C97="")=TRUE,"",IF(INDEX('2024-2025 AMI'!$A$67:$K$129,MATCH(Input!$B$11,'2024-2025 AMI'!$A$67:$A$129,0),MATCH(Input!C97,'2024-2025 AMI'!$A$67:$K$67,0))&lt;=Input!F97,"No","Yes")),"")</f>
        <v/>
      </c>
    </row>
    <row r="98" spans="1:8" x14ac:dyDescent="0.3">
      <c r="A98" s="7" t="s">
        <v>21</v>
      </c>
      <c r="B98" s="8" t="s">
        <v>21</v>
      </c>
      <c r="C98" s="8" t="s">
        <v>21</v>
      </c>
      <c r="D98" s="8" t="s">
        <v>21</v>
      </c>
      <c r="E98" s="25" t="str">
        <f t="shared" si="2"/>
        <v>$0</v>
      </c>
      <c r="F98" s="25">
        <f t="shared" si="3"/>
        <v>0</v>
      </c>
      <c r="G98" s="9" t="str">
        <f>IFERROR(IF(OR($B$11="",C98="")=TRUE,"",IF(INDEX('2024-2025 AMI'!$A$2:$K$64,MATCH(Input!$B$11,'2024-2025 AMI'!$A$2:$A$64,0),MATCH(Input!C98,'2024-2025 AMI'!$A$2:$K$2,0))&lt;Input!F98,"No","Yes")),"")</f>
        <v/>
      </c>
      <c r="H98" s="9" t="str">
        <f>IFERROR(IF(OR($B$11="",C98="")=TRUE,"",IF(INDEX('2024-2025 AMI'!$A$67:$K$129,MATCH(Input!$B$11,'2024-2025 AMI'!$A$67:$A$129,0),MATCH(Input!C98,'2024-2025 AMI'!$A$67:$K$67,0))&lt;=Input!F98,"No","Yes")),"")</f>
        <v/>
      </c>
    </row>
    <row r="99" spans="1:8" x14ac:dyDescent="0.3">
      <c r="A99" s="7" t="s">
        <v>21</v>
      </c>
      <c r="B99" s="8" t="s">
        <v>21</v>
      </c>
      <c r="C99" s="8" t="s">
        <v>21</v>
      </c>
      <c r="D99" s="8" t="s">
        <v>21</v>
      </c>
      <c r="E99" s="25" t="str">
        <f t="shared" si="2"/>
        <v>$0</v>
      </c>
      <c r="F99" s="25">
        <f t="shared" si="3"/>
        <v>0</v>
      </c>
      <c r="G99" s="9" t="str">
        <f>IFERROR(IF(OR($B$11="",C99="")=TRUE,"",IF(INDEX('2024-2025 AMI'!$A$2:$K$64,MATCH(Input!$B$11,'2024-2025 AMI'!$A$2:$A$64,0),MATCH(Input!C99,'2024-2025 AMI'!$A$2:$K$2,0))&lt;Input!F99,"No","Yes")),"")</f>
        <v/>
      </c>
      <c r="H99" s="9" t="str">
        <f>IFERROR(IF(OR($B$11="",C99="")=TRUE,"",IF(INDEX('2024-2025 AMI'!$A$67:$K$129,MATCH(Input!$B$11,'2024-2025 AMI'!$A$67:$A$129,0),MATCH(Input!C99,'2024-2025 AMI'!$A$67:$K$67,0))&lt;=Input!F99,"No","Yes")),"")</f>
        <v/>
      </c>
    </row>
    <row r="100" spans="1:8" x14ac:dyDescent="0.3">
      <c r="A100" s="7" t="s">
        <v>21</v>
      </c>
      <c r="B100" s="8" t="s">
        <v>21</v>
      </c>
      <c r="C100" s="8" t="s">
        <v>21</v>
      </c>
      <c r="D100" s="8" t="s">
        <v>21</v>
      </c>
      <c r="E100" s="25" t="str">
        <f t="shared" si="2"/>
        <v>$0</v>
      </c>
      <c r="F100" s="25">
        <f t="shared" si="3"/>
        <v>0</v>
      </c>
      <c r="G100" s="9" t="str">
        <f>IFERROR(IF(OR($B$11="",C100="")=TRUE,"",IF(INDEX('2024-2025 AMI'!$A$2:$K$64,MATCH(Input!$B$11,'2024-2025 AMI'!$A$2:$A$64,0),MATCH(Input!C100,'2024-2025 AMI'!$A$2:$K$2,0))&lt;Input!F100,"No","Yes")),"")</f>
        <v/>
      </c>
      <c r="H100" s="9" t="str">
        <f>IFERROR(IF(OR($B$11="",C100="")=TRUE,"",IF(INDEX('2024-2025 AMI'!$A$67:$K$129,MATCH(Input!$B$11,'2024-2025 AMI'!$A$67:$A$129,0),MATCH(Input!C100,'2024-2025 AMI'!$A$67:$K$67,0))&lt;=Input!F100,"No","Yes")),"")</f>
        <v/>
      </c>
    </row>
    <row r="101" spans="1:8" x14ac:dyDescent="0.3">
      <c r="A101" s="7" t="s">
        <v>21</v>
      </c>
      <c r="B101" s="8" t="s">
        <v>21</v>
      </c>
      <c r="C101" s="8" t="s">
        <v>21</v>
      </c>
      <c r="D101" s="8" t="s">
        <v>21</v>
      </c>
      <c r="E101" s="25" t="str">
        <f t="shared" si="2"/>
        <v>$0</v>
      </c>
      <c r="F101" s="25">
        <f t="shared" si="3"/>
        <v>0</v>
      </c>
      <c r="G101" s="9" t="str">
        <f>IFERROR(IF(OR($B$11="",C101="")=TRUE,"",IF(INDEX('2024-2025 AMI'!$A$2:$K$64,MATCH(Input!$B$11,'2024-2025 AMI'!$A$2:$A$64,0),MATCH(Input!C101,'2024-2025 AMI'!$A$2:$K$2,0))&lt;Input!F101,"No","Yes")),"")</f>
        <v/>
      </c>
      <c r="H101" s="9" t="str">
        <f>IFERROR(IF(OR($B$11="",C101="")=TRUE,"",IF(INDEX('2024-2025 AMI'!$A$67:$K$129,MATCH(Input!$B$11,'2024-2025 AMI'!$A$67:$A$129,0),MATCH(Input!C101,'2024-2025 AMI'!$A$67:$K$67,0))&lt;=Input!F101,"No","Yes")),"")</f>
        <v/>
      </c>
    </row>
    <row r="102" spans="1:8" x14ac:dyDescent="0.3">
      <c r="A102" s="7" t="s">
        <v>21</v>
      </c>
      <c r="B102" s="8" t="s">
        <v>21</v>
      </c>
      <c r="C102" s="8" t="s">
        <v>21</v>
      </c>
      <c r="D102" s="8" t="s">
        <v>21</v>
      </c>
      <c r="E102" s="25" t="str">
        <f t="shared" si="2"/>
        <v>$0</v>
      </c>
      <c r="F102" s="25">
        <f t="shared" si="3"/>
        <v>0</v>
      </c>
      <c r="G102" s="9" t="str">
        <f>IFERROR(IF(OR($B$11="",C102="")=TRUE,"",IF(INDEX('2024-2025 AMI'!$A$2:$K$64,MATCH(Input!$B$11,'2024-2025 AMI'!$A$2:$A$64,0),MATCH(Input!C102,'2024-2025 AMI'!$A$2:$K$2,0))&lt;Input!F102,"No","Yes")),"")</f>
        <v/>
      </c>
      <c r="H102" s="9" t="str">
        <f>IFERROR(IF(OR($B$11="",C102="")=TRUE,"",IF(INDEX('2024-2025 AMI'!$A$67:$K$129,MATCH(Input!$B$11,'2024-2025 AMI'!$A$67:$A$129,0),MATCH(Input!C102,'2024-2025 AMI'!$A$67:$K$67,0))&lt;=Input!F102,"No","Yes")),"")</f>
        <v/>
      </c>
    </row>
    <row r="103" spans="1:8" x14ac:dyDescent="0.3">
      <c r="A103" s="7" t="s">
        <v>21</v>
      </c>
      <c r="B103" s="8" t="s">
        <v>21</v>
      </c>
      <c r="C103" s="8" t="s">
        <v>21</v>
      </c>
      <c r="D103" s="8" t="s">
        <v>21</v>
      </c>
      <c r="E103" s="25" t="str">
        <f t="shared" si="2"/>
        <v>$0</v>
      </c>
      <c r="F103" s="25">
        <f t="shared" si="3"/>
        <v>0</v>
      </c>
      <c r="G103" s="9" t="str">
        <f>IFERROR(IF(OR($B$11="",C103="")=TRUE,"",IF(INDEX('2024-2025 AMI'!$A$2:$K$64,MATCH(Input!$B$11,'2024-2025 AMI'!$A$2:$A$64,0),MATCH(Input!C103,'2024-2025 AMI'!$A$2:$K$2,0))&lt;Input!F103,"No","Yes")),"")</f>
        <v/>
      </c>
      <c r="H103" s="9" t="str">
        <f>IFERROR(IF(OR($B$11="",C103="")=TRUE,"",IF(INDEX('2024-2025 AMI'!$A$67:$K$129,MATCH(Input!$B$11,'2024-2025 AMI'!$A$67:$A$129,0),MATCH(Input!C103,'2024-2025 AMI'!$A$67:$K$67,0))&lt;=Input!F103,"No","Yes")),"")</f>
        <v/>
      </c>
    </row>
    <row r="104" spans="1:8" x14ac:dyDescent="0.3">
      <c r="A104" s="7" t="s">
        <v>21</v>
      </c>
      <c r="B104" s="8" t="s">
        <v>21</v>
      </c>
      <c r="C104" s="8" t="s">
        <v>21</v>
      </c>
      <c r="D104" s="8" t="s">
        <v>21</v>
      </c>
      <c r="E104" s="25" t="str">
        <f t="shared" si="2"/>
        <v>$0</v>
      </c>
      <c r="F104" s="25">
        <f t="shared" si="3"/>
        <v>0</v>
      </c>
      <c r="G104" s="9" t="str">
        <f>IFERROR(IF(OR($B$11="",C104="")=TRUE,"",IF(INDEX('2024-2025 AMI'!$A$2:$K$64,MATCH(Input!$B$11,'2024-2025 AMI'!$A$2:$A$64,0),MATCH(Input!C104,'2024-2025 AMI'!$A$2:$K$2,0))&lt;Input!F104,"No","Yes")),"")</f>
        <v/>
      </c>
      <c r="H104" s="9" t="str">
        <f>IFERROR(IF(OR($B$11="",C104="")=TRUE,"",IF(INDEX('2024-2025 AMI'!$A$67:$K$129,MATCH(Input!$B$11,'2024-2025 AMI'!$A$67:$A$129,0),MATCH(Input!C104,'2024-2025 AMI'!$A$67:$K$67,0))&lt;=Input!F104,"No","Yes")),"")</f>
        <v/>
      </c>
    </row>
    <row r="105" spans="1:8" x14ac:dyDescent="0.3">
      <c r="A105" s="7" t="s">
        <v>21</v>
      </c>
      <c r="B105" s="8" t="s">
        <v>21</v>
      </c>
      <c r="C105" s="8" t="s">
        <v>21</v>
      </c>
      <c r="D105" s="8" t="s">
        <v>21</v>
      </c>
      <c r="E105" s="25" t="str">
        <f t="shared" si="2"/>
        <v>$0</v>
      </c>
      <c r="F105" s="25">
        <f t="shared" si="3"/>
        <v>0</v>
      </c>
      <c r="G105" s="9" t="str">
        <f>IFERROR(IF(OR($B$11="",C105="")=TRUE,"",IF(INDEX('2024-2025 AMI'!$A$2:$K$64,MATCH(Input!$B$11,'2024-2025 AMI'!$A$2:$A$64,0),MATCH(Input!C105,'2024-2025 AMI'!$A$2:$K$2,0))&lt;Input!F105,"No","Yes")),"")</f>
        <v/>
      </c>
      <c r="H105" s="9" t="str">
        <f>IFERROR(IF(OR($B$11="",C105="")=TRUE,"",IF(INDEX('2024-2025 AMI'!$A$67:$K$129,MATCH(Input!$B$11,'2024-2025 AMI'!$A$67:$A$129,0),MATCH(Input!C105,'2024-2025 AMI'!$A$67:$K$67,0))&lt;=Input!F105,"No","Yes")),"")</f>
        <v/>
      </c>
    </row>
    <row r="106" spans="1:8" x14ac:dyDescent="0.3">
      <c r="A106" s="7" t="s">
        <v>21</v>
      </c>
      <c r="B106" s="8" t="s">
        <v>21</v>
      </c>
      <c r="C106" s="8" t="s">
        <v>21</v>
      </c>
      <c r="D106" s="8" t="s">
        <v>21</v>
      </c>
      <c r="E106" s="25" t="str">
        <f t="shared" si="2"/>
        <v>$0</v>
      </c>
      <c r="F106" s="25">
        <f t="shared" si="3"/>
        <v>0</v>
      </c>
      <c r="G106" s="9" t="str">
        <f>IFERROR(IF(OR($B$11="",C106="")=TRUE,"",IF(INDEX('2024-2025 AMI'!$A$2:$K$64,MATCH(Input!$B$11,'2024-2025 AMI'!$A$2:$A$64,0),MATCH(Input!C106,'2024-2025 AMI'!$A$2:$K$2,0))&lt;Input!F106,"No","Yes")),"")</f>
        <v/>
      </c>
      <c r="H106" s="9" t="str">
        <f>IFERROR(IF(OR($B$11="",C106="")=TRUE,"",IF(INDEX('2024-2025 AMI'!$A$67:$K$129,MATCH(Input!$B$11,'2024-2025 AMI'!$A$67:$A$129,0),MATCH(Input!C106,'2024-2025 AMI'!$A$67:$K$67,0))&lt;=Input!F106,"No","Yes")),"")</f>
        <v/>
      </c>
    </row>
    <row r="107" spans="1:8" x14ac:dyDescent="0.3">
      <c r="A107" s="7" t="s">
        <v>21</v>
      </c>
      <c r="B107" s="8" t="s">
        <v>21</v>
      </c>
      <c r="C107" s="8" t="s">
        <v>21</v>
      </c>
      <c r="D107" s="8" t="s">
        <v>21</v>
      </c>
      <c r="E107" s="25" t="str">
        <f t="shared" si="2"/>
        <v>$0</v>
      </c>
      <c r="F107" s="25">
        <f t="shared" si="3"/>
        <v>0</v>
      </c>
      <c r="G107" s="9" t="str">
        <f>IFERROR(IF(OR($B$11="",C107="")=TRUE,"",IF(INDEX('2024-2025 AMI'!$A$2:$K$64,MATCH(Input!$B$11,'2024-2025 AMI'!$A$2:$A$64,0),MATCH(Input!C107,'2024-2025 AMI'!$A$2:$K$2,0))&lt;Input!F107,"No","Yes")),"")</f>
        <v/>
      </c>
      <c r="H107" s="9" t="str">
        <f>IFERROR(IF(OR($B$11="",C107="")=TRUE,"",IF(INDEX('2024-2025 AMI'!$A$67:$K$129,MATCH(Input!$B$11,'2024-2025 AMI'!$A$67:$A$129,0),MATCH(Input!C107,'2024-2025 AMI'!$A$67:$K$67,0))&lt;=Input!F107,"No","Yes")),"")</f>
        <v/>
      </c>
    </row>
    <row r="108" spans="1:8" x14ac:dyDescent="0.3">
      <c r="A108" s="7" t="s">
        <v>21</v>
      </c>
      <c r="B108" s="8" t="s">
        <v>21</v>
      </c>
      <c r="C108" s="8" t="s">
        <v>21</v>
      </c>
      <c r="D108" s="8" t="s">
        <v>21</v>
      </c>
      <c r="E108" s="25" t="str">
        <f t="shared" si="2"/>
        <v>$0</v>
      </c>
      <c r="F108" s="25">
        <f t="shared" si="3"/>
        <v>0</v>
      </c>
      <c r="G108" s="9" t="str">
        <f>IFERROR(IF(OR($B$11="",C108="")=TRUE,"",IF(INDEX('2024-2025 AMI'!$A$2:$K$64,MATCH(Input!$B$11,'2024-2025 AMI'!$A$2:$A$64,0),MATCH(Input!C108,'2024-2025 AMI'!$A$2:$K$2,0))&lt;Input!F108,"No","Yes")),"")</f>
        <v/>
      </c>
      <c r="H108" s="9" t="str">
        <f>IFERROR(IF(OR($B$11="",C108="")=TRUE,"",IF(INDEX('2024-2025 AMI'!$A$67:$K$129,MATCH(Input!$B$11,'2024-2025 AMI'!$A$67:$A$129,0),MATCH(Input!C108,'2024-2025 AMI'!$A$67:$K$67,0))&lt;=Input!F108,"No","Yes")),"")</f>
        <v/>
      </c>
    </row>
    <row r="109" spans="1:8" x14ac:dyDescent="0.3">
      <c r="A109" s="7" t="s">
        <v>21</v>
      </c>
      <c r="B109" s="8" t="s">
        <v>21</v>
      </c>
      <c r="C109" s="8" t="s">
        <v>21</v>
      </c>
      <c r="D109" s="8" t="s">
        <v>21</v>
      </c>
      <c r="E109" s="25" t="str">
        <f t="shared" si="2"/>
        <v>$0</v>
      </c>
      <c r="F109" s="25">
        <f t="shared" si="3"/>
        <v>0</v>
      </c>
      <c r="G109" s="9" t="str">
        <f>IFERROR(IF(OR($B$11="",C109="")=TRUE,"",IF(INDEX('2024-2025 AMI'!$A$2:$K$64,MATCH(Input!$B$11,'2024-2025 AMI'!$A$2:$A$64,0),MATCH(Input!C109,'2024-2025 AMI'!$A$2:$K$2,0))&lt;Input!F109,"No","Yes")),"")</f>
        <v/>
      </c>
      <c r="H109" s="9" t="str">
        <f>IFERROR(IF(OR($B$11="",C109="")=TRUE,"",IF(INDEX('2024-2025 AMI'!$A$67:$K$129,MATCH(Input!$B$11,'2024-2025 AMI'!$A$67:$A$129,0),MATCH(Input!C109,'2024-2025 AMI'!$A$67:$K$67,0))&lt;=Input!F109,"No","Yes")),"")</f>
        <v/>
      </c>
    </row>
    <row r="110" spans="1:8" x14ac:dyDescent="0.3">
      <c r="A110" s="7" t="s">
        <v>21</v>
      </c>
      <c r="B110" s="8" t="s">
        <v>21</v>
      </c>
      <c r="C110" s="8" t="s">
        <v>21</v>
      </c>
      <c r="D110" s="8" t="s">
        <v>21</v>
      </c>
      <c r="E110" s="25" t="str">
        <f t="shared" si="2"/>
        <v>$0</v>
      </c>
      <c r="F110" s="25">
        <f t="shared" si="3"/>
        <v>0</v>
      </c>
      <c r="G110" s="9" t="str">
        <f>IFERROR(IF(OR($B$11="",C110="")=TRUE,"",IF(INDEX('2024-2025 AMI'!$A$2:$K$64,MATCH(Input!$B$11,'2024-2025 AMI'!$A$2:$A$64,0),MATCH(Input!C110,'2024-2025 AMI'!$A$2:$K$2,0))&lt;Input!F110,"No","Yes")),"")</f>
        <v/>
      </c>
      <c r="H110" s="9" t="str">
        <f>IFERROR(IF(OR($B$11="",C110="")=TRUE,"",IF(INDEX('2024-2025 AMI'!$A$67:$K$129,MATCH(Input!$B$11,'2024-2025 AMI'!$A$67:$A$129,0),MATCH(Input!C110,'2024-2025 AMI'!$A$67:$K$67,0))&lt;=Input!F110,"No","Yes")),"")</f>
        <v/>
      </c>
    </row>
    <row r="111" spans="1:8" x14ac:dyDescent="0.3">
      <c r="A111" s="7" t="s">
        <v>21</v>
      </c>
      <c r="B111" s="8" t="s">
        <v>21</v>
      </c>
      <c r="C111" s="8" t="s">
        <v>21</v>
      </c>
      <c r="D111" s="8" t="s">
        <v>21</v>
      </c>
      <c r="E111" s="25" t="str">
        <f t="shared" si="2"/>
        <v>$0</v>
      </c>
      <c r="F111" s="25">
        <f t="shared" si="3"/>
        <v>0</v>
      </c>
      <c r="G111" s="9" t="str">
        <f>IFERROR(IF(OR($B$11="",C111="")=TRUE,"",IF(INDEX('2024-2025 AMI'!$A$2:$K$64,MATCH(Input!$B$11,'2024-2025 AMI'!$A$2:$A$64,0),MATCH(Input!C111,'2024-2025 AMI'!$A$2:$K$2,0))&lt;Input!F111,"No","Yes")),"")</f>
        <v/>
      </c>
      <c r="H111" s="9" t="str">
        <f>IFERROR(IF(OR($B$11="",C111="")=TRUE,"",IF(INDEX('2024-2025 AMI'!$A$67:$K$129,MATCH(Input!$B$11,'2024-2025 AMI'!$A$67:$A$129,0),MATCH(Input!C111,'2024-2025 AMI'!$A$67:$K$67,0))&lt;=Input!F111,"No","Yes")),"")</f>
        <v/>
      </c>
    </row>
    <row r="112" spans="1:8" x14ac:dyDescent="0.3">
      <c r="A112" s="7" t="s">
        <v>21</v>
      </c>
      <c r="B112" s="8" t="s">
        <v>21</v>
      </c>
      <c r="C112" s="8" t="s">
        <v>21</v>
      </c>
      <c r="D112" s="8" t="s">
        <v>21</v>
      </c>
      <c r="E112" s="25" t="str">
        <f t="shared" si="2"/>
        <v>$0</v>
      </c>
      <c r="F112" s="25">
        <f t="shared" si="3"/>
        <v>0</v>
      </c>
      <c r="G112" s="9" t="str">
        <f>IFERROR(IF(OR($B$11="",C112="")=TRUE,"",IF(INDEX('2024-2025 AMI'!$A$2:$K$64,MATCH(Input!$B$11,'2024-2025 AMI'!$A$2:$A$64,0),MATCH(Input!C112,'2024-2025 AMI'!$A$2:$K$2,0))&lt;Input!F112,"No","Yes")),"")</f>
        <v/>
      </c>
      <c r="H112" s="9" t="str">
        <f>IFERROR(IF(OR($B$11="",C112="")=TRUE,"",IF(INDEX('2024-2025 AMI'!$A$67:$K$129,MATCH(Input!$B$11,'2024-2025 AMI'!$A$67:$A$129,0),MATCH(Input!C112,'2024-2025 AMI'!$A$67:$K$67,0))&lt;=Input!F112,"No","Yes")),"")</f>
        <v/>
      </c>
    </row>
    <row r="113" spans="1:8" x14ac:dyDescent="0.3">
      <c r="A113" s="7" t="s">
        <v>21</v>
      </c>
      <c r="B113" s="8" t="s">
        <v>21</v>
      </c>
      <c r="C113" s="8" t="s">
        <v>21</v>
      </c>
      <c r="D113" s="8" t="s">
        <v>21</v>
      </c>
      <c r="E113" s="25" t="str">
        <f t="shared" si="2"/>
        <v>$0</v>
      </c>
      <c r="F113" s="25">
        <f t="shared" si="3"/>
        <v>0</v>
      </c>
      <c r="G113" s="9" t="str">
        <f>IFERROR(IF(OR($B$11="",C113="")=TRUE,"",IF(INDEX('2024-2025 AMI'!$A$2:$K$64,MATCH(Input!$B$11,'2024-2025 AMI'!$A$2:$A$64,0),MATCH(Input!C113,'2024-2025 AMI'!$A$2:$K$2,0))&lt;Input!F113,"No","Yes")),"")</f>
        <v/>
      </c>
      <c r="H113" s="9" t="str">
        <f>IFERROR(IF(OR($B$11="",C113="")=TRUE,"",IF(INDEX('2024-2025 AMI'!$A$67:$K$129,MATCH(Input!$B$11,'2024-2025 AMI'!$A$67:$A$129,0),MATCH(Input!C113,'2024-2025 AMI'!$A$67:$K$67,0))&lt;=Input!F113,"No","Yes")),"")</f>
        <v/>
      </c>
    </row>
    <row r="114" spans="1:8" x14ac:dyDescent="0.3">
      <c r="A114" s="7" t="s">
        <v>21</v>
      </c>
      <c r="B114" s="8" t="s">
        <v>21</v>
      </c>
      <c r="C114" s="8" t="s">
        <v>21</v>
      </c>
      <c r="D114" s="8" t="s">
        <v>21</v>
      </c>
      <c r="E114" s="25" t="str">
        <f t="shared" si="2"/>
        <v>$0</v>
      </c>
      <c r="F114" s="25">
        <f t="shared" si="3"/>
        <v>0</v>
      </c>
      <c r="G114" s="9" t="str">
        <f>IFERROR(IF(OR($B$11="",C114="")=TRUE,"",IF(INDEX('2024-2025 AMI'!$A$2:$K$64,MATCH(Input!$B$11,'2024-2025 AMI'!$A$2:$A$64,0),MATCH(Input!C114,'2024-2025 AMI'!$A$2:$K$2,0))&lt;Input!F114,"No","Yes")),"")</f>
        <v/>
      </c>
      <c r="H114" s="9" t="str">
        <f>IFERROR(IF(OR($B$11="",C114="")=TRUE,"",IF(INDEX('2024-2025 AMI'!$A$67:$K$129,MATCH(Input!$B$11,'2024-2025 AMI'!$A$67:$A$129,0),MATCH(Input!C114,'2024-2025 AMI'!$A$67:$K$67,0))&lt;=Input!F114,"No","Yes")),"")</f>
        <v/>
      </c>
    </row>
    <row r="115" spans="1:8" x14ac:dyDescent="0.3">
      <c r="A115" s="7" t="s">
        <v>21</v>
      </c>
      <c r="B115" s="8" t="s">
        <v>21</v>
      </c>
      <c r="C115" s="8" t="s">
        <v>21</v>
      </c>
      <c r="D115" s="8" t="s">
        <v>21</v>
      </c>
      <c r="E115" s="25" t="str">
        <f t="shared" si="2"/>
        <v>$0</v>
      </c>
      <c r="F115" s="25">
        <f t="shared" si="3"/>
        <v>0</v>
      </c>
      <c r="G115" s="9" t="str">
        <f>IFERROR(IF(OR($B$11="",C115="")=TRUE,"",IF(INDEX('2024-2025 AMI'!$A$2:$K$64,MATCH(Input!$B$11,'2024-2025 AMI'!$A$2:$A$64,0),MATCH(Input!C115,'2024-2025 AMI'!$A$2:$K$2,0))&lt;Input!F115,"No","Yes")),"")</f>
        <v/>
      </c>
      <c r="H115" s="9" t="str">
        <f>IFERROR(IF(OR($B$11="",C115="")=TRUE,"",IF(INDEX('2024-2025 AMI'!$A$67:$K$129,MATCH(Input!$B$11,'2024-2025 AMI'!$A$67:$A$129,0),MATCH(Input!C115,'2024-2025 AMI'!$A$67:$K$67,0))&lt;=Input!F115,"No","Yes")),"")</f>
        <v/>
      </c>
    </row>
    <row r="116" spans="1:8" x14ac:dyDescent="0.3">
      <c r="A116" s="7" t="s">
        <v>21</v>
      </c>
      <c r="B116" s="8" t="s">
        <v>21</v>
      </c>
      <c r="C116" s="8" t="s">
        <v>21</v>
      </c>
      <c r="D116" s="8" t="s">
        <v>21</v>
      </c>
      <c r="E116" s="25" t="str">
        <f t="shared" si="2"/>
        <v>$0</v>
      </c>
      <c r="F116" s="25">
        <f t="shared" si="3"/>
        <v>0</v>
      </c>
      <c r="G116" s="9" t="str">
        <f>IFERROR(IF(OR($B$11="",C116="")=TRUE,"",IF(INDEX('2024-2025 AMI'!$A$2:$K$64,MATCH(Input!$B$11,'2024-2025 AMI'!$A$2:$A$64,0),MATCH(Input!C116,'2024-2025 AMI'!$A$2:$K$2,0))&lt;Input!F116,"No","Yes")),"")</f>
        <v/>
      </c>
      <c r="H116" s="9" t="str">
        <f>IFERROR(IF(OR($B$11="",C116="")=TRUE,"",IF(INDEX('2024-2025 AMI'!$A$67:$K$129,MATCH(Input!$B$11,'2024-2025 AMI'!$A$67:$A$129,0),MATCH(Input!C116,'2024-2025 AMI'!$A$67:$K$67,0))&lt;=Input!F116,"No","Yes")),"")</f>
        <v/>
      </c>
    </row>
    <row r="117" spans="1:8" x14ac:dyDescent="0.3">
      <c r="A117" s="7" t="s">
        <v>21</v>
      </c>
      <c r="B117" s="8" t="s">
        <v>21</v>
      </c>
      <c r="C117" s="8" t="s">
        <v>21</v>
      </c>
      <c r="D117" s="8" t="s">
        <v>21</v>
      </c>
      <c r="E117" s="25" t="str">
        <f t="shared" si="2"/>
        <v>$0</v>
      </c>
      <c r="F117" s="25">
        <f t="shared" si="3"/>
        <v>0</v>
      </c>
      <c r="G117" s="9" t="str">
        <f>IFERROR(IF(OR($B$11="",C117="")=TRUE,"",IF(INDEX('2024-2025 AMI'!$A$2:$K$64,MATCH(Input!$B$11,'2024-2025 AMI'!$A$2:$A$64,0),MATCH(Input!C117,'2024-2025 AMI'!$A$2:$K$2,0))&lt;Input!F117,"No","Yes")),"")</f>
        <v/>
      </c>
      <c r="H117" s="9" t="str">
        <f>IFERROR(IF(OR($B$11="",C117="")=TRUE,"",IF(INDEX('2024-2025 AMI'!$A$67:$K$129,MATCH(Input!$B$11,'2024-2025 AMI'!$A$67:$A$129,0),MATCH(Input!C117,'2024-2025 AMI'!$A$67:$K$67,0))&lt;=Input!F117,"No","Yes")),"")</f>
        <v/>
      </c>
    </row>
    <row r="118" spans="1:8" x14ac:dyDescent="0.3">
      <c r="A118" s="7" t="s">
        <v>21</v>
      </c>
      <c r="B118" s="8" t="s">
        <v>21</v>
      </c>
      <c r="C118" s="8" t="s">
        <v>21</v>
      </c>
      <c r="D118" s="8" t="s">
        <v>21</v>
      </c>
      <c r="E118" s="25" t="str">
        <f t="shared" si="2"/>
        <v>$0</v>
      </c>
      <c r="F118" s="25">
        <f t="shared" si="3"/>
        <v>0</v>
      </c>
      <c r="G118" s="9" t="str">
        <f>IFERROR(IF(OR($B$11="",C118="")=TRUE,"",IF(INDEX('2024-2025 AMI'!$A$2:$K$64,MATCH(Input!$B$11,'2024-2025 AMI'!$A$2:$A$64,0),MATCH(Input!C118,'2024-2025 AMI'!$A$2:$K$2,0))&lt;Input!F118,"No","Yes")),"")</f>
        <v/>
      </c>
      <c r="H118" s="9" t="str">
        <f>IFERROR(IF(OR($B$11="",C118="")=TRUE,"",IF(INDEX('2024-2025 AMI'!$A$67:$K$129,MATCH(Input!$B$11,'2024-2025 AMI'!$A$67:$A$129,0),MATCH(Input!C118,'2024-2025 AMI'!$A$67:$K$67,0))&lt;=Input!F118,"No","Yes")),"")</f>
        <v/>
      </c>
    </row>
    <row r="119" spans="1:8" x14ac:dyDescent="0.3">
      <c r="A119" s="7" t="s">
        <v>21</v>
      </c>
      <c r="B119" s="8" t="s">
        <v>21</v>
      </c>
      <c r="C119" s="8" t="s">
        <v>21</v>
      </c>
      <c r="D119" s="8" t="s">
        <v>21</v>
      </c>
      <c r="E119" s="25" t="str">
        <f t="shared" si="2"/>
        <v>$0</v>
      </c>
      <c r="F119" s="25">
        <f t="shared" si="3"/>
        <v>0</v>
      </c>
      <c r="G119" s="9" t="str">
        <f>IFERROR(IF(OR($B$11="",C119="")=TRUE,"",IF(INDEX('2024-2025 AMI'!$A$2:$K$64,MATCH(Input!$B$11,'2024-2025 AMI'!$A$2:$A$64,0),MATCH(Input!C119,'2024-2025 AMI'!$A$2:$K$2,0))&lt;Input!F119,"No","Yes")),"")</f>
        <v/>
      </c>
      <c r="H119" s="9" t="str">
        <f>IFERROR(IF(OR($B$11="",C119="")=TRUE,"",IF(INDEX('2024-2025 AMI'!$A$67:$K$129,MATCH(Input!$B$11,'2024-2025 AMI'!$A$67:$A$129,0),MATCH(Input!C119,'2024-2025 AMI'!$A$67:$K$67,0))&lt;=Input!F119,"No","Yes")),"")</f>
        <v/>
      </c>
    </row>
    <row r="120" spans="1:8" x14ac:dyDescent="0.3">
      <c r="A120" s="7" t="s">
        <v>21</v>
      </c>
      <c r="B120" s="8" t="s">
        <v>21</v>
      </c>
      <c r="C120" s="8" t="s">
        <v>21</v>
      </c>
      <c r="D120" s="8" t="s">
        <v>21</v>
      </c>
      <c r="E120" s="25" t="str">
        <f t="shared" si="2"/>
        <v>$0</v>
      </c>
      <c r="F120" s="25">
        <f t="shared" si="3"/>
        <v>0</v>
      </c>
      <c r="G120" s="9" t="str">
        <f>IFERROR(IF(OR($B$11="",C120="")=TRUE,"",IF(INDEX('2024-2025 AMI'!$A$2:$K$64,MATCH(Input!$B$11,'2024-2025 AMI'!$A$2:$A$64,0),MATCH(Input!C120,'2024-2025 AMI'!$A$2:$K$2,0))&lt;Input!F120,"No","Yes")),"")</f>
        <v/>
      </c>
      <c r="H120" s="9" t="str">
        <f>IFERROR(IF(OR($B$11="",C120="")=TRUE,"",IF(INDEX('2024-2025 AMI'!$A$67:$K$129,MATCH(Input!$B$11,'2024-2025 AMI'!$A$67:$A$129,0),MATCH(Input!C120,'2024-2025 AMI'!$A$67:$K$67,0))&lt;=Input!F120,"No","Yes")),"")</f>
        <v/>
      </c>
    </row>
    <row r="121" spans="1:8" x14ac:dyDescent="0.3">
      <c r="A121" s="7" t="s">
        <v>21</v>
      </c>
      <c r="B121" s="8" t="s">
        <v>21</v>
      </c>
      <c r="C121" s="8" t="s">
        <v>21</v>
      </c>
      <c r="D121" s="8" t="s">
        <v>21</v>
      </c>
      <c r="E121" s="25" t="str">
        <f t="shared" si="2"/>
        <v>$0</v>
      </c>
      <c r="F121" s="25">
        <f t="shared" si="3"/>
        <v>0</v>
      </c>
      <c r="G121" s="9" t="str">
        <f>IFERROR(IF(OR($B$11="",C121="")=TRUE,"",IF(INDEX('2024-2025 AMI'!$A$2:$K$64,MATCH(Input!$B$11,'2024-2025 AMI'!$A$2:$A$64,0),MATCH(Input!C121,'2024-2025 AMI'!$A$2:$K$2,0))&lt;Input!F121,"No","Yes")),"")</f>
        <v/>
      </c>
      <c r="H121" s="9" t="str">
        <f>IFERROR(IF(OR($B$11="",C121="")=TRUE,"",IF(INDEX('2024-2025 AMI'!$A$67:$K$129,MATCH(Input!$B$11,'2024-2025 AMI'!$A$67:$A$129,0),MATCH(Input!C121,'2024-2025 AMI'!$A$67:$K$67,0))&lt;=Input!F121,"No","Yes")),"")</f>
        <v/>
      </c>
    </row>
    <row r="122" spans="1:8" x14ac:dyDescent="0.3">
      <c r="A122" s="7" t="s">
        <v>21</v>
      </c>
      <c r="B122" s="8" t="s">
        <v>21</v>
      </c>
      <c r="C122" s="8" t="s">
        <v>21</v>
      </c>
      <c r="D122" s="8" t="s">
        <v>21</v>
      </c>
      <c r="E122" s="25" t="str">
        <f t="shared" si="2"/>
        <v>$0</v>
      </c>
      <c r="F122" s="25">
        <f t="shared" si="3"/>
        <v>0</v>
      </c>
      <c r="G122" s="9" t="str">
        <f>IFERROR(IF(OR($B$11="",C122="")=TRUE,"",IF(INDEX('2024-2025 AMI'!$A$2:$K$64,MATCH(Input!$B$11,'2024-2025 AMI'!$A$2:$A$64,0),MATCH(Input!C122,'2024-2025 AMI'!$A$2:$K$2,0))&lt;Input!F122,"No","Yes")),"")</f>
        <v/>
      </c>
      <c r="H122" s="9" t="str">
        <f>IFERROR(IF(OR($B$11="",C122="")=TRUE,"",IF(INDEX('2024-2025 AMI'!$A$67:$K$129,MATCH(Input!$B$11,'2024-2025 AMI'!$A$67:$A$129,0),MATCH(Input!C122,'2024-2025 AMI'!$A$67:$K$67,0))&lt;=Input!F122,"No","Yes")),"")</f>
        <v/>
      </c>
    </row>
    <row r="123" spans="1:8" x14ac:dyDescent="0.3">
      <c r="A123" s="7" t="s">
        <v>21</v>
      </c>
      <c r="B123" s="8" t="s">
        <v>21</v>
      </c>
      <c r="C123" s="8" t="s">
        <v>21</v>
      </c>
      <c r="D123" s="8" t="s">
        <v>21</v>
      </c>
      <c r="E123" s="25" t="str">
        <f t="shared" si="2"/>
        <v>$0</v>
      </c>
      <c r="F123" s="25">
        <f t="shared" si="3"/>
        <v>0</v>
      </c>
      <c r="G123" s="9" t="str">
        <f>IFERROR(IF(OR($B$11="",C123="")=TRUE,"",IF(INDEX('2024-2025 AMI'!$A$2:$K$64,MATCH(Input!$B$11,'2024-2025 AMI'!$A$2:$A$64,0),MATCH(Input!C123,'2024-2025 AMI'!$A$2:$K$2,0))&lt;Input!F123,"No","Yes")),"")</f>
        <v/>
      </c>
      <c r="H123" s="9" t="str">
        <f>IFERROR(IF(OR($B$11="",C123="")=TRUE,"",IF(INDEX('2024-2025 AMI'!$A$67:$K$129,MATCH(Input!$B$11,'2024-2025 AMI'!$A$67:$A$129,0),MATCH(Input!C123,'2024-2025 AMI'!$A$67:$K$67,0))&lt;=Input!F123,"No","Yes")),"")</f>
        <v/>
      </c>
    </row>
    <row r="124" spans="1:8" x14ac:dyDescent="0.3">
      <c r="A124" s="7" t="s">
        <v>21</v>
      </c>
      <c r="B124" s="8" t="s">
        <v>21</v>
      </c>
      <c r="C124" s="8" t="s">
        <v>21</v>
      </c>
      <c r="D124" s="8" t="s">
        <v>21</v>
      </c>
      <c r="E124" s="25" t="str">
        <f t="shared" si="2"/>
        <v>$0</v>
      </c>
      <c r="F124" s="25">
        <f t="shared" si="3"/>
        <v>0</v>
      </c>
      <c r="G124" s="9" t="str">
        <f>IFERROR(IF(OR($B$11="",C124="")=TRUE,"",IF(INDEX('2024-2025 AMI'!$A$2:$K$64,MATCH(Input!$B$11,'2024-2025 AMI'!$A$2:$A$64,0),MATCH(Input!C124,'2024-2025 AMI'!$A$2:$K$2,0))&lt;Input!F124,"No","Yes")),"")</f>
        <v/>
      </c>
      <c r="H124" s="9" t="str">
        <f>IFERROR(IF(OR($B$11="",C124="")=TRUE,"",IF(INDEX('2024-2025 AMI'!$A$67:$K$129,MATCH(Input!$B$11,'2024-2025 AMI'!$A$67:$A$129,0),MATCH(Input!C124,'2024-2025 AMI'!$A$67:$K$67,0))&lt;=Input!F124,"No","Yes")),"")</f>
        <v/>
      </c>
    </row>
    <row r="125" spans="1:8" x14ac:dyDescent="0.3">
      <c r="A125" s="7" t="s">
        <v>21</v>
      </c>
      <c r="B125" s="8" t="s">
        <v>21</v>
      </c>
      <c r="C125" s="8" t="s">
        <v>21</v>
      </c>
      <c r="D125" s="8" t="s">
        <v>21</v>
      </c>
      <c r="E125" s="25" t="str">
        <f t="shared" si="2"/>
        <v>$0</v>
      </c>
      <c r="F125" s="25">
        <f t="shared" si="3"/>
        <v>0</v>
      </c>
      <c r="G125" s="9" t="str">
        <f>IFERROR(IF(OR($B$11="",C125="")=TRUE,"",IF(INDEX('2024-2025 AMI'!$A$2:$K$64,MATCH(Input!$B$11,'2024-2025 AMI'!$A$2:$A$64,0),MATCH(Input!C125,'2024-2025 AMI'!$A$2:$K$2,0))&lt;Input!F125,"No","Yes")),"")</f>
        <v/>
      </c>
      <c r="H125" s="9" t="str">
        <f>IFERROR(IF(OR($B$11="",C125="")=TRUE,"",IF(INDEX('2024-2025 AMI'!$A$67:$K$129,MATCH(Input!$B$11,'2024-2025 AMI'!$A$67:$A$129,0),MATCH(Input!C125,'2024-2025 AMI'!$A$67:$K$67,0))&lt;=Input!F125,"No","Yes")),"")</f>
        <v/>
      </c>
    </row>
    <row r="126" spans="1:8" x14ac:dyDescent="0.3">
      <c r="A126" s="7" t="s">
        <v>21</v>
      </c>
      <c r="B126" s="8" t="s">
        <v>21</v>
      </c>
      <c r="C126" s="8" t="s">
        <v>21</v>
      </c>
      <c r="D126" s="8" t="s">
        <v>21</v>
      </c>
      <c r="E126" s="25" t="str">
        <f t="shared" si="2"/>
        <v>$0</v>
      </c>
      <c r="F126" s="25">
        <f t="shared" si="3"/>
        <v>0</v>
      </c>
      <c r="G126" s="9" t="str">
        <f>IFERROR(IF(OR($B$11="",C126="")=TRUE,"",IF(INDEX('2024-2025 AMI'!$A$2:$K$64,MATCH(Input!$B$11,'2024-2025 AMI'!$A$2:$A$64,0),MATCH(Input!C126,'2024-2025 AMI'!$A$2:$K$2,0))&lt;Input!F126,"No","Yes")),"")</f>
        <v/>
      </c>
      <c r="H126" s="9" t="str">
        <f>IFERROR(IF(OR($B$11="",C126="")=TRUE,"",IF(INDEX('2024-2025 AMI'!$A$67:$K$129,MATCH(Input!$B$11,'2024-2025 AMI'!$A$67:$A$129,0),MATCH(Input!C126,'2024-2025 AMI'!$A$67:$K$67,0))&lt;=Input!F126,"No","Yes")),"")</f>
        <v/>
      </c>
    </row>
    <row r="127" spans="1:8" x14ac:dyDescent="0.3">
      <c r="A127" s="7" t="s">
        <v>21</v>
      </c>
      <c r="B127" s="8" t="s">
        <v>21</v>
      </c>
      <c r="C127" s="8" t="s">
        <v>21</v>
      </c>
      <c r="D127" s="8" t="s">
        <v>21</v>
      </c>
      <c r="E127" s="25" t="str">
        <f t="shared" si="2"/>
        <v>$0</v>
      </c>
      <c r="F127" s="25">
        <f t="shared" si="3"/>
        <v>0</v>
      </c>
      <c r="G127" s="9" t="str">
        <f>IFERROR(IF(OR($B$11="",C127="")=TRUE,"",IF(INDEX('2024-2025 AMI'!$A$2:$K$64,MATCH(Input!$B$11,'2024-2025 AMI'!$A$2:$A$64,0),MATCH(Input!C127,'2024-2025 AMI'!$A$2:$K$2,0))&lt;Input!F127,"No","Yes")),"")</f>
        <v/>
      </c>
      <c r="H127" s="9" t="str">
        <f>IFERROR(IF(OR($B$11="",C127="")=TRUE,"",IF(INDEX('2024-2025 AMI'!$A$67:$K$129,MATCH(Input!$B$11,'2024-2025 AMI'!$A$67:$A$129,0),MATCH(Input!C127,'2024-2025 AMI'!$A$67:$K$67,0))&lt;=Input!F127,"No","Yes")),"")</f>
        <v/>
      </c>
    </row>
    <row r="128" spans="1:8" x14ac:dyDescent="0.3">
      <c r="A128" s="7" t="s">
        <v>21</v>
      </c>
      <c r="B128" s="8" t="s">
        <v>21</v>
      </c>
      <c r="C128" s="8" t="s">
        <v>21</v>
      </c>
      <c r="D128" s="8" t="s">
        <v>21</v>
      </c>
      <c r="E128" s="25" t="str">
        <f t="shared" si="2"/>
        <v>$0</v>
      </c>
      <c r="F128" s="25">
        <f t="shared" si="3"/>
        <v>0</v>
      </c>
      <c r="G128" s="9" t="str">
        <f>IFERROR(IF(OR($B$11="",C128="")=TRUE,"",IF(INDEX('2024-2025 AMI'!$A$2:$K$64,MATCH(Input!$B$11,'2024-2025 AMI'!$A$2:$A$64,0),MATCH(Input!C128,'2024-2025 AMI'!$A$2:$K$2,0))&lt;Input!F128,"No","Yes")),"")</f>
        <v/>
      </c>
      <c r="H128" s="9" t="str">
        <f>IFERROR(IF(OR($B$11="",C128="")=TRUE,"",IF(INDEX('2024-2025 AMI'!$A$67:$K$129,MATCH(Input!$B$11,'2024-2025 AMI'!$A$67:$A$129,0),MATCH(Input!C128,'2024-2025 AMI'!$A$67:$K$67,0))&lt;=Input!F128,"No","Yes")),"")</f>
        <v/>
      </c>
    </row>
    <row r="129" spans="1:8" x14ac:dyDescent="0.3">
      <c r="A129" s="7" t="s">
        <v>21</v>
      </c>
      <c r="B129" s="8" t="s">
        <v>21</v>
      </c>
      <c r="C129" s="8" t="s">
        <v>21</v>
      </c>
      <c r="D129" s="8" t="s">
        <v>21</v>
      </c>
      <c r="E129" s="25" t="str">
        <f t="shared" si="2"/>
        <v>$0</v>
      </c>
      <c r="F129" s="25">
        <f t="shared" si="3"/>
        <v>0</v>
      </c>
      <c r="G129" s="9" t="str">
        <f>IFERROR(IF(OR($B$11="",C129="")=TRUE,"",IF(INDEX('2024-2025 AMI'!$A$2:$K$64,MATCH(Input!$B$11,'2024-2025 AMI'!$A$2:$A$64,0),MATCH(Input!C129,'2024-2025 AMI'!$A$2:$K$2,0))&lt;Input!F129,"No","Yes")),"")</f>
        <v/>
      </c>
      <c r="H129" s="9" t="str">
        <f>IFERROR(IF(OR($B$11="",C129="")=TRUE,"",IF(INDEX('2024-2025 AMI'!$A$67:$K$129,MATCH(Input!$B$11,'2024-2025 AMI'!$A$67:$A$129,0),MATCH(Input!C129,'2024-2025 AMI'!$A$67:$K$67,0))&lt;=Input!F129,"No","Yes")),"")</f>
        <v/>
      </c>
    </row>
    <row r="130" spans="1:8" x14ac:dyDescent="0.3">
      <c r="A130" s="7" t="s">
        <v>21</v>
      </c>
      <c r="B130" s="8" t="s">
        <v>21</v>
      </c>
      <c r="C130" s="8" t="s">
        <v>21</v>
      </c>
      <c r="D130" s="8" t="s">
        <v>21</v>
      </c>
      <c r="E130" s="25" t="str">
        <f t="shared" si="2"/>
        <v>$0</v>
      </c>
      <c r="F130" s="25">
        <f t="shared" si="3"/>
        <v>0</v>
      </c>
      <c r="G130" s="9" t="str">
        <f>IFERROR(IF(OR($B$11="",C130="")=TRUE,"",IF(INDEX('2024-2025 AMI'!$A$2:$K$64,MATCH(Input!$B$11,'2024-2025 AMI'!$A$2:$A$64,0),MATCH(Input!C130,'2024-2025 AMI'!$A$2:$K$2,0))&lt;Input!F130,"No","Yes")),"")</f>
        <v/>
      </c>
      <c r="H130" s="9" t="str">
        <f>IFERROR(IF(OR($B$11="",C130="")=TRUE,"",IF(INDEX('2024-2025 AMI'!$A$67:$K$129,MATCH(Input!$B$11,'2024-2025 AMI'!$A$67:$A$129,0),MATCH(Input!C130,'2024-2025 AMI'!$A$67:$K$67,0))&lt;=Input!F130,"No","Yes")),"")</f>
        <v/>
      </c>
    </row>
    <row r="131" spans="1:8" x14ac:dyDescent="0.3">
      <c r="A131" s="7" t="s">
        <v>21</v>
      </c>
      <c r="B131" s="8" t="s">
        <v>21</v>
      </c>
      <c r="C131" s="8" t="s">
        <v>21</v>
      </c>
      <c r="D131" s="8" t="s">
        <v>21</v>
      </c>
      <c r="E131" s="25" t="str">
        <f t="shared" si="2"/>
        <v>$0</v>
      </c>
      <c r="F131" s="25">
        <f t="shared" si="3"/>
        <v>0</v>
      </c>
      <c r="G131" s="9" t="str">
        <f>IFERROR(IF(OR($B$11="",C131="")=TRUE,"",IF(INDEX('2024-2025 AMI'!$A$2:$K$64,MATCH(Input!$B$11,'2024-2025 AMI'!$A$2:$A$64,0),MATCH(Input!C131,'2024-2025 AMI'!$A$2:$K$2,0))&lt;Input!F131,"No","Yes")),"")</f>
        <v/>
      </c>
      <c r="H131" s="9" t="str">
        <f>IFERROR(IF(OR($B$11="",C131="")=TRUE,"",IF(INDEX('2024-2025 AMI'!$A$67:$K$129,MATCH(Input!$B$11,'2024-2025 AMI'!$A$67:$A$129,0),MATCH(Input!C131,'2024-2025 AMI'!$A$67:$K$67,0))&lt;=Input!F131,"No","Yes")),"")</f>
        <v/>
      </c>
    </row>
    <row r="132" spans="1:8" x14ac:dyDescent="0.3">
      <c r="A132" s="7" t="s">
        <v>21</v>
      </c>
      <c r="B132" s="8" t="s">
        <v>21</v>
      </c>
      <c r="C132" s="8" t="s">
        <v>21</v>
      </c>
      <c r="D132" s="8" t="s">
        <v>21</v>
      </c>
      <c r="E132" s="25" t="str">
        <f t="shared" si="2"/>
        <v>$0</v>
      </c>
      <c r="F132" s="25">
        <f t="shared" si="3"/>
        <v>0</v>
      </c>
      <c r="G132" s="9" t="str">
        <f>IFERROR(IF(OR($B$11="",C132="")=TRUE,"",IF(INDEX('2024-2025 AMI'!$A$2:$K$64,MATCH(Input!$B$11,'2024-2025 AMI'!$A$2:$A$64,0),MATCH(Input!C132,'2024-2025 AMI'!$A$2:$K$2,0))&lt;Input!F132,"No","Yes")),"")</f>
        <v/>
      </c>
      <c r="H132" s="9" t="str">
        <f>IFERROR(IF(OR($B$11="",C132="")=TRUE,"",IF(INDEX('2024-2025 AMI'!$A$67:$K$129,MATCH(Input!$B$11,'2024-2025 AMI'!$A$67:$A$129,0),MATCH(Input!C132,'2024-2025 AMI'!$A$67:$K$67,0))&lt;=Input!F132,"No","Yes")),"")</f>
        <v/>
      </c>
    </row>
    <row r="133" spans="1:8" x14ac:dyDescent="0.3">
      <c r="A133" s="7" t="s">
        <v>21</v>
      </c>
      <c r="B133" s="8" t="s">
        <v>21</v>
      </c>
      <c r="C133" s="8" t="s">
        <v>21</v>
      </c>
      <c r="D133" s="8" t="s">
        <v>21</v>
      </c>
      <c r="E133" s="25" t="str">
        <f t="shared" si="2"/>
        <v>$0</v>
      </c>
      <c r="F133" s="25">
        <f t="shared" si="3"/>
        <v>0</v>
      </c>
      <c r="G133" s="9" t="str">
        <f>IFERROR(IF(OR($B$11="",C133="")=TRUE,"",IF(INDEX('2024-2025 AMI'!$A$2:$K$64,MATCH(Input!$B$11,'2024-2025 AMI'!$A$2:$A$64,0),MATCH(Input!C133,'2024-2025 AMI'!$A$2:$K$2,0))&lt;Input!F133,"No","Yes")),"")</f>
        <v/>
      </c>
      <c r="H133" s="9" t="str">
        <f>IFERROR(IF(OR($B$11="",C133="")=TRUE,"",IF(INDEX('2024-2025 AMI'!$A$67:$K$129,MATCH(Input!$B$11,'2024-2025 AMI'!$A$67:$A$129,0),MATCH(Input!C133,'2024-2025 AMI'!$A$67:$K$67,0))&lt;=Input!F133,"No","Yes")),"")</f>
        <v/>
      </c>
    </row>
    <row r="134" spans="1:8" x14ac:dyDescent="0.3">
      <c r="A134" s="7" t="s">
        <v>21</v>
      </c>
      <c r="B134" s="8" t="s">
        <v>21</v>
      </c>
      <c r="C134" s="8" t="s">
        <v>21</v>
      </c>
      <c r="D134" s="8" t="s">
        <v>21</v>
      </c>
      <c r="E134" s="25" t="str">
        <f t="shared" si="2"/>
        <v>$0</v>
      </c>
      <c r="F134" s="25">
        <f t="shared" si="3"/>
        <v>0</v>
      </c>
      <c r="G134" s="9" t="str">
        <f>IFERROR(IF(OR($B$11="",C134="")=TRUE,"",IF(INDEX('2024-2025 AMI'!$A$2:$K$64,MATCH(Input!$B$11,'2024-2025 AMI'!$A$2:$A$64,0),MATCH(Input!C134,'2024-2025 AMI'!$A$2:$K$2,0))&lt;Input!F134,"No","Yes")),"")</f>
        <v/>
      </c>
      <c r="H134" s="9" t="str">
        <f>IFERROR(IF(OR($B$11="",C134="")=TRUE,"",IF(INDEX('2024-2025 AMI'!$A$67:$K$129,MATCH(Input!$B$11,'2024-2025 AMI'!$A$67:$A$129,0),MATCH(Input!C134,'2024-2025 AMI'!$A$67:$K$67,0))&lt;=Input!F134,"No","Yes")),"")</f>
        <v/>
      </c>
    </row>
    <row r="135" spans="1:8" x14ac:dyDescent="0.3">
      <c r="A135" s="7" t="s">
        <v>21</v>
      </c>
      <c r="B135" s="8" t="s">
        <v>21</v>
      </c>
      <c r="C135" s="8" t="s">
        <v>21</v>
      </c>
      <c r="D135" s="8" t="s">
        <v>21</v>
      </c>
      <c r="E135" s="25" t="str">
        <f t="shared" si="2"/>
        <v>$0</v>
      </c>
      <c r="F135" s="25">
        <f t="shared" si="3"/>
        <v>0</v>
      </c>
      <c r="G135" s="9" t="str">
        <f>IFERROR(IF(OR($B$11="",C135="")=TRUE,"",IF(INDEX('2024-2025 AMI'!$A$2:$K$64,MATCH(Input!$B$11,'2024-2025 AMI'!$A$2:$A$64,0),MATCH(Input!C135,'2024-2025 AMI'!$A$2:$K$2,0))&lt;Input!F135,"No","Yes")),"")</f>
        <v/>
      </c>
      <c r="H135" s="9" t="str">
        <f>IFERROR(IF(OR($B$11="",C135="")=TRUE,"",IF(INDEX('2024-2025 AMI'!$A$67:$K$129,MATCH(Input!$B$11,'2024-2025 AMI'!$A$67:$A$129,0),MATCH(Input!C135,'2024-2025 AMI'!$A$67:$K$67,0))&lt;=Input!F135,"No","Yes")),"")</f>
        <v/>
      </c>
    </row>
    <row r="136" spans="1:8" x14ac:dyDescent="0.3">
      <c r="A136" s="7" t="s">
        <v>21</v>
      </c>
      <c r="B136" s="8" t="s">
        <v>21</v>
      </c>
      <c r="C136" s="8" t="s">
        <v>21</v>
      </c>
      <c r="D136" s="8" t="s">
        <v>21</v>
      </c>
      <c r="E136" s="25" t="str">
        <f t="shared" si="2"/>
        <v>$0</v>
      </c>
      <c r="F136" s="25">
        <f t="shared" si="3"/>
        <v>0</v>
      </c>
      <c r="G136" s="9" t="str">
        <f>IFERROR(IF(OR($B$11="",C136="")=TRUE,"",IF(INDEX('2024-2025 AMI'!$A$2:$K$64,MATCH(Input!$B$11,'2024-2025 AMI'!$A$2:$A$64,0),MATCH(Input!C136,'2024-2025 AMI'!$A$2:$K$2,0))&lt;Input!F136,"No","Yes")),"")</f>
        <v/>
      </c>
      <c r="H136" s="9" t="str">
        <f>IFERROR(IF(OR($B$11="",C136="")=TRUE,"",IF(INDEX('2024-2025 AMI'!$A$67:$K$129,MATCH(Input!$B$11,'2024-2025 AMI'!$A$67:$A$129,0),MATCH(Input!C136,'2024-2025 AMI'!$A$67:$K$67,0))&lt;=Input!F136,"No","Yes")),"")</f>
        <v/>
      </c>
    </row>
    <row r="137" spans="1:8" x14ac:dyDescent="0.3">
      <c r="A137" s="7" t="s">
        <v>21</v>
      </c>
      <c r="B137" s="8" t="s">
        <v>21</v>
      </c>
      <c r="C137" s="8" t="s">
        <v>21</v>
      </c>
      <c r="D137" s="8" t="s">
        <v>21</v>
      </c>
      <c r="E137" s="25" t="str">
        <f t="shared" si="2"/>
        <v>$0</v>
      </c>
      <c r="F137" s="25">
        <f t="shared" si="3"/>
        <v>0</v>
      </c>
      <c r="G137" s="9" t="str">
        <f>IFERROR(IF(OR($B$11="",C137="")=TRUE,"",IF(INDEX('2024-2025 AMI'!$A$2:$K$64,MATCH(Input!$B$11,'2024-2025 AMI'!$A$2:$A$64,0),MATCH(Input!C137,'2024-2025 AMI'!$A$2:$K$2,0))&lt;Input!F137,"No","Yes")),"")</f>
        <v/>
      </c>
      <c r="H137" s="9" t="str">
        <f>IFERROR(IF(OR($B$11="",C137="")=TRUE,"",IF(INDEX('2024-2025 AMI'!$A$67:$K$129,MATCH(Input!$B$11,'2024-2025 AMI'!$A$67:$A$129,0),MATCH(Input!C137,'2024-2025 AMI'!$A$67:$K$67,0))&lt;=Input!F137,"No","Yes")),"")</f>
        <v/>
      </c>
    </row>
    <row r="138" spans="1:8" x14ac:dyDescent="0.3">
      <c r="A138" s="7" t="s">
        <v>21</v>
      </c>
      <c r="B138" s="8" t="s">
        <v>21</v>
      </c>
      <c r="C138" s="8" t="s">
        <v>21</v>
      </c>
      <c r="D138" s="8" t="s">
        <v>21</v>
      </c>
      <c r="E138" s="25" t="str">
        <f t="shared" si="2"/>
        <v>$0</v>
      </c>
      <c r="F138" s="25">
        <f t="shared" si="3"/>
        <v>0</v>
      </c>
      <c r="G138" s="9" t="str">
        <f>IFERROR(IF(OR($B$11="",C138="")=TRUE,"",IF(INDEX('2024-2025 AMI'!$A$2:$K$64,MATCH(Input!$B$11,'2024-2025 AMI'!$A$2:$A$64,0),MATCH(Input!C138,'2024-2025 AMI'!$A$2:$K$2,0))&lt;Input!F138,"No","Yes")),"")</f>
        <v/>
      </c>
      <c r="H138" s="9" t="str">
        <f>IFERROR(IF(OR($B$11="",C138="")=TRUE,"",IF(INDEX('2024-2025 AMI'!$A$67:$K$129,MATCH(Input!$B$11,'2024-2025 AMI'!$A$67:$A$129,0),MATCH(Input!C138,'2024-2025 AMI'!$A$67:$K$67,0))&lt;=Input!F138,"No","Yes")),"")</f>
        <v/>
      </c>
    </row>
    <row r="139" spans="1:8" x14ac:dyDescent="0.3">
      <c r="A139" s="7" t="s">
        <v>21</v>
      </c>
      <c r="B139" s="8" t="s">
        <v>21</v>
      </c>
      <c r="C139" s="8" t="s">
        <v>21</v>
      </c>
      <c r="D139" s="8" t="s">
        <v>21</v>
      </c>
      <c r="E139" s="25" t="str">
        <f t="shared" si="2"/>
        <v>$0</v>
      </c>
      <c r="F139" s="25">
        <f t="shared" si="3"/>
        <v>0</v>
      </c>
      <c r="G139" s="9" t="str">
        <f>IFERROR(IF(OR($B$11="",C139="")=TRUE,"",IF(INDEX('2024-2025 AMI'!$A$2:$K$64,MATCH(Input!$B$11,'2024-2025 AMI'!$A$2:$A$64,0),MATCH(Input!C139,'2024-2025 AMI'!$A$2:$K$2,0))&lt;Input!F139,"No","Yes")),"")</f>
        <v/>
      </c>
      <c r="H139" s="9" t="str">
        <f>IFERROR(IF(OR($B$11="",C139="")=TRUE,"",IF(INDEX('2024-2025 AMI'!$A$67:$K$129,MATCH(Input!$B$11,'2024-2025 AMI'!$A$67:$A$129,0),MATCH(Input!C139,'2024-2025 AMI'!$A$67:$K$67,0))&lt;=Input!F139,"No","Yes")),"")</f>
        <v/>
      </c>
    </row>
    <row r="140" spans="1:8" x14ac:dyDescent="0.3">
      <c r="A140" s="7" t="s">
        <v>21</v>
      </c>
      <c r="B140" s="8" t="s">
        <v>21</v>
      </c>
      <c r="C140" s="8" t="s">
        <v>21</v>
      </c>
      <c r="D140" s="8" t="s">
        <v>21</v>
      </c>
      <c r="E140" s="25" t="str">
        <f t="shared" si="2"/>
        <v>$0</v>
      </c>
      <c r="F140" s="25">
        <f t="shared" si="3"/>
        <v>0</v>
      </c>
      <c r="G140" s="9" t="str">
        <f>IFERROR(IF(OR($B$11="",C140="")=TRUE,"",IF(INDEX('2024-2025 AMI'!$A$2:$K$64,MATCH(Input!$B$11,'2024-2025 AMI'!$A$2:$A$64,0),MATCH(Input!C140,'2024-2025 AMI'!$A$2:$K$2,0))&lt;Input!F140,"No","Yes")),"")</f>
        <v/>
      </c>
      <c r="H140" s="9" t="str">
        <f>IFERROR(IF(OR($B$11="",C140="")=TRUE,"",IF(INDEX('2024-2025 AMI'!$A$67:$K$129,MATCH(Input!$B$11,'2024-2025 AMI'!$A$67:$A$129,0),MATCH(Input!C140,'2024-2025 AMI'!$A$67:$K$67,0))&lt;=Input!F140,"No","Yes")),"")</f>
        <v/>
      </c>
    </row>
    <row r="141" spans="1:8" x14ac:dyDescent="0.3">
      <c r="A141" s="7" t="s">
        <v>21</v>
      </c>
      <c r="B141" s="8" t="s">
        <v>21</v>
      </c>
      <c r="C141" s="8" t="s">
        <v>21</v>
      </c>
      <c r="D141" s="8" t="s">
        <v>21</v>
      </c>
      <c r="E141" s="25" t="str">
        <f t="shared" si="2"/>
        <v>$0</v>
      </c>
      <c r="F141" s="25">
        <f t="shared" si="3"/>
        <v>0</v>
      </c>
      <c r="G141" s="9" t="str">
        <f>IFERROR(IF(OR($B$11="",C141="")=TRUE,"",IF(INDEX('2024-2025 AMI'!$A$2:$K$64,MATCH(Input!$B$11,'2024-2025 AMI'!$A$2:$A$64,0),MATCH(Input!C141,'2024-2025 AMI'!$A$2:$K$2,0))&lt;Input!F141,"No","Yes")),"")</f>
        <v/>
      </c>
      <c r="H141" s="9" t="str">
        <f>IFERROR(IF(OR($B$11="",C141="")=TRUE,"",IF(INDEX('2024-2025 AMI'!$A$67:$K$129,MATCH(Input!$B$11,'2024-2025 AMI'!$A$67:$A$129,0),MATCH(Input!C141,'2024-2025 AMI'!$A$67:$K$67,0))&lt;=Input!F141,"No","Yes")),"")</f>
        <v/>
      </c>
    </row>
    <row r="142" spans="1:8" x14ac:dyDescent="0.3">
      <c r="A142" s="7" t="s">
        <v>21</v>
      </c>
      <c r="B142" s="8" t="s">
        <v>21</v>
      </c>
      <c r="C142" s="8" t="s">
        <v>21</v>
      </c>
      <c r="D142" s="8" t="s">
        <v>21</v>
      </c>
      <c r="E142" s="25" t="str">
        <f t="shared" si="2"/>
        <v>$0</v>
      </c>
      <c r="F142" s="25">
        <f t="shared" si="3"/>
        <v>0</v>
      </c>
      <c r="G142" s="9" t="str">
        <f>IFERROR(IF(OR($B$11="",C142="")=TRUE,"",IF(INDEX('2024-2025 AMI'!$A$2:$K$64,MATCH(Input!$B$11,'2024-2025 AMI'!$A$2:$A$64,0),MATCH(Input!C142,'2024-2025 AMI'!$A$2:$K$2,0))&lt;Input!F142,"No","Yes")),"")</f>
        <v/>
      </c>
      <c r="H142" s="9" t="str">
        <f>IFERROR(IF(OR($B$11="",C142="")=TRUE,"",IF(INDEX('2024-2025 AMI'!$A$67:$K$129,MATCH(Input!$B$11,'2024-2025 AMI'!$A$67:$A$129,0),MATCH(Input!C142,'2024-2025 AMI'!$A$67:$K$67,0))&lt;=Input!F142,"No","Yes")),"")</f>
        <v/>
      </c>
    </row>
    <row r="143" spans="1:8" x14ac:dyDescent="0.3">
      <c r="A143" s="7" t="s">
        <v>21</v>
      </c>
      <c r="B143" s="8" t="s">
        <v>21</v>
      </c>
      <c r="C143" s="8" t="s">
        <v>21</v>
      </c>
      <c r="D143" s="8" t="s">
        <v>21</v>
      </c>
      <c r="E143" s="25" t="str">
        <f t="shared" si="2"/>
        <v>$0</v>
      </c>
      <c r="F143" s="25">
        <f t="shared" si="3"/>
        <v>0</v>
      </c>
      <c r="G143" s="9" t="str">
        <f>IFERROR(IF(OR($B$11="",C143="")=TRUE,"",IF(INDEX('2024-2025 AMI'!$A$2:$K$64,MATCH(Input!$B$11,'2024-2025 AMI'!$A$2:$A$64,0),MATCH(Input!C143,'2024-2025 AMI'!$A$2:$K$2,0))&lt;Input!F143,"No","Yes")),"")</f>
        <v/>
      </c>
      <c r="H143" s="9" t="str">
        <f>IFERROR(IF(OR($B$11="",C143="")=TRUE,"",IF(INDEX('2024-2025 AMI'!$A$67:$K$129,MATCH(Input!$B$11,'2024-2025 AMI'!$A$67:$A$129,0),MATCH(Input!C143,'2024-2025 AMI'!$A$67:$K$67,0))&lt;=Input!F143,"No","Yes")),"")</f>
        <v/>
      </c>
    </row>
    <row r="144" spans="1:8" x14ac:dyDescent="0.3">
      <c r="A144" s="7" t="s">
        <v>21</v>
      </c>
      <c r="B144" s="8" t="s">
        <v>21</v>
      </c>
      <c r="C144" s="8" t="s">
        <v>21</v>
      </c>
      <c r="D144" s="8" t="s">
        <v>21</v>
      </c>
      <c r="E144" s="25" t="str">
        <f t="shared" si="2"/>
        <v>$0</v>
      </c>
      <c r="F144" s="25">
        <f t="shared" si="3"/>
        <v>0</v>
      </c>
      <c r="G144" s="9" t="str">
        <f>IFERROR(IF(OR($B$11="",C144="")=TRUE,"",IF(INDEX('2024-2025 AMI'!$A$2:$K$64,MATCH(Input!$B$11,'2024-2025 AMI'!$A$2:$A$64,0),MATCH(Input!C144,'2024-2025 AMI'!$A$2:$K$2,0))&lt;Input!F144,"No","Yes")),"")</f>
        <v/>
      </c>
      <c r="H144" s="9" t="str">
        <f>IFERROR(IF(OR($B$11="",C144="")=TRUE,"",IF(INDEX('2024-2025 AMI'!$A$67:$K$129,MATCH(Input!$B$11,'2024-2025 AMI'!$A$67:$A$129,0),MATCH(Input!C144,'2024-2025 AMI'!$A$67:$K$67,0))&lt;=Input!F144,"No","Yes")),"")</f>
        <v/>
      </c>
    </row>
    <row r="145" spans="1:8" x14ac:dyDescent="0.3">
      <c r="A145" s="7" t="s">
        <v>21</v>
      </c>
      <c r="B145" s="8" t="s">
        <v>21</v>
      </c>
      <c r="C145" s="8" t="s">
        <v>21</v>
      </c>
      <c r="D145" s="8" t="s">
        <v>21</v>
      </c>
      <c r="E145" s="25" t="str">
        <f t="shared" ref="E145:E208" si="4">IFERROR(D145*12,"$0")</f>
        <v>$0</v>
      </c>
      <c r="F145" s="25">
        <f t="shared" ref="F145:F208" si="5">IFERROR(E145/0.3,"$0")</f>
        <v>0</v>
      </c>
      <c r="G145" s="9" t="str">
        <f>IFERROR(IF(OR($B$11="",C145="")=TRUE,"",IF(INDEX('2024-2025 AMI'!$A$2:$K$64,MATCH(Input!$B$11,'2024-2025 AMI'!$A$2:$A$64,0),MATCH(Input!C145,'2024-2025 AMI'!$A$2:$K$2,0))&lt;Input!F145,"No","Yes")),"")</f>
        <v/>
      </c>
      <c r="H145" s="9" t="str">
        <f>IFERROR(IF(OR($B$11="",C145="")=TRUE,"",IF(INDEX('2024-2025 AMI'!$A$67:$K$129,MATCH(Input!$B$11,'2024-2025 AMI'!$A$67:$A$129,0),MATCH(Input!C145,'2024-2025 AMI'!$A$67:$K$67,0))&lt;=Input!F145,"No","Yes")),"")</f>
        <v/>
      </c>
    </row>
    <row r="146" spans="1:8" x14ac:dyDescent="0.3">
      <c r="A146" s="7" t="s">
        <v>21</v>
      </c>
      <c r="B146" s="8" t="s">
        <v>21</v>
      </c>
      <c r="C146" s="8" t="s">
        <v>21</v>
      </c>
      <c r="D146" s="8" t="s">
        <v>21</v>
      </c>
      <c r="E146" s="25" t="str">
        <f t="shared" si="4"/>
        <v>$0</v>
      </c>
      <c r="F146" s="25">
        <f t="shared" si="5"/>
        <v>0</v>
      </c>
      <c r="G146" s="9" t="str">
        <f>IFERROR(IF(OR($B$11="",C146="")=TRUE,"",IF(INDEX('2024-2025 AMI'!$A$2:$K$64,MATCH(Input!$B$11,'2024-2025 AMI'!$A$2:$A$64,0),MATCH(Input!C146,'2024-2025 AMI'!$A$2:$K$2,0))&lt;Input!F146,"No","Yes")),"")</f>
        <v/>
      </c>
      <c r="H146" s="9" t="str">
        <f>IFERROR(IF(OR($B$11="",C146="")=TRUE,"",IF(INDEX('2024-2025 AMI'!$A$67:$K$129,MATCH(Input!$B$11,'2024-2025 AMI'!$A$67:$A$129,0),MATCH(Input!C146,'2024-2025 AMI'!$A$67:$K$67,0))&lt;=Input!F146,"No","Yes")),"")</f>
        <v/>
      </c>
    </row>
    <row r="147" spans="1:8" x14ac:dyDescent="0.3">
      <c r="A147" s="7" t="s">
        <v>21</v>
      </c>
      <c r="B147" s="8" t="s">
        <v>21</v>
      </c>
      <c r="C147" s="8" t="s">
        <v>21</v>
      </c>
      <c r="D147" s="8" t="s">
        <v>21</v>
      </c>
      <c r="E147" s="25" t="str">
        <f t="shared" si="4"/>
        <v>$0</v>
      </c>
      <c r="F147" s="25">
        <f t="shared" si="5"/>
        <v>0</v>
      </c>
      <c r="G147" s="9" t="str">
        <f>IFERROR(IF(OR($B$11="",C147="")=TRUE,"",IF(INDEX('2024-2025 AMI'!$A$2:$K$64,MATCH(Input!$B$11,'2024-2025 AMI'!$A$2:$A$64,0),MATCH(Input!C147,'2024-2025 AMI'!$A$2:$K$2,0))&lt;Input!F147,"No","Yes")),"")</f>
        <v/>
      </c>
      <c r="H147" s="9" t="str">
        <f>IFERROR(IF(OR($B$11="",C147="")=TRUE,"",IF(INDEX('2024-2025 AMI'!$A$67:$K$129,MATCH(Input!$B$11,'2024-2025 AMI'!$A$67:$A$129,0),MATCH(Input!C147,'2024-2025 AMI'!$A$67:$K$67,0))&lt;=Input!F147,"No","Yes")),"")</f>
        <v/>
      </c>
    </row>
    <row r="148" spans="1:8" x14ac:dyDescent="0.3">
      <c r="A148" s="7" t="s">
        <v>21</v>
      </c>
      <c r="B148" s="8" t="s">
        <v>21</v>
      </c>
      <c r="C148" s="8" t="s">
        <v>21</v>
      </c>
      <c r="D148" s="8" t="s">
        <v>21</v>
      </c>
      <c r="E148" s="25" t="str">
        <f t="shared" si="4"/>
        <v>$0</v>
      </c>
      <c r="F148" s="25">
        <f t="shared" si="5"/>
        <v>0</v>
      </c>
      <c r="G148" s="9" t="str">
        <f>IFERROR(IF(OR($B$11="",C148="")=TRUE,"",IF(INDEX('2024-2025 AMI'!$A$2:$K$64,MATCH(Input!$B$11,'2024-2025 AMI'!$A$2:$A$64,0),MATCH(Input!C148,'2024-2025 AMI'!$A$2:$K$2,0))&lt;Input!F148,"No","Yes")),"")</f>
        <v/>
      </c>
      <c r="H148" s="9" t="str">
        <f>IFERROR(IF(OR($B$11="",C148="")=TRUE,"",IF(INDEX('2024-2025 AMI'!$A$67:$K$129,MATCH(Input!$B$11,'2024-2025 AMI'!$A$67:$A$129,0),MATCH(Input!C148,'2024-2025 AMI'!$A$67:$K$67,0))&lt;=Input!F148,"No","Yes")),"")</f>
        <v/>
      </c>
    </row>
    <row r="149" spans="1:8" x14ac:dyDescent="0.3">
      <c r="A149" s="7" t="s">
        <v>21</v>
      </c>
      <c r="B149" s="8" t="s">
        <v>21</v>
      </c>
      <c r="C149" s="8" t="s">
        <v>21</v>
      </c>
      <c r="D149" s="8" t="s">
        <v>21</v>
      </c>
      <c r="E149" s="25" t="str">
        <f t="shared" si="4"/>
        <v>$0</v>
      </c>
      <c r="F149" s="25">
        <f t="shared" si="5"/>
        <v>0</v>
      </c>
      <c r="G149" s="9" t="str">
        <f>IFERROR(IF(OR($B$11="",C149="")=TRUE,"",IF(INDEX('2024-2025 AMI'!$A$2:$K$64,MATCH(Input!$B$11,'2024-2025 AMI'!$A$2:$A$64,0),MATCH(Input!C149,'2024-2025 AMI'!$A$2:$K$2,0))&lt;Input!F149,"No","Yes")),"")</f>
        <v/>
      </c>
      <c r="H149" s="9" t="str">
        <f>IFERROR(IF(OR($B$11="",C149="")=TRUE,"",IF(INDEX('2024-2025 AMI'!$A$67:$K$129,MATCH(Input!$B$11,'2024-2025 AMI'!$A$67:$A$129,0),MATCH(Input!C149,'2024-2025 AMI'!$A$67:$K$67,0))&lt;=Input!F149,"No","Yes")),"")</f>
        <v/>
      </c>
    </row>
    <row r="150" spans="1:8" x14ac:dyDescent="0.3">
      <c r="A150" s="7" t="s">
        <v>21</v>
      </c>
      <c r="B150" s="8" t="s">
        <v>21</v>
      </c>
      <c r="C150" s="8" t="s">
        <v>21</v>
      </c>
      <c r="D150" s="8" t="s">
        <v>21</v>
      </c>
      <c r="E150" s="25" t="str">
        <f t="shared" si="4"/>
        <v>$0</v>
      </c>
      <c r="F150" s="25">
        <f t="shared" si="5"/>
        <v>0</v>
      </c>
      <c r="G150" s="9" t="str">
        <f>IFERROR(IF(OR($B$11="",C150="")=TRUE,"",IF(INDEX('2024-2025 AMI'!$A$2:$K$64,MATCH(Input!$B$11,'2024-2025 AMI'!$A$2:$A$64,0),MATCH(Input!C150,'2024-2025 AMI'!$A$2:$K$2,0))&lt;Input!F150,"No","Yes")),"")</f>
        <v/>
      </c>
      <c r="H150" s="9" t="str">
        <f>IFERROR(IF(OR($B$11="",C150="")=TRUE,"",IF(INDEX('2024-2025 AMI'!$A$67:$K$129,MATCH(Input!$B$11,'2024-2025 AMI'!$A$67:$A$129,0),MATCH(Input!C150,'2024-2025 AMI'!$A$67:$K$67,0))&lt;=Input!F150,"No","Yes")),"")</f>
        <v/>
      </c>
    </row>
    <row r="151" spans="1:8" x14ac:dyDescent="0.3">
      <c r="A151" s="7" t="s">
        <v>21</v>
      </c>
      <c r="B151" s="8" t="s">
        <v>21</v>
      </c>
      <c r="C151" s="8" t="s">
        <v>21</v>
      </c>
      <c r="D151" s="8" t="s">
        <v>21</v>
      </c>
      <c r="E151" s="25" t="str">
        <f t="shared" si="4"/>
        <v>$0</v>
      </c>
      <c r="F151" s="25">
        <f t="shared" si="5"/>
        <v>0</v>
      </c>
      <c r="G151" s="9" t="str">
        <f>IFERROR(IF(OR($B$11="",C151="")=TRUE,"",IF(INDEX('2024-2025 AMI'!$A$2:$K$64,MATCH(Input!$B$11,'2024-2025 AMI'!$A$2:$A$64,0),MATCH(Input!C151,'2024-2025 AMI'!$A$2:$K$2,0))&lt;Input!F151,"No","Yes")),"")</f>
        <v/>
      </c>
      <c r="H151" s="9" t="str">
        <f>IFERROR(IF(OR($B$11="",C151="")=TRUE,"",IF(INDEX('2024-2025 AMI'!$A$67:$K$129,MATCH(Input!$B$11,'2024-2025 AMI'!$A$67:$A$129,0),MATCH(Input!C151,'2024-2025 AMI'!$A$67:$K$67,0))&lt;=Input!F151,"No","Yes")),"")</f>
        <v/>
      </c>
    </row>
    <row r="152" spans="1:8" x14ac:dyDescent="0.3">
      <c r="A152" s="7" t="s">
        <v>21</v>
      </c>
      <c r="B152" s="8" t="s">
        <v>21</v>
      </c>
      <c r="C152" s="8" t="s">
        <v>21</v>
      </c>
      <c r="D152" s="8" t="s">
        <v>21</v>
      </c>
      <c r="E152" s="25" t="str">
        <f t="shared" si="4"/>
        <v>$0</v>
      </c>
      <c r="F152" s="25">
        <f t="shared" si="5"/>
        <v>0</v>
      </c>
      <c r="G152" s="9" t="str">
        <f>IFERROR(IF(OR($B$11="",C152="")=TRUE,"",IF(INDEX('2024-2025 AMI'!$A$2:$K$64,MATCH(Input!$B$11,'2024-2025 AMI'!$A$2:$A$64,0),MATCH(Input!C152,'2024-2025 AMI'!$A$2:$K$2,0))&lt;Input!F152,"No","Yes")),"")</f>
        <v/>
      </c>
      <c r="H152" s="9" t="str">
        <f>IFERROR(IF(OR($B$11="",C152="")=TRUE,"",IF(INDEX('2024-2025 AMI'!$A$67:$K$129,MATCH(Input!$B$11,'2024-2025 AMI'!$A$67:$A$129,0),MATCH(Input!C152,'2024-2025 AMI'!$A$67:$K$67,0))&lt;=Input!F152,"No","Yes")),"")</f>
        <v/>
      </c>
    </row>
    <row r="153" spans="1:8" x14ac:dyDescent="0.3">
      <c r="A153" s="7" t="s">
        <v>21</v>
      </c>
      <c r="B153" s="8" t="s">
        <v>21</v>
      </c>
      <c r="C153" s="8" t="s">
        <v>21</v>
      </c>
      <c r="D153" s="8" t="s">
        <v>21</v>
      </c>
      <c r="E153" s="25" t="str">
        <f t="shared" si="4"/>
        <v>$0</v>
      </c>
      <c r="F153" s="25">
        <f t="shared" si="5"/>
        <v>0</v>
      </c>
      <c r="G153" s="9" t="str">
        <f>IFERROR(IF(OR($B$11="",C153="")=TRUE,"",IF(INDEX('2024-2025 AMI'!$A$2:$K$64,MATCH(Input!$B$11,'2024-2025 AMI'!$A$2:$A$64,0),MATCH(Input!C153,'2024-2025 AMI'!$A$2:$K$2,0))&lt;Input!F153,"No","Yes")),"")</f>
        <v/>
      </c>
      <c r="H153" s="9" t="str">
        <f>IFERROR(IF(OR($B$11="",C153="")=TRUE,"",IF(INDEX('2024-2025 AMI'!$A$67:$K$129,MATCH(Input!$B$11,'2024-2025 AMI'!$A$67:$A$129,0),MATCH(Input!C153,'2024-2025 AMI'!$A$67:$K$67,0))&lt;=Input!F153,"No","Yes")),"")</f>
        <v/>
      </c>
    </row>
    <row r="154" spans="1:8" x14ac:dyDescent="0.3">
      <c r="A154" s="7" t="s">
        <v>21</v>
      </c>
      <c r="B154" s="8" t="s">
        <v>21</v>
      </c>
      <c r="C154" s="8" t="s">
        <v>21</v>
      </c>
      <c r="D154" s="8" t="s">
        <v>21</v>
      </c>
      <c r="E154" s="25" t="str">
        <f t="shared" si="4"/>
        <v>$0</v>
      </c>
      <c r="F154" s="25">
        <f t="shared" si="5"/>
        <v>0</v>
      </c>
      <c r="G154" s="9" t="str">
        <f>IFERROR(IF(OR($B$11="",C154="")=TRUE,"",IF(INDEX('2024-2025 AMI'!$A$2:$K$64,MATCH(Input!$B$11,'2024-2025 AMI'!$A$2:$A$64,0),MATCH(Input!C154,'2024-2025 AMI'!$A$2:$K$2,0))&lt;Input!F154,"No","Yes")),"")</f>
        <v/>
      </c>
      <c r="H154" s="9" t="str">
        <f>IFERROR(IF(OR($B$11="",C154="")=TRUE,"",IF(INDEX('2024-2025 AMI'!$A$67:$K$129,MATCH(Input!$B$11,'2024-2025 AMI'!$A$67:$A$129,0),MATCH(Input!C154,'2024-2025 AMI'!$A$67:$K$67,0))&lt;=Input!F154,"No","Yes")),"")</f>
        <v/>
      </c>
    </row>
    <row r="155" spans="1:8" x14ac:dyDescent="0.3">
      <c r="A155" s="7" t="s">
        <v>21</v>
      </c>
      <c r="B155" s="8" t="s">
        <v>21</v>
      </c>
      <c r="C155" s="8" t="s">
        <v>21</v>
      </c>
      <c r="D155" s="8" t="s">
        <v>21</v>
      </c>
      <c r="E155" s="25" t="str">
        <f t="shared" si="4"/>
        <v>$0</v>
      </c>
      <c r="F155" s="25">
        <f t="shared" si="5"/>
        <v>0</v>
      </c>
      <c r="G155" s="9" t="str">
        <f>IFERROR(IF(OR($B$11="",C155="")=TRUE,"",IF(INDEX('2024-2025 AMI'!$A$2:$K$64,MATCH(Input!$B$11,'2024-2025 AMI'!$A$2:$A$64,0),MATCH(Input!C155,'2024-2025 AMI'!$A$2:$K$2,0))&lt;Input!F155,"No","Yes")),"")</f>
        <v/>
      </c>
      <c r="H155" s="9" t="str">
        <f>IFERROR(IF(OR($B$11="",C155="")=TRUE,"",IF(INDEX('2024-2025 AMI'!$A$67:$K$129,MATCH(Input!$B$11,'2024-2025 AMI'!$A$67:$A$129,0),MATCH(Input!C155,'2024-2025 AMI'!$A$67:$K$67,0))&lt;=Input!F155,"No","Yes")),"")</f>
        <v/>
      </c>
    </row>
    <row r="156" spans="1:8" x14ac:dyDescent="0.3">
      <c r="A156" s="7" t="s">
        <v>21</v>
      </c>
      <c r="B156" s="8" t="s">
        <v>21</v>
      </c>
      <c r="C156" s="8" t="s">
        <v>21</v>
      </c>
      <c r="D156" s="8" t="s">
        <v>21</v>
      </c>
      <c r="E156" s="25" t="str">
        <f t="shared" si="4"/>
        <v>$0</v>
      </c>
      <c r="F156" s="25">
        <f t="shared" si="5"/>
        <v>0</v>
      </c>
      <c r="G156" s="9" t="str">
        <f>IFERROR(IF(OR($B$11="",C156="")=TRUE,"",IF(INDEX('2024-2025 AMI'!$A$2:$K$64,MATCH(Input!$B$11,'2024-2025 AMI'!$A$2:$A$64,0),MATCH(Input!C156,'2024-2025 AMI'!$A$2:$K$2,0))&lt;Input!F156,"No","Yes")),"")</f>
        <v/>
      </c>
      <c r="H156" s="9" t="str">
        <f>IFERROR(IF(OR($B$11="",C156="")=TRUE,"",IF(INDEX('2024-2025 AMI'!$A$67:$K$129,MATCH(Input!$B$11,'2024-2025 AMI'!$A$67:$A$129,0),MATCH(Input!C156,'2024-2025 AMI'!$A$67:$K$67,0))&lt;=Input!F156,"No","Yes")),"")</f>
        <v/>
      </c>
    </row>
    <row r="157" spans="1:8" x14ac:dyDescent="0.3">
      <c r="A157" s="7" t="s">
        <v>21</v>
      </c>
      <c r="B157" s="8" t="s">
        <v>21</v>
      </c>
      <c r="C157" s="8" t="s">
        <v>21</v>
      </c>
      <c r="D157" s="8" t="s">
        <v>21</v>
      </c>
      <c r="E157" s="25" t="str">
        <f t="shared" si="4"/>
        <v>$0</v>
      </c>
      <c r="F157" s="25">
        <f t="shared" si="5"/>
        <v>0</v>
      </c>
      <c r="G157" s="9" t="str">
        <f>IFERROR(IF(OR($B$11="",C157="")=TRUE,"",IF(INDEX('2024-2025 AMI'!$A$2:$K$64,MATCH(Input!$B$11,'2024-2025 AMI'!$A$2:$A$64,0),MATCH(Input!C157,'2024-2025 AMI'!$A$2:$K$2,0))&lt;Input!F157,"No","Yes")),"")</f>
        <v/>
      </c>
      <c r="H157" s="9" t="str">
        <f>IFERROR(IF(OR($B$11="",C157="")=TRUE,"",IF(INDEX('2024-2025 AMI'!$A$67:$K$129,MATCH(Input!$B$11,'2024-2025 AMI'!$A$67:$A$129,0),MATCH(Input!C157,'2024-2025 AMI'!$A$67:$K$67,0))&lt;=Input!F157,"No","Yes")),"")</f>
        <v/>
      </c>
    </row>
    <row r="158" spans="1:8" x14ac:dyDescent="0.3">
      <c r="A158" s="7" t="s">
        <v>21</v>
      </c>
      <c r="B158" s="8" t="s">
        <v>21</v>
      </c>
      <c r="C158" s="8" t="s">
        <v>21</v>
      </c>
      <c r="D158" s="8" t="s">
        <v>21</v>
      </c>
      <c r="E158" s="25" t="str">
        <f t="shared" si="4"/>
        <v>$0</v>
      </c>
      <c r="F158" s="25">
        <f t="shared" si="5"/>
        <v>0</v>
      </c>
      <c r="G158" s="9" t="str">
        <f>IFERROR(IF(OR($B$11="",C158="")=TRUE,"",IF(INDEX('2024-2025 AMI'!$A$2:$K$64,MATCH(Input!$B$11,'2024-2025 AMI'!$A$2:$A$64,0),MATCH(Input!C158,'2024-2025 AMI'!$A$2:$K$2,0))&lt;Input!F158,"No","Yes")),"")</f>
        <v/>
      </c>
      <c r="H158" s="9" t="str">
        <f>IFERROR(IF(OR($B$11="",C158="")=TRUE,"",IF(INDEX('2024-2025 AMI'!$A$67:$K$129,MATCH(Input!$B$11,'2024-2025 AMI'!$A$67:$A$129,0),MATCH(Input!C158,'2024-2025 AMI'!$A$67:$K$67,0))&lt;=Input!F158,"No","Yes")),"")</f>
        <v/>
      </c>
    </row>
    <row r="159" spans="1:8" x14ac:dyDescent="0.3">
      <c r="A159" s="7" t="s">
        <v>21</v>
      </c>
      <c r="B159" s="8" t="s">
        <v>21</v>
      </c>
      <c r="C159" s="8" t="s">
        <v>21</v>
      </c>
      <c r="D159" s="8" t="s">
        <v>21</v>
      </c>
      <c r="E159" s="25" t="str">
        <f t="shared" si="4"/>
        <v>$0</v>
      </c>
      <c r="F159" s="25">
        <f t="shared" si="5"/>
        <v>0</v>
      </c>
      <c r="G159" s="9" t="str">
        <f>IFERROR(IF(OR($B$11="",C159="")=TRUE,"",IF(INDEX('2024-2025 AMI'!$A$2:$K$64,MATCH(Input!$B$11,'2024-2025 AMI'!$A$2:$A$64,0),MATCH(Input!C159,'2024-2025 AMI'!$A$2:$K$2,0))&lt;Input!F159,"No","Yes")),"")</f>
        <v/>
      </c>
      <c r="H159" s="9" t="str">
        <f>IFERROR(IF(OR($B$11="",C159="")=TRUE,"",IF(INDEX('2024-2025 AMI'!$A$67:$K$129,MATCH(Input!$B$11,'2024-2025 AMI'!$A$67:$A$129,0),MATCH(Input!C159,'2024-2025 AMI'!$A$67:$K$67,0))&lt;=Input!F159,"No","Yes")),"")</f>
        <v/>
      </c>
    </row>
    <row r="160" spans="1:8" x14ac:dyDescent="0.3">
      <c r="A160" s="7" t="s">
        <v>21</v>
      </c>
      <c r="B160" s="8" t="s">
        <v>21</v>
      </c>
      <c r="C160" s="8" t="s">
        <v>21</v>
      </c>
      <c r="D160" s="8" t="s">
        <v>21</v>
      </c>
      <c r="E160" s="25" t="str">
        <f t="shared" si="4"/>
        <v>$0</v>
      </c>
      <c r="F160" s="25">
        <f t="shared" si="5"/>
        <v>0</v>
      </c>
      <c r="G160" s="9" t="str">
        <f>IFERROR(IF(OR($B$11="",C160="")=TRUE,"",IF(INDEX('2024-2025 AMI'!$A$2:$K$64,MATCH(Input!$B$11,'2024-2025 AMI'!$A$2:$A$64,0),MATCH(Input!C160,'2024-2025 AMI'!$A$2:$K$2,0))&lt;Input!F160,"No","Yes")),"")</f>
        <v/>
      </c>
      <c r="H160" s="9" t="str">
        <f>IFERROR(IF(OR($B$11="",C160="")=TRUE,"",IF(INDEX('2024-2025 AMI'!$A$67:$K$129,MATCH(Input!$B$11,'2024-2025 AMI'!$A$67:$A$129,0),MATCH(Input!C160,'2024-2025 AMI'!$A$67:$K$67,0))&lt;=Input!F160,"No","Yes")),"")</f>
        <v/>
      </c>
    </row>
    <row r="161" spans="1:8" x14ac:dyDescent="0.3">
      <c r="A161" s="7" t="s">
        <v>21</v>
      </c>
      <c r="B161" s="8" t="s">
        <v>21</v>
      </c>
      <c r="C161" s="8" t="s">
        <v>21</v>
      </c>
      <c r="D161" s="8" t="s">
        <v>21</v>
      </c>
      <c r="E161" s="25" t="str">
        <f t="shared" si="4"/>
        <v>$0</v>
      </c>
      <c r="F161" s="25">
        <f t="shared" si="5"/>
        <v>0</v>
      </c>
      <c r="G161" s="9" t="str">
        <f>IFERROR(IF(OR($B$11="",C161="")=TRUE,"",IF(INDEX('2024-2025 AMI'!$A$2:$K$64,MATCH(Input!$B$11,'2024-2025 AMI'!$A$2:$A$64,0),MATCH(Input!C161,'2024-2025 AMI'!$A$2:$K$2,0))&lt;Input!F161,"No","Yes")),"")</f>
        <v/>
      </c>
      <c r="H161" s="9" t="str">
        <f>IFERROR(IF(OR($B$11="",C161="")=TRUE,"",IF(INDEX('2024-2025 AMI'!$A$67:$K$129,MATCH(Input!$B$11,'2024-2025 AMI'!$A$67:$A$129,0),MATCH(Input!C161,'2024-2025 AMI'!$A$67:$K$67,0))&lt;=Input!F161,"No","Yes")),"")</f>
        <v/>
      </c>
    </row>
    <row r="162" spans="1:8" x14ac:dyDescent="0.3">
      <c r="A162" s="7" t="s">
        <v>21</v>
      </c>
      <c r="B162" s="8" t="s">
        <v>21</v>
      </c>
      <c r="C162" s="8" t="s">
        <v>21</v>
      </c>
      <c r="D162" s="8" t="s">
        <v>21</v>
      </c>
      <c r="E162" s="25" t="str">
        <f t="shared" si="4"/>
        <v>$0</v>
      </c>
      <c r="F162" s="25">
        <f t="shared" si="5"/>
        <v>0</v>
      </c>
      <c r="G162" s="9" t="str">
        <f>IFERROR(IF(OR($B$11="",C162="")=TRUE,"",IF(INDEX('2024-2025 AMI'!$A$2:$K$64,MATCH(Input!$B$11,'2024-2025 AMI'!$A$2:$A$64,0),MATCH(Input!C162,'2024-2025 AMI'!$A$2:$K$2,0))&lt;Input!F162,"No","Yes")),"")</f>
        <v/>
      </c>
      <c r="H162" s="9" t="str">
        <f>IFERROR(IF(OR($B$11="",C162="")=TRUE,"",IF(INDEX('2024-2025 AMI'!$A$67:$K$129,MATCH(Input!$B$11,'2024-2025 AMI'!$A$67:$A$129,0),MATCH(Input!C162,'2024-2025 AMI'!$A$67:$K$67,0))&lt;=Input!F162,"No","Yes")),"")</f>
        <v/>
      </c>
    </row>
    <row r="163" spans="1:8" x14ac:dyDescent="0.3">
      <c r="A163" s="7" t="s">
        <v>21</v>
      </c>
      <c r="B163" s="8" t="s">
        <v>21</v>
      </c>
      <c r="C163" s="8" t="s">
        <v>21</v>
      </c>
      <c r="D163" s="8" t="s">
        <v>21</v>
      </c>
      <c r="E163" s="25" t="str">
        <f t="shared" si="4"/>
        <v>$0</v>
      </c>
      <c r="F163" s="25">
        <f t="shared" si="5"/>
        <v>0</v>
      </c>
      <c r="G163" s="9" t="str">
        <f>IFERROR(IF(OR($B$11="",C163="")=TRUE,"",IF(INDEX('2024-2025 AMI'!$A$2:$K$64,MATCH(Input!$B$11,'2024-2025 AMI'!$A$2:$A$64,0),MATCH(Input!C163,'2024-2025 AMI'!$A$2:$K$2,0))&lt;Input!F163,"No","Yes")),"")</f>
        <v/>
      </c>
      <c r="H163" s="9" t="str">
        <f>IFERROR(IF(OR($B$11="",C163="")=TRUE,"",IF(INDEX('2024-2025 AMI'!$A$67:$K$129,MATCH(Input!$B$11,'2024-2025 AMI'!$A$67:$A$129,0),MATCH(Input!C163,'2024-2025 AMI'!$A$67:$K$67,0))&lt;=Input!F163,"No","Yes")),"")</f>
        <v/>
      </c>
    </row>
    <row r="164" spans="1:8" x14ac:dyDescent="0.3">
      <c r="A164" s="7" t="s">
        <v>21</v>
      </c>
      <c r="B164" s="8" t="s">
        <v>21</v>
      </c>
      <c r="C164" s="8" t="s">
        <v>21</v>
      </c>
      <c r="D164" s="8" t="s">
        <v>21</v>
      </c>
      <c r="E164" s="25" t="str">
        <f t="shared" si="4"/>
        <v>$0</v>
      </c>
      <c r="F164" s="25">
        <f t="shared" si="5"/>
        <v>0</v>
      </c>
      <c r="G164" s="9" t="str">
        <f>IFERROR(IF(OR($B$11="",C164="")=TRUE,"",IF(INDEX('2024-2025 AMI'!$A$2:$K$64,MATCH(Input!$B$11,'2024-2025 AMI'!$A$2:$A$64,0),MATCH(Input!C164,'2024-2025 AMI'!$A$2:$K$2,0))&lt;Input!F164,"No","Yes")),"")</f>
        <v/>
      </c>
      <c r="H164" s="9" t="str">
        <f>IFERROR(IF(OR($B$11="",C164="")=TRUE,"",IF(INDEX('2024-2025 AMI'!$A$67:$K$129,MATCH(Input!$B$11,'2024-2025 AMI'!$A$67:$A$129,0),MATCH(Input!C164,'2024-2025 AMI'!$A$67:$K$67,0))&lt;=Input!F164,"No","Yes")),"")</f>
        <v/>
      </c>
    </row>
    <row r="165" spans="1:8" x14ac:dyDescent="0.3">
      <c r="A165" s="7" t="s">
        <v>21</v>
      </c>
      <c r="B165" s="8" t="s">
        <v>21</v>
      </c>
      <c r="C165" s="8" t="s">
        <v>21</v>
      </c>
      <c r="D165" s="8" t="s">
        <v>21</v>
      </c>
      <c r="E165" s="25" t="str">
        <f t="shared" si="4"/>
        <v>$0</v>
      </c>
      <c r="F165" s="25">
        <f t="shared" si="5"/>
        <v>0</v>
      </c>
      <c r="G165" s="9" t="str">
        <f>IFERROR(IF(OR($B$11="",C165="")=TRUE,"",IF(INDEX('2024-2025 AMI'!$A$2:$K$64,MATCH(Input!$B$11,'2024-2025 AMI'!$A$2:$A$64,0),MATCH(Input!C165,'2024-2025 AMI'!$A$2:$K$2,0))&lt;Input!F165,"No","Yes")),"")</f>
        <v/>
      </c>
      <c r="H165" s="9" t="str">
        <f>IFERROR(IF(OR($B$11="",C165="")=TRUE,"",IF(INDEX('2024-2025 AMI'!$A$67:$K$129,MATCH(Input!$B$11,'2024-2025 AMI'!$A$67:$A$129,0),MATCH(Input!C165,'2024-2025 AMI'!$A$67:$K$67,0))&lt;=Input!F165,"No","Yes")),"")</f>
        <v/>
      </c>
    </row>
    <row r="166" spans="1:8" x14ac:dyDescent="0.3">
      <c r="A166" s="7" t="s">
        <v>21</v>
      </c>
      <c r="B166" s="8" t="s">
        <v>21</v>
      </c>
      <c r="C166" s="8" t="s">
        <v>21</v>
      </c>
      <c r="D166" s="8" t="s">
        <v>21</v>
      </c>
      <c r="E166" s="25" t="str">
        <f t="shared" si="4"/>
        <v>$0</v>
      </c>
      <c r="F166" s="25">
        <f t="shared" si="5"/>
        <v>0</v>
      </c>
      <c r="G166" s="9" t="str">
        <f>IFERROR(IF(OR($B$11="",C166="")=TRUE,"",IF(INDEX('2024-2025 AMI'!$A$2:$K$64,MATCH(Input!$B$11,'2024-2025 AMI'!$A$2:$A$64,0),MATCH(Input!C166,'2024-2025 AMI'!$A$2:$K$2,0))&lt;Input!F166,"No","Yes")),"")</f>
        <v/>
      </c>
      <c r="H166" s="9" t="str">
        <f>IFERROR(IF(OR($B$11="",C166="")=TRUE,"",IF(INDEX('2024-2025 AMI'!$A$67:$K$129,MATCH(Input!$B$11,'2024-2025 AMI'!$A$67:$A$129,0),MATCH(Input!C166,'2024-2025 AMI'!$A$67:$K$67,0))&lt;=Input!F166,"No","Yes")),"")</f>
        <v/>
      </c>
    </row>
    <row r="167" spans="1:8" x14ac:dyDescent="0.3">
      <c r="A167" s="7" t="s">
        <v>21</v>
      </c>
      <c r="B167" s="8" t="s">
        <v>21</v>
      </c>
      <c r="C167" s="8" t="s">
        <v>21</v>
      </c>
      <c r="D167" s="8" t="s">
        <v>21</v>
      </c>
      <c r="E167" s="25" t="str">
        <f t="shared" si="4"/>
        <v>$0</v>
      </c>
      <c r="F167" s="25">
        <f t="shared" si="5"/>
        <v>0</v>
      </c>
      <c r="G167" s="9" t="str">
        <f>IFERROR(IF(OR($B$11="",C167="")=TRUE,"",IF(INDEX('2024-2025 AMI'!$A$2:$K$64,MATCH(Input!$B$11,'2024-2025 AMI'!$A$2:$A$64,0),MATCH(Input!C167,'2024-2025 AMI'!$A$2:$K$2,0))&lt;Input!F167,"No","Yes")),"")</f>
        <v/>
      </c>
      <c r="H167" s="9" t="str">
        <f>IFERROR(IF(OR($B$11="",C167="")=TRUE,"",IF(INDEX('2024-2025 AMI'!$A$67:$K$129,MATCH(Input!$B$11,'2024-2025 AMI'!$A$67:$A$129,0),MATCH(Input!C167,'2024-2025 AMI'!$A$67:$K$67,0))&lt;=Input!F167,"No","Yes")),"")</f>
        <v/>
      </c>
    </row>
    <row r="168" spans="1:8" x14ac:dyDescent="0.3">
      <c r="A168" s="7" t="s">
        <v>21</v>
      </c>
      <c r="B168" s="8" t="s">
        <v>21</v>
      </c>
      <c r="C168" s="8" t="s">
        <v>21</v>
      </c>
      <c r="D168" s="8" t="s">
        <v>21</v>
      </c>
      <c r="E168" s="25" t="str">
        <f t="shared" si="4"/>
        <v>$0</v>
      </c>
      <c r="F168" s="25">
        <f t="shared" si="5"/>
        <v>0</v>
      </c>
      <c r="G168" s="9" t="str">
        <f>IFERROR(IF(OR($B$11="",C168="")=TRUE,"",IF(INDEX('2024-2025 AMI'!$A$2:$K$64,MATCH(Input!$B$11,'2024-2025 AMI'!$A$2:$A$64,0),MATCH(Input!C168,'2024-2025 AMI'!$A$2:$K$2,0))&lt;Input!F168,"No","Yes")),"")</f>
        <v/>
      </c>
      <c r="H168" s="9" t="str">
        <f>IFERROR(IF(OR($B$11="",C168="")=TRUE,"",IF(INDEX('2024-2025 AMI'!$A$67:$K$129,MATCH(Input!$B$11,'2024-2025 AMI'!$A$67:$A$129,0),MATCH(Input!C168,'2024-2025 AMI'!$A$67:$K$67,0))&lt;=Input!F168,"No","Yes")),"")</f>
        <v/>
      </c>
    </row>
    <row r="169" spans="1:8" x14ac:dyDescent="0.3">
      <c r="A169" s="7" t="s">
        <v>21</v>
      </c>
      <c r="B169" s="8" t="s">
        <v>21</v>
      </c>
      <c r="C169" s="8" t="s">
        <v>21</v>
      </c>
      <c r="D169" s="8" t="s">
        <v>21</v>
      </c>
      <c r="E169" s="25" t="str">
        <f t="shared" si="4"/>
        <v>$0</v>
      </c>
      <c r="F169" s="25">
        <f t="shared" si="5"/>
        <v>0</v>
      </c>
      <c r="G169" s="9" t="str">
        <f>IFERROR(IF(OR($B$11="",C169="")=TRUE,"",IF(INDEX('2024-2025 AMI'!$A$2:$K$64,MATCH(Input!$B$11,'2024-2025 AMI'!$A$2:$A$64,0),MATCH(Input!C169,'2024-2025 AMI'!$A$2:$K$2,0))&lt;Input!F169,"No","Yes")),"")</f>
        <v/>
      </c>
      <c r="H169" s="9" t="str">
        <f>IFERROR(IF(OR($B$11="",C169="")=TRUE,"",IF(INDEX('2024-2025 AMI'!$A$67:$K$129,MATCH(Input!$B$11,'2024-2025 AMI'!$A$67:$A$129,0),MATCH(Input!C169,'2024-2025 AMI'!$A$67:$K$67,0))&lt;=Input!F169,"No","Yes")),"")</f>
        <v/>
      </c>
    </row>
    <row r="170" spans="1:8" x14ac:dyDescent="0.3">
      <c r="A170" s="7" t="s">
        <v>21</v>
      </c>
      <c r="B170" s="8" t="s">
        <v>21</v>
      </c>
      <c r="C170" s="8" t="s">
        <v>21</v>
      </c>
      <c r="D170" s="8" t="s">
        <v>21</v>
      </c>
      <c r="E170" s="25" t="str">
        <f t="shared" si="4"/>
        <v>$0</v>
      </c>
      <c r="F170" s="25">
        <f t="shared" si="5"/>
        <v>0</v>
      </c>
      <c r="G170" s="9" t="str">
        <f>IFERROR(IF(OR($B$11="",C170="")=TRUE,"",IF(INDEX('2024-2025 AMI'!$A$2:$K$64,MATCH(Input!$B$11,'2024-2025 AMI'!$A$2:$A$64,0),MATCH(Input!C170,'2024-2025 AMI'!$A$2:$K$2,0))&lt;Input!F170,"No","Yes")),"")</f>
        <v/>
      </c>
      <c r="H170" s="9" t="str">
        <f>IFERROR(IF(OR($B$11="",C170="")=TRUE,"",IF(INDEX('2024-2025 AMI'!$A$67:$K$129,MATCH(Input!$B$11,'2024-2025 AMI'!$A$67:$A$129,0),MATCH(Input!C170,'2024-2025 AMI'!$A$67:$K$67,0))&lt;=Input!F170,"No","Yes")),"")</f>
        <v/>
      </c>
    </row>
    <row r="171" spans="1:8" x14ac:dyDescent="0.3">
      <c r="A171" s="7" t="s">
        <v>21</v>
      </c>
      <c r="B171" s="8" t="s">
        <v>21</v>
      </c>
      <c r="C171" s="8" t="s">
        <v>21</v>
      </c>
      <c r="D171" s="8" t="s">
        <v>21</v>
      </c>
      <c r="E171" s="25" t="str">
        <f t="shared" si="4"/>
        <v>$0</v>
      </c>
      <c r="F171" s="25">
        <f t="shared" si="5"/>
        <v>0</v>
      </c>
      <c r="G171" s="9" t="str">
        <f>IFERROR(IF(OR($B$11="",C171="")=TRUE,"",IF(INDEX('2024-2025 AMI'!$A$2:$K$64,MATCH(Input!$B$11,'2024-2025 AMI'!$A$2:$A$64,0),MATCH(Input!C171,'2024-2025 AMI'!$A$2:$K$2,0))&lt;Input!F171,"No","Yes")),"")</f>
        <v/>
      </c>
      <c r="H171" s="9" t="str">
        <f>IFERROR(IF(OR($B$11="",C171="")=TRUE,"",IF(INDEX('2024-2025 AMI'!$A$67:$K$129,MATCH(Input!$B$11,'2024-2025 AMI'!$A$67:$A$129,0),MATCH(Input!C171,'2024-2025 AMI'!$A$67:$K$67,0))&lt;=Input!F171,"No","Yes")),"")</f>
        <v/>
      </c>
    </row>
    <row r="172" spans="1:8" x14ac:dyDescent="0.3">
      <c r="A172" s="7" t="s">
        <v>21</v>
      </c>
      <c r="B172" s="8" t="s">
        <v>21</v>
      </c>
      <c r="C172" s="8" t="s">
        <v>21</v>
      </c>
      <c r="D172" s="8" t="s">
        <v>21</v>
      </c>
      <c r="E172" s="25" t="str">
        <f t="shared" si="4"/>
        <v>$0</v>
      </c>
      <c r="F172" s="25">
        <f t="shared" si="5"/>
        <v>0</v>
      </c>
      <c r="G172" s="9" t="str">
        <f>IFERROR(IF(OR($B$11="",C172="")=TRUE,"",IF(INDEX('2024-2025 AMI'!$A$2:$K$64,MATCH(Input!$B$11,'2024-2025 AMI'!$A$2:$A$64,0),MATCH(Input!C172,'2024-2025 AMI'!$A$2:$K$2,0))&lt;Input!F172,"No","Yes")),"")</f>
        <v/>
      </c>
      <c r="H172" s="9" t="str">
        <f>IFERROR(IF(OR($B$11="",C172="")=TRUE,"",IF(INDEX('2024-2025 AMI'!$A$67:$K$129,MATCH(Input!$B$11,'2024-2025 AMI'!$A$67:$A$129,0),MATCH(Input!C172,'2024-2025 AMI'!$A$67:$K$67,0))&lt;=Input!F172,"No","Yes")),"")</f>
        <v/>
      </c>
    </row>
    <row r="173" spans="1:8" x14ac:dyDescent="0.3">
      <c r="A173" s="7" t="s">
        <v>21</v>
      </c>
      <c r="B173" s="8" t="s">
        <v>21</v>
      </c>
      <c r="C173" s="8" t="s">
        <v>21</v>
      </c>
      <c r="D173" s="8" t="s">
        <v>21</v>
      </c>
      <c r="E173" s="25" t="str">
        <f t="shared" si="4"/>
        <v>$0</v>
      </c>
      <c r="F173" s="25">
        <f t="shared" si="5"/>
        <v>0</v>
      </c>
      <c r="G173" s="9" t="str">
        <f>IFERROR(IF(OR($B$11="",C173="")=TRUE,"",IF(INDEX('2024-2025 AMI'!$A$2:$K$64,MATCH(Input!$B$11,'2024-2025 AMI'!$A$2:$A$64,0),MATCH(Input!C173,'2024-2025 AMI'!$A$2:$K$2,0))&lt;Input!F173,"No","Yes")),"")</f>
        <v/>
      </c>
      <c r="H173" s="9" t="str">
        <f>IFERROR(IF(OR($B$11="",C173="")=TRUE,"",IF(INDEX('2024-2025 AMI'!$A$67:$K$129,MATCH(Input!$B$11,'2024-2025 AMI'!$A$67:$A$129,0),MATCH(Input!C173,'2024-2025 AMI'!$A$67:$K$67,0))&lt;=Input!F173,"No","Yes")),"")</f>
        <v/>
      </c>
    </row>
    <row r="174" spans="1:8" x14ac:dyDescent="0.3">
      <c r="A174" s="7" t="s">
        <v>21</v>
      </c>
      <c r="B174" s="8" t="s">
        <v>21</v>
      </c>
      <c r="C174" s="8" t="s">
        <v>21</v>
      </c>
      <c r="D174" s="8" t="s">
        <v>21</v>
      </c>
      <c r="E174" s="25" t="str">
        <f t="shared" si="4"/>
        <v>$0</v>
      </c>
      <c r="F174" s="25">
        <f t="shared" si="5"/>
        <v>0</v>
      </c>
      <c r="G174" s="9" t="str">
        <f>IFERROR(IF(OR($B$11="",C174="")=TRUE,"",IF(INDEX('2024-2025 AMI'!$A$2:$K$64,MATCH(Input!$B$11,'2024-2025 AMI'!$A$2:$A$64,0),MATCH(Input!C174,'2024-2025 AMI'!$A$2:$K$2,0))&lt;Input!F174,"No","Yes")),"")</f>
        <v/>
      </c>
      <c r="H174" s="9" t="str">
        <f>IFERROR(IF(OR($B$11="",C174="")=TRUE,"",IF(INDEX('2024-2025 AMI'!$A$67:$K$129,MATCH(Input!$B$11,'2024-2025 AMI'!$A$67:$A$129,0),MATCH(Input!C174,'2024-2025 AMI'!$A$67:$K$67,0))&lt;=Input!F174,"No","Yes")),"")</f>
        <v/>
      </c>
    </row>
    <row r="175" spans="1:8" x14ac:dyDescent="0.3">
      <c r="A175" s="7" t="s">
        <v>21</v>
      </c>
      <c r="B175" s="8" t="s">
        <v>21</v>
      </c>
      <c r="C175" s="8" t="s">
        <v>21</v>
      </c>
      <c r="D175" s="8" t="s">
        <v>21</v>
      </c>
      <c r="E175" s="25" t="str">
        <f t="shared" si="4"/>
        <v>$0</v>
      </c>
      <c r="F175" s="25">
        <f t="shared" si="5"/>
        <v>0</v>
      </c>
      <c r="G175" s="9" t="str">
        <f>IFERROR(IF(OR($B$11="",C175="")=TRUE,"",IF(INDEX('2024-2025 AMI'!$A$2:$K$64,MATCH(Input!$B$11,'2024-2025 AMI'!$A$2:$A$64,0),MATCH(Input!C175,'2024-2025 AMI'!$A$2:$K$2,0))&lt;Input!F175,"No","Yes")),"")</f>
        <v/>
      </c>
      <c r="H175" s="9" t="str">
        <f>IFERROR(IF(OR($B$11="",C175="")=TRUE,"",IF(INDEX('2024-2025 AMI'!$A$67:$K$129,MATCH(Input!$B$11,'2024-2025 AMI'!$A$67:$A$129,0),MATCH(Input!C175,'2024-2025 AMI'!$A$67:$K$67,0))&lt;=Input!F175,"No","Yes")),"")</f>
        <v/>
      </c>
    </row>
    <row r="176" spans="1:8" x14ac:dyDescent="0.3">
      <c r="A176" s="7" t="s">
        <v>21</v>
      </c>
      <c r="B176" s="8" t="s">
        <v>21</v>
      </c>
      <c r="C176" s="8" t="s">
        <v>21</v>
      </c>
      <c r="D176" s="8" t="s">
        <v>21</v>
      </c>
      <c r="E176" s="25" t="str">
        <f t="shared" si="4"/>
        <v>$0</v>
      </c>
      <c r="F176" s="25">
        <f t="shared" si="5"/>
        <v>0</v>
      </c>
      <c r="G176" s="9" t="str">
        <f>IFERROR(IF(OR($B$11="",C176="")=TRUE,"",IF(INDEX('2024-2025 AMI'!$A$2:$K$64,MATCH(Input!$B$11,'2024-2025 AMI'!$A$2:$A$64,0),MATCH(Input!C176,'2024-2025 AMI'!$A$2:$K$2,0))&lt;Input!F176,"No","Yes")),"")</f>
        <v/>
      </c>
      <c r="H176" s="9" t="str">
        <f>IFERROR(IF(OR($B$11="",C176="")=TRUE,"",IF(INDEX('2024-2025 AMI'!$A$67:$K$129,MATCH(Input!$B$11,'2024-2025 AMI'!$A$67:$A$129,0),MATCH(Input!C176,'2024-2025 AMI'!$A$67:$K$67,0))&lt;=Input!F176,"No","Yes")),"")</f>
        <v/>
      </c>
    </row>
    <row r="177" spans="1:8" x14ac:dyDescent="0.3">
      <c r="A177" s="7" t="s">
        <v>21</v>
      </c>
      <c r="B177" s="8" t="s">
        <v>21</v>
      </c>
      <c r="C177" s="8" t="s">
        <v>21</v>
      </c>
      <c r="D177" s="8" t="s">
        <v>21</v>
      </c>
      <c r="E177" s="25" t="str">
        <f t="shared" si="4"/>
        <v>$0</v>
      </c>
      <c r="F177" s="25">
        <f t="shared" si="5"/>
        <v>0</v>
      </c>
      <c r="G177" s="9" t="str">
        <f>IFERROR(IF(OR($B$11="",C177="")=TRUE,"",IF(INDEX('2024-2025 AMI'!$A$2:$K$64,MATCH(Input!$B$11,'2024-2025 AMI'!$A$2:$A$64,0),MATCH(Input!C177,'2024-2025 AMI'!$A$2:$K$2,0))&lt;Input!F177,"No","Yes")),"")</f>
        <v/>
      </c>
      <c r="H177" s="9" t="str">
        <f>IFERROR(IF(OR($B$11="",C177="")=TRUE,"",IF(INDEX('2024-2025 AMI'!$A$67:$K$129,MATCH(Input!$B$11,'2024-2025 AMI'!$A$67:$A$129,0),MATCH(Input!C177,'2024-2025 AMI'!$A$67:$K$67,0))&lt;=Input!F177,"No","Yes")),"")</f>
        <v/>
      </c>
    </row>
    <row r="178" spans="1:8" x14ac:dyDescent="0.3">
      <c r="A178" s="7" t="s">
        <v>21</v>
      </c>
      <c r="B178" s="8" t="s">
        <v>21</v>
      </c>
      <c r="C178" s="8" t="s">
        <v>21</v>
      </c>
      <c r="D178" s="8" t="s">
        <v>21</v>
      </c>
      <c r="E178" s="25" t="str">
        <f t="shared" si="4"/>
        <v>$0</v>
      </c>
      <c r="F178" s="25">
        <f t="shared" si="5"/>
        <v>0</v>
      </c>
      <c r="G178" s="9" t="str">
        <f>IFERROR(IF(OR($B$11="",C178="")=TRUE,"",IF(INDEX('2024-2025 AMI'!$A$2:$K$64,MATCH(Input!$B$11,'2024-2025 AMI'!$A$2:$A$64,0),MATCH(Input!C178,'2024-2025 AMI'!$A$2:$K$2,0))&lt;Input!F178,"No","Yes")),"")</f>
        <v/>
      </c>
      <c r="H178" s="9" t="str">
        <f>IFERROR(IF(OR($B$11="",C178="")=TRUE,"",IF(INDEX('2024-2025 AMI'!$A$67:$K$129,MATCH(Input!$B$11,'2024-2025 AMI'!$A$67:$A$129,0),MATCH(Input!C178,'2024-2025 AMI'!$A$67:$K$67,0))&lt;=Input!F178,"No","Yes")),"")</f>
        <v/>
      </c>
    </row>
    <row r="179" spans="1:8" x14ac:dyDescent="0.3">
      <c r="A179" s="7" t="s">
        <v>21</v>
      </c>
      <c r="B179" s="8" t="s">
        <v>21</v>
      </c>
      <c r="C179" s="8" t="s">
        <v>21</v>
      </c>
      <c r="D179" s="8" t="s">
        <v>21</v>
      </c>
      <c r="E179" s="25" t="str">
        <f t="shared" si="4"/>
        <v>$0</v>
      </c>
      <c r="F179" s="25">
        <f t="shared" si="5"/>
        <v>0</v>
      </c>
      <c r="G179" s="9" t="str">
        <f>IFERROR(IF(OR($B$11="",C179="")=TRUE,"",IF(INDEX('2024-2025 AMI'!$A$2:$K$64,MATCH(Input!$B$11,'2024-2025 AMI'!$A$2:$A$64,0),MATCH(Input!C179,'2024-2025 AMI'!$A$2:$K$2,0))&lt;Input!F179,"No","Yes")),"")</f>
        <v/>
      </c>
      <c r="H179" s="9" t="str">
        <f>IFERROR(IF(OR($B$11="",C179="")=TRUE,"",IF(INDEX('2024-2025 AMI'!$A$67:$K$129,MATCH(Input!$B$11,'2024-2025 AMI'!$A$67:$A$129,0),MATCH(Input!C179,'2024-2025 AMI'!$A$67:$K$67,0))&lt;=Input!F179,"No","Yes")),"")</f>
        <v/>
      </c>
    </row>
    <row r="180" spans="1:8" x14ac:dyDescent="0.3">
      <c r="A180" s="7" t="s">
        <v>21</v>
      </c>
      <c r="B180" s="8" t="s">
        <v>21</v>
      </c>
      <c r="C180" s="8" t="s">
        <v>21</v>
      </c>
      <c r="D180" s="8" t="s">
        <v>21</v>
      </c>
      <c r="E180" s="25" t="str">
        <f t="shared" si="4"/>
        <v>$0</v>
      </c>
      <c r="F180" s="25">
        <f t="shared" si="5"/>
        <v>0</v>
      </c>
      <c r="G180" s="9" t="str">
        <f>IFERROR(IF(OR($B$11="",C180="")=TRUE,"",IF(INDEX('2024-2025 AMI'!$A$2:$K$64,MATCH(Input!$B$11,'2024-2025 AMI'!$A$2:$A$64,0),MATCH(Input!C180,'2024-2025 AMI'!$A$2:$K$2,0))&lt;Input!F180,"No","Yes")),"")</f>
        <v/>
      </c>
      <c r="H180" s="9" t="str">
        <f>IFERROR(IF(OR($B$11="",C180="")=TRUE,"",IF(INDEX('2024-2025 AMI'!$A$67:$K$129,MATCH(Input!$B$11,'2024-2025 AMI'!$A$67:$A$129,0),MATCH(Input!C180,'2024-2025 AMI'!$A$67:$K$67,0))&lt;=Input!F180,"No","Yes")),"")</f>
        <v/>
      </c>
    </row>
    <row r="181" spans="1:8" x14ac:dyDescent="0.3">
      <c r="A181" s="7" t="s">
        <v>21</v>
      </c>
      <c r="B181" s="8" t="s">
        <v>21</v>
      </c>
      <c r="C181" s="8" t="s">
        <v>21</v>
      </c>
      <c r="D181" s="8" t="s">
        <v>21</v>
      </c>
      <c r="E181" s="25" t="str">
        <f t="shared" si="4"/>
        <v>$0</v>
      </c>
      <c r="F181" s="25">
        <f t="shared" si="5"/>
        <v>0</v>
      </c>
      <c r="G181" s="9" t="str">
        <f>IFERROR(IF(OR($B$11="",C181="")=TRUE,"",IF(INDEX('2024-2025 AMI'!$A$2:$K$64,MATCH(Input!$B$11,'2024-2025 AMI'!$A$2:$A$64,0),MATCH(Input!C181,'2024-2025 AMI'!$A$2:$K$2,0))&lt;Input!F181,"No","Yes")),"")</f>
        <v/>
      </c>
      <c r="H181" s="9" t="str">
        <f>IFERROR(IF(OR($B$11="",C181="")=TRUE,"",IF(INDEX('2024-2025 AMI'!$A$67:$K$129,MATCH(Input!$B$11,'2024-2025 AMI'!$A$67:$A$129,0),MATCH(Input!C181,'2024-2025 AMI'!$A$67:$K$67,0))&lt;=Input!F181,"No","Yes")),"")</f>
        <v/>
      </c>
    </row>
    <row r="182" spans="1:8" x14ac:dyDescent="0.3">
      <c r="A182" s="7" t="s">
        <v>21</v>
      </c>
      <c r="B182" s="8" t="s">
        <v>21</v>
      </c>
      <c r="C182" s="8" t="s">
        <v>21</v>
      </c>
      <c r="D182" s="8" t="s">
        <v>21</v>
      </c>
      <c r="E182" s="25" t="str">
        <f t="shared" si="4"/>
        <v>$0</v>
      </c>
      <c r="F182" s="25">
        <f t="shared" si="5"/>
        <v>0</v>
      </c>
      <c r="G182" s="9" t="str">
        <f>IFERROR(IF(OR($B$11="",C182="")=TRUE,"",IF(INDEX('2024-2025 AMI'!$A$2:$K$64,MATCH(Input!$B$11,'2024-2025 AMI'!$A$2:$A$64,0),MATCH(Input!C182,'2024-2025 AMI'!$A$2:$K$2,0))&lt;Input!F182,"No","Yes")),"")</f>
        <v/>
      </c>
      <c r="H182" s="9" t="str">
        <f>IFERROR(IF(OR($B$11="",C182="")=TRUE,"",IF(INDEX('2024-2025 AMI'!$A$67:$K$129,MATCH(Input!$B$11,'2024-2025 AMI'!$A$67:$A$129,0),MATCH(Input!C182,'2024-2025 AMI'!$A$67:$K$67,0))&lt;=Input!F182,"No","Yes")),"")</f>
        <v/>
      </c>
    </row>
    <row r="183" spans="1:8" x14ac:dyDescent="0.3">
      <c r="A183" s="7" t="s">
        <v>21</v>
      </c>
      <c r="B183" s="8" t="s">
        <v>21</v>
      </c>
      <c r="C183" s="8" t="s">
        <v>21</v>
      </c>
      <c r="D183" s="8" t="s">
        <v>21</v>
      </c>
      <c r="E183" s="25" t="str">
        <f t="shared" si="4"/>
        <v>$0</v>
      </c>
      <c r="F183" s="25">
        <f t="shared" si="5"/>
        <v>0</v>
      </c>
      <c r="G183" s="9" t="str">
        <f>IFERROR(IF(OR($B$11="",C183="")=TRUE,"",IF(INDEX('2024-2025 AMI'!$A$2:$K$64,MATCH(Input!$B$11,'2024-2025 AMI'!$A$2:$A$64,0),MATCH(Input!C183,'2024-2025 AMI'!$A$2:$K$2,0))&lt;Input!F183,"No","Yes")),"")</f>
        <v/>
      </c>
      <c r="H183" s="9" t="str">
        <f>IFERROR(IF(OR($B$11="",C183="")=TRUE,"",IF(INDEX('2024-2025 AMI'!$A$67:$K$129,MATCH(Input!$B$11,'2024-2025 AMI'!$A$67:$A$129,0),MATCH(Input!C183,'2024-2025 AMI'!$A$67:$K$67,0))&lt;=Input!F183,"No","Yes")),"")</f>
        <v/>
      </c>
    </row>
    <row r="184" spans="1:8" x14ac:dyDescent="0.3">
      <c r="A184" s="7" t="s">
        <v>21</v>
      </c>
      <c r="B184" s="8" t="s">
        <v>21</v>
      </c>
      <c r="C184" s="8" t="s">
        <v>21</v>
      </c>
      <c r="D184" s="8" t="s">
        <v>21</v>
      </c>
      <c r="E184" s="25" t="str">
        <f t="shared" si="4"/>
        <v>$0</v>
      </c>
      <c r="F184" s="25">
        <f t="shared" si="5"/>
        <v>0</v>
      </c>
      <c r="G184" s="9" t="str">
        <f>IFERROR(IF(OR($B$11="",C184="")=TRUE,"",IF(INDEX('2024-2025 AMI'!$A$2:$K$64,MATCH(Input!$B$11,'2024-2025 AMI'!$A$2:$A$64,0),MATCH(Input!C184,'2024-2025 AMI'!$A$2:$K$2,0))&lt;Input!F184,"No","Yes")),"")</f>
        <v/>
      </c>
      <c r="H184" s="9" t="str">
        <f>IFERROR(IF(OR($B$11="",C184="")=TRUE,"",IF(INDEX('2024-2025 AMI'!$A$67:$K$129,MATCH(Input!$B$11,'2024-2025 AMI'!$A$67:$A$129,0),MATCH(Input!C184,'2024-2025 AMI'!$A$67:$K$67,0))&lt;=Input!F184,"No","Yes")),"")</f>
        <v/>
      </c>
    </row>
    <row r="185" spans="1:8" x14ac:dyDescent="0.3">
      <c r="A185" s="7" t="s">
        <v>21</v>
      </c>
      <c r="B185" s="8" t="s">
        <v>21</v>
      </c>
      <c r="C185" s="8" t="s">
        <v>21</v>
      </c>
      <c r="D185" s="8" t="s">
        <v>21</v>
      </c>
      <c r="E185" s="25" t="str">
        <f t="shared" si="4"/>
        <v>$0</v>
      </c>
      <c r="F185" s="25">
        <f t="shared" si="5"/>
        <v>0</v>
      </c>
      <c r="G185" s="9" t="str">
        <f>IFERROR(IF(OR($B$11="",C185="")=TRUE,"",IF(INDEX('2024-2025 AMI'!$A$2:$K$64,MATCH(Input!$B$11,'2024-2025 AMI'!$A$2:$A$64,0),MATCH(Input!C185,'2024-2025 AMI'!$A$2:$K$2,0))&lt;Input!F185,"No","Yes")),"")</f>
        <v/>
      </c>
      <c r="H185" s="9" t="str">
        <f>IFERROR(IF(OR($B$11="",C185="")=TRUE,"",IF(INDEX('2024-2025 AMI'!$A$67:$K$129,MATCH(Input!$B$11,'2024-2025 AMI'!$A$67:$A$129,0),MATCH(Input!C185,'2024-2025 AMI'!$A$67:$K$67,0))&lt;=Input!F185,"No","Yes")),"")</f>
        <v/>
      </c>
    </row>
    <row r="186" spans="1:8" x14ac:dyDescent="0.3">
      <c r="A186" s="7" t="s">
        <v>21</v>
      </c>
      <c r="B186" s="8" t="s">
        <v>21</v>
      </c>
      <c r="C186" s="8" t="s">
        <v>21</v>
      </c>
      <c r="D186" s="8" t="s">
        <v>21</v>
      </c>
      <c r="E186" s="25" t="str">
        <f t="shared" si="4"/>
        <v>$0</v>
      </c>
      <c r="F186" s="25">
        <f t="shared" si="5"/>
        <v>0</v>
      </c>
      <c r="G186" s="9" t="str">
        <f>IFERROR(IF(OR($B$11="",C186="")=TRUE,"",IF(INDEX('2024-2025 AMI'!$A$2:$K$64,MATCH(Input!$B$11,'2024-2025 AMI'!$A$2:$A$64,0),MATCH(Input!C186,'2024-2025 AMI'!$A$2:$K$2,0))&lt;Input!F186,"No","Yes")),"")</f>
        <v/>
      </c>
      <c r="H186" s="9" t="str">
        <f>IFERROR(IF(OR($B$11="",C186="")=TRUE,"",IF(INDEX('2024-2025 AMI'!$A$67:$K$129,MATCH(Input!$B$11,'2024-2025 AMI'!$A$67:$A$129,0),MATCH(Input!C186,'2024-2025 AMI'!$A$67:$K$67,0))&lt;=Input!F186,"No","Yes")),"")</f>
        <v/>
      </c>
    </row>
    <row r="187" spans="1:8" x14ac:dyDescent="0.3">
      <c r="A187" s="7" t="s">
        <v>21</v>
      </c>
      <c r="B187" s="8" t="s">
        <v>21</v>
      </c>
      <c r="C187" s="8" t="s">
        <v>21</v>
      </c>
      <c r="D187" s="8" t="s">
        <v>21</v>
      </c>
      <c r="E187" s="25" t="str">
        <f t="shared" si="4"/>
        <v>$0</v>
      </c>
      <c r="F187" s="25">
        <f t="shared" si="5"/>
        <v>0</v>
      </c>
      <c r="G187" s="9" t="str">
        <f>IFERROR(IF(OR($B$11="",C187="")=TRUE,"",IF(INDEX('2024-2025 AMI'!$A$2:$K$64,MATCH(Input!$B$11,'2024-2025 AMI'!$A$2:$A$64,0),MATCH(Input!C187,'2024-2025 AMI'!$A$2:$K$2,0))&lt;Input!F187,"No","Yes")),"")</f>
        <v/>
      </c>
      <c r="H187" s="9" t="str">
        <f>IFERROR(IF(OR($B$11="",C187="")=TRUE,"",IF(INDEX('2024-2025 AMI'!$A$67:$K$129,MATCH(Input!$B$11,'2024-2025 AMI'!$A$67:$A$129,0),MATCH(Input!C187,'2024-2025 AMI'!$A$67:$K$67,0))&lt;=Input!F187,"No","Yes")),"")</f>
        <v/>
      </c>
    </row>
    <row r="188" spans="1:8" x14ac:dyDescent="0.3">
      <c r="A188" s="7" t="s">
        <v>21</v>
      </c>
      <c r="B188" s="8" t="s">
        <v>21</v>
      </c>
      <c r="C188" s="8" t="s">
        <v>21</v>
      </c>
      <c r="D188" s="8" t="s">
        <v>21</v>
      </c>
      <c r="E188" s="25" t="str">
        <f t="shared" si="4"/>
        <v>$0</v>
      </c>
      <c r="F188" s="25">
        <f t="shared" si="5"/>
        <v>0</v>
      </c>
      <c r="G188" s="9" t="str">
        <f>IFERROR(IF(OR($B$11="",C188="")=TRUE,"",IF(INDEX('2024-2025 AMI'!$A$2:$K$64,MATCH(Input!$B$11,'2024-2025 AMI'!$A$2:$A$64,0),MATCH(Input!C188,'2024-2025 AMI'!$A$2:$K$2,0))&lt;Input!F188,"No","Yes")),"")</f>
        <v/>
      </c>
      <c r="H188" s="9" t="str">
        <f>IFERROR(IF(OR($B$11="",C188="")=TRUE,"",IF(INDEX('2024-2025 AMI'!$A$67:$K$129,MATCH(Input!$B$11,'2024-2025 AMI'!$A$67:$A$129,0),MATCH(Input!C188,'2024-2025 AMI'!$A$67:$K$67,0))&lt;=Input!F188,"No","Yes")),"")</f>
        <v/>
      </c>
    </row>
    <row r="189" spans="1:8" x14ac:dyDescent="0.3">
      <c r="A189" s="7" t="s">
        <v>21</v>
      </c>
      <c r="B189" s="8" t="s">
        <v>21</v>
      </c>
      <c r="C189" s="8" t="s">
        <v>21</v>
      </c>
      <c r="D189" s="8" t="s">
        <v>21</v>
      </c>
      <c r="E189" s="25" t="str">
        <f t="shared" si="4"/>
        <v>$0</v>
      </c>
      <c r="F189" s="25">
        <f t="shared" si="5"/>
        <v>0</v>
      </c>
      <c r="G189" s="9" t="str">
        <f>IFERROR(IF(OR($B$11="",C189="")=TRUE,"",IF(INDEX('2024-2025 AMI'!$A$2:$K$64,MATCH(Input!$B$11,'2024-2025 AMI'!$A$2:$A$64,0),MATCH(Input!C189,'2024-2025 AMI'!$A$2:$K$2,0))&lt;Input!F189,"No","Yes")),"")</f>
        <v/>
      </c>
      <c r="H189" s="9" t="str">
        <f>IFERROR(IF(OR($B$11="",C189="")=TRUE,"",IF(INDEX('2024-2025 AMI'!$A$67:$K$129,MATCH(Input!$B$11,'2024-2025 AMI'!$A$67:$A$129,0),MATCH(Input!C189,'2024-2025 AMI'!$A$67:$K$67,0))&lt;=Input!F189,"No","Yes")),"")</f>
        <v/>
      </c>
    </row>
    <row r="190" spans="1:8" x14ac:dyDescent="0.3">
      <c r="A190" s="7" t="s">
        <v>21</v>
      </c>
      <c r="B190" s="8" t="s">
        <v>21</v>
      </c>
      <c r="C190" s="8" t="s">
        <v>21</v>
      </c>
      <c r="D190" s="8" t="s">
        <v>21</v>
      </c>
      <c r="E190" s="25" t="str">
        <f t="shared" si="4"/>
        <v>$0</v>
      </c>
      <c r="F190" s="25">
        <f t="shared" si="5"/>
        <v>0</v>
      </c>
      <c r="G190" s="9" t="str">
        <f>IFERROR(IF(OR($B$11="",C190="")=TRUE,"",IF(INDEX('2024-2025 AMI'!$A$2:$K$64,MATCH(Input!$B$11,'2024-2025 AMI'!$A$2:$A$64,0),MATCH(Input!C190,'2024-2025 AMI'!$A$2:$K$2,0))&lt;Input!F190,"No","Yes")),"")</f>
        <v/>
      </c>
      <c r="H190" s="9" t="str">
        <f>IFERROR(IF(OR($B$11="",C190="")=TRUE,"",IF(INDEX('2024-2025 AMI'!$A$67:$K$129,MATCH(Input!$B$11,'2024-2025 AMI'!$A$67:$A$129,0),MATCH(Input!C190,'2024-2025 AMI'!$A$67:$K$67,0))&lt;=Input!F190,"No","Yes")),"")</f>
        <v/>
      </c>
    </row>
    <row r="191" spans="1:8" x14ac:dyDescent="0.3">
      <c r="A191" s="7" t="s">
        <v>21</v>
      </c>
      <c r="B191" s="8" t="s">
        <v>21</v>
      </c>
      <c r="C191" s="8" t="s">
        <v>21</v>
      </c>
      <c r="D191" s="8" t="s">
        <v>21</v>
      </c>
      <c r="E191" s="25" t="str">
        <f t="shared" si="4"/>
        <v>$0</v>
      </c>
      <c r="F191" s="25">
        <f t="shared" si="5"/>
        <v>0</v>
      </c>
      <c r="G191" s="9" t="str">
        <f>IFERROR(IF(OR($B$11="",C191="")=TRUE,"",IF(INDEX('2024-2025 AMI'!$A$2:$K$64,MATCH(Input!$B$11,'2024-2025 AMI'!$A$2:$A$64,0),MATCH(Input!C191,'2024-2025 AMI'!$A$2:$K$2,0))&lt;Input!F191,"No","Yes")),"")</f>
        <v/>
      </c>
      <c r="H191" s="9" t="str">
        <f>IFERROR(IF(OR($B$11="",C191="")=TRUE,"",IF(INDEX('2024-2025 AMI'!$A$67:$K$129,MATCH(Input!$B$11,'2024-2025 AMI'!$A$67:$A$129,0),MATCH(Input!C191,'2024-2025 AMI'!$A$67:$K$67,0))&lt;=Input!F191,"No","Yes")),"")</f>
        <v/>
      </c>
    </row>
    <row r="192" spans="1:8" x14ac:dyDescent="0.3">
      <c r="A192" s="7" t="s">
        <v>21</v>
      </c>
      <c r="B192" s="8" t="s">
        <v>21</v>
      </c>
      <c r="C192" s="8" t="s">
        <v>21</v>
      </c>
      <c r="D192" s="8" t="s">
        <v>21</v>
      </c>
      <c r="E192" s="25" t="str">
        <f t="shared" si="4"/>
        <v>$0</v>
      </c>
      <c r="F192" s="25">
        <f t="shared" si="5"/>
        <v>0</v>
      </c>
      <c r="G192" s="9" t="str">
        <f>IFERROR(IF(OR($B$11="",C192="")=TRUE,"",IF(INDEX('2024-2025 AMI'!$A$2:$K$64,MATCH(Input!$B$11,'2024-2025 AMI'!$A$2:$A$64,0),MATCH(Input!C192,'2024-2025 AMI'!$A$2:$K$2,0))&lt;Input!F192,"No","Yes")),"")</f>
        <v/>
      </c>
      <c r="H192" s="9" t="str">
        <f>IFERROR(IF(OR($B$11="",C192="")=TRUE,"",IF(INDEX('2024-2025 AMI'!$A$67:$K$129,MATCH(Input!$B$11,'2024-2025 AMI'!$A$67:$A$129,0),MATCH(Input!C192,'2024-2025 AMI'!$A$67:$K$67,0))&lt;=Input!F192,"No","Yes")),"")</f>
        <v/>
      </c>
    </row>
    <row r="193" spans="1:8" x14ac:dyDescent="0.3">
      <c r="A193" s="7" t="s">
        <v>21</v>
      </c>
      <c r="B193" s="8" t="s">
        <v>21</v>
      </c>
      <c r="C193" s="8" t="s">
        <v>21</v>
      </c>
      <c r="D193" s="8" t="s">
        <v>21</v>
      </c>
      <c r="E193" s="25" t="str">
        <f t="shared" si="4"/>
        <v>$0</v>
      </c>
      <c r="F193" s="25">
        <f t="shared" si="5"/>
        <v>0</v>
      </c>
      <c r="G193" s="9" t="str">
        <f>IFERROR(IF(OR($B$11="",C193="")=TRUE,"",IF(INDEX('2024-2025 AMI'!$A$2:$K$64,MATCH(Input!$B$11,'2024-2025 AMI'!$A$2:$A$64,0),MATCH(Input!C193,'2024-2025 AMI'!$A$2:$K$2,0))&lt;Input!F193,"No","Yes")),"")</f>
        <v/>
      </c>
      <c r="H193" s="9" t="str">
        <f>IFERROR(IF(OR($B$11="",C193="")=TRUE,"",IF(INDEX('2024-2025 AMI'!$A$67:$K$129,MATCH(Input!$B$11,'2024-2025 AMI'!$A$67:$A$129,0),MATCH(Input!C193,'2024-2025 AMI'!$A$67:$K$67,0))&lt;=Input!F193,"No","Yes")),"")</f>
        <v/>
      </c>
    </row>
    <row r="194" spans="1:8" x14ac:dyDescent="0.3">
      <c r="A194" s="7" t="s">
        <v>21</v>
      </c>
      <c r="B194" s="8" t="s">
        <v>21</v>
      </c>
      <c r="C194" s="8" t="s">
        <v>21</v>
      </c>
      <c r="D194" s="8" t="s">
        <v>21</v>
      </c>
      <c r="E194" s="25" t="str">
        <f t="shared" si="4"/>
        <v>$0</v>
      </c>
      <c r="F194" s="25">
        <f t="shared" si="5"/>
        <v>0</v>
      </c>
      <c r="G194" s="9" t="str">
        <f>IFERROR(IF(OR($B$11="",C194="")=TRUE,"",IF(INDEX('2024-2025 AMI'!$A$2:$K$64,MATCH(Input!$B$11,'2024-2025 AMI'!$A$2:$A$64,0),MATCH(Input!C194,'2024-2025 AMI'!$A$2:$K$2,0))&lt;Input!F194,"No","Yes")),"")</f>
        <v/>
      </c>
      <c r="H194" s="9" t="str">
        <f>IFERROR(IF(OR($B$11="",C194="")=TRUE,"",IF(INDEX('2024-2025 AMI'!$A$67:$K$129,MATCH(Input!$B$11,'2024-2025 AMI'!$A$67:$A$129,0),MATCH(Input!C194,'2024-2025 AMI'!$A$67:$K$67,0))&lt;=Input!F194,"No","Yes")),"")</f>
        <v/>
      </c>
    </row>
    <row r="195" spans="1:8" x14ac:dyDescent="0.3">
      <c r="A195" s="7" t="s">
        <v>21</v>
      </c>
      <c r="B195" s="8" t="s">
        <v>21</v>
      </c>
      <c r="C195" s="8" t="s">
        <v>21</v>
      </c>
      <c r="D195" s="8" t="s">
        <v>21</v>
      </c>
      <c r="E195" s="25" t="str">
        <f t="shared" si="4"/>
        <v>$0</v>
      </c>
      <c r="F195" s="25">
        <f t="shared" si="5"/>
        <v>0</v>
      </c>
      <c r="G195" s="9" t="str">
        <f>IFERROR(IF(OR($B$11="",C195="")=TRUE,"",IF(INDEX('2024-2025 AMI'!$A$2:$K$64,MATCH(Input!$B$11,'2024-2025 AMI'!$A$2:$A$64,0),MATCH(Input!C195,'2024-2025 AMI'!$A$2:$K$2,0))&lt;Input!F195,"No","Yes")),"")</f>
        <v/>
      </c>
      <c r="H195" s="9" t="str">
        <f>IFERROR(IF(OR($B$11="",C195="")=TRUE,"",IF(INDEX('2024-2025 AMI'!$A$67:$K$129,MATCH(Input!$B$11,'2024-2025 AMI'!$A$67:$A$129,0),MATCH(Input!C195,'2024-2025 AMI'!$A$67:$K$67,0))&lt;=Input!F195,"No","Yes")),"")</f>
        <v/>
      </c>
    </row>
    <row r="196" spans="1:8" x14ac:dyDescent="0.3">
      <c r="A196" s="7" t="s">
        <v>21</v>
      </c>
      <c r="B196" s="8" t="s">
        <v>21</v>
      </c>
      <c r="C196" s="8" t="s">
        <v>21</v>
      </c>
      <c r="D196" s="8" t="s">
        <v>21</v>
      </c>
      <c r="E196" s="25" t="str">
        <f t="shared" si="4"/>
        <v>$0</v>
      </c>
      <c r="F196" s="25">
        <f t="shared" si="5"/>
        <v>0</v>
      </c>
      <c r="G196" s="9" t="str">
        <f>IFERROR(IF(OR($B$11="",C196="")=TRUE,"",IF(INDEX('2024-2025 AMI'!$A$2:$K$64,MATCH(Input!$B$11,'2024-2025 AMI'!$A$2:$A$64,0),MATCH(Input!C196,'2024-2025 AMI'!$A$2:$K$2,0))&lt;Input!F196,"No","Yes")),"")</f>
        <v/>
      </c>
      <c r="H196" s="9" t="str">
        <f>IFERROR(IF(OR($B$11="",C196="")=TRUE,"",IF(INDEX('2024-2025 AMI'!$A$67:$K$129,MATCH(Input!$B$11,'2024-2025 AMI'!$A$67:$A$129,0),MATCH(Input!C196,'2024-2025 AMI'!$A$67:$K$67,0))&lt;=Input!F196,"No","Yes")),"")</f>
        <v/>
      </c>
    </row>
    <row r="197" spans="1:8" x14ac:dyDescent="0.3">
      <c r="A197" s="7" t="s">
        <v>21</v>
      </c>
      <c r="B197" s="8" t="s">
        <v>21</v>
      </c>
      <c r="C197" s="8" t="s">
        <v>21</v>
      </c>
      <c r="D197" s="8" t="s">
        <v>21</v>
      </c>
      <c r="E197" s="25" t="str">
        <f t="shared" si="4"/>
        <v>$0</v>
      </c>
      <c r="F197" s="25">
        <f t="shared" si="5"/>
        <v>0</v>
      </c>
      <c r="G197" s="9" t="str">
        <f>IFERROR(IF(OR($B$11="",C197="")=TRUE,"",IF(INDEX('2024-2025 AMI'!$A$2:$K$64,MATCH(Input!$B$11,'2024-2025 AMI'!$A$2:$A$64,0),MATCH(Input!C197,'2024-2025 AMI'!$A$2:$K$2,0))&lt;Input!F197,"No","Yes")),"")</f>
        <v/>
      </c>
      <c r="H197" s="9" t="str">
        <f>IFERROR(IF(OR($B$11="",C197="")=TRUE,"",IF(INDEX('2024-2025 AMI'!$A$67:$K$129,MATCH(Input!$B$11,'2024-2025 AMI'!$A$67:$A$129,0),MATCH(Input!C197,'2024-2025 AMI'!$A$67:$K$67,0))&lt;=Input!F197,"No","Yes")),"")</f>
        <v/>
      </c>
    </row>
    <row r="198" spans="1:8" x14ac:dyDescent="0.3">
      <c r="A198" s="7" t="s">
        <v>21</v>
      </c>
      <c r="B198" s="8" t="s">
        <v>21</v>
      </c>
      <c r="C198" s="8" t="s">
        <v>21</v>
      </c>
      <c r="D198" s="8" t="s">
        <v>21</v>
      </c>
      <c r="E198" s="25" t="str">
        <f t="shared" si="4"/>
        <v>$0</v>
      </c>
      <c r="F198" s="25">
        <f t="shared" si="5"/>
        <v>0</v>
      </c>
      <c r="G198" s="9" t="str">
        <f>IFERROR(IF(OR($B$11="",C198="")=TRUE,"",IF(INDEX('2024-2025 AMI'!$A$2:$K$64,MATCH(Input!$B$11,'2024-2025 AMI'!$A$2:$A$64,0),MATCH(Input!C198,'2024-2025 AMI'!$A$2:$K$2,0))&lt;Input!F198,"No","Yes")),"")</f>
        <v/>
      </c>
      <c r="H198" s="9" t="str">
        <f>IFERROR(IF(OR($B$11="",C198="")=TRUE,"",IF(INDEX('2024-2025 AMI'!$A$67:$K$129,MATCH(Input!$B$11,'2024-2025 AMI'!$A$67:$A$129,0),MATCH(Input!C198,'2024-2025 AMI'!$A$67:$K$67,0))&lt;=Input!F198,"No","Yes")),"")</f>
        <v/>
      </c>
    </row>
    <row r="199" spans="1:8" x14ac:dyDescent="0.3">
      <c r="A199" s="7" t="s">
        <v>21</v>
      </c>
      <c r="B199" s="8" t="s">
        <v>21</v>
      </c>
      <c r="C199" s="8" t="s">
        <v>21</v>
      </c>
      <c r="D199" s="8" t="s">
        <v>21</v>
      </c>
      <c r="E199" s="25" t="str">
        <f t="shared" si="4"/>
        <v>$0</v>
      </c>
      <c r="F199" s="25">
        <f t="shared" si="5"/>
        <v>0</v>
      </c>
      <c r="G199" s="9" t="str">
        <f>IFERROR(IF(OR($B$11="",C199="")=TRUE,"",IF(INDEX('2024-2025 AMI'!$A$2:$K$64,MATCH(Input!$B$11,'2024-2025 AMI'!$A$2:$A$64,0),MATCH(Input!C199,'2024-2025 AMI'!$A$2:$K$2,0))&lt;Input!F199,"No","Yes")),"")</f>
        <v/>
      </c>
      <c r="H199" s="9" t="str">
        <f>IFERROR(IF(OR($B$11="",C199="")=TRUE,"",IF(INDEX('2024-2025 AMI'!$A$67:$K$129,MATCH(Input!$B$11,'2024-2025 AMI'!$A$67:$A$129,0),MATCH(Input!C199,'2024-2025 AMI'!$A$67:$K$67,0))&lt;=Input!F199,"No","Yes")),"")</f>
        <v/>
      </c>
    </row>
    <row r="200" spans="1:8" x14ac:dyDescent="0.3">
      <c r="A200" s="7" t="s">
        <v>21</v>
      </c>
      <c r="B200" s="8" t="s">
        <v>21</v>
      </c>
      <c r="C200" s="8" t="s">
        <v>21</v>
      </c>
      <c r="D200" s="8" t="s">
        <v>21</v>
      </c>
      <c r="E200" s="25" t="str">
        <f t="shared" si="4"/>
        <v>$0</v>
      </c>
      <c r="F200" s="25">
        <f t="shared" si="5"/>
        <v>0</v>
      </c>
      <c r="G200" s="9" t="str">
        <f>IFERROR(IF(OR($B$11="",C200="")=TRUE,"",IF(INDEX('2024-2025 AMI'!$A$2:$K$64,MATCH(Input!$B$11,'2024-2025 AMI'!$A$2:$A$64,0),MATCH(Input!C200,'2024-2025 AMI'!$A$2:$K$2,0))&lt;Input!F200,"No","Yes")),"")</f>
        <v/>
      </c>
      <c r="H200" s="9" t="str">
        <f>IFERROR(IF(OR($B$11="",C200="")=TRUE,"",IF(INDEX('2024-2025 AMI'!$A$67:$K$129,MATCH(Input!$B$11,'2024-2025 AMI'!$A$67:$A$129,0),MATCH(Input!C200,'2024-2025 AMI'!$A$67:$K$67,0))&lt;=Input!F200,"No","Yes")),"")</f>
        <v/>
      </c>
    </row>
    <row r="201" spans="1:8" x14ac:dyDescent="0.3">
      <c r="A201" s="7" t="s">
        <v>21</v>
      </c>
      <c r="B201" s="8" t="s">
        <v>21</v>
      </c>
      <c r="C201" s="8" t="s">
        <v>21</v>
      </c>
      <c r="D201" s="8" t="s">
        <v>21</v>
      </c>
      <c r="E201" s="25" t="str">
        <f t="shared" si="4"/>
        <v>$0</v>
      </c>
      <c r="F201" s="25">
        <f t="shared" si="5"/>
        <v>0</v>
      </c>
      <c r="G201" s="9" t="str">
        <f>IFERROR(IF(OR($B$11="",C201="")=TRUE,"",IF(INDEX('2024-2025 AMI'!$A$2:$K$64,MATCH(Input!$B$11,'2024-2025 AMI'!$A$2:$A$64,0),MATCH(Input!C201,'2024-2025 AMI'!$A$2:$K$2,0))&lt;Input!F201,"No","Yes")),"")</f>
        <v/>
      </c>
      <c r="H201" s="9" t="str">
        <f>IFERROR(IF(OR($B$11="",C201="")=TRUE,"",IF(INDEX('2024-2025 AMI'!$A$67:$K$129,MATCH(Input!$B$11,'2024-2025 AMI'!$A$67:$A$129,0),MATCH(Input!C201,'2024-2025 AMI'!$A$67:$K$67,0))&lt;=Input!F201,"No","Yes")),"")</f>
        <v/>
      </c>
    </row>
    <row r="202" spans="1:8" x14ac:dyDescent="0.3">
      <c r="A202" s="7" t="s">
        <v>21</v>
      </c>
      <c r="B202" s="8" t="s">
        <v>21</v>
      </c>
      <c r="C202" s="8" t="s">
        <v>21</v>
      </c>
      <c r="D202" s="8" t="s">
        <v>21</v>
      </c>
      <c r="E202" s="25" t="str">
        <f t="shared" si="4"/>
        <v>$0</v>
      </c>
      <c r="F202" s="25">
        <f t="shared" si="5"/>
        <v>0</v>
      </c>
      <c r="G202" s="9" t="str">
        <f>IFERROR(IF(OR($B$11="",C202="")=TRUE,"",IF(INDEX('2024-2025 AMI'!$A$2:$K$64,MATCH(Input!$B$11,'2024-2025 AMI'!$A$2:$A$64,0),MATCH(Input!C202,'2024-2025 AMI'!$A$2:$K$2,0))&lt;Input!F202,"No","Yes")),"")</f>
        <v/>
      </c>
      <c r="H202" s="9" t="str">
        <f>IFERROR(IF(OR($B$11="",C202="")=TRUE,"",IF(INDEX('2024-2025 AMI'!$A$67:$K$129,MATCH(Input!$B$11,'2024-2025 AMI'!$A$67:$A$129,0),MATCH(Input!C202,'2024-2025 AMI'!$A$67:$K$67,0))&lt;=Input!F202,"No","Yes")),"")</f>
        <v/>
      </c>
    </row>
    <row r="203" spans="1:8" x14ac:dyDescent="0.3">
      <c r="A203" s="7" t="s">
        <v>21</v>
      </c>
      <c r="B203" s="8" t="s">
        <v>21</v>
      </c>
      <c r="C203" s="8" t="s">
        <v>21</v>
      </c>
      <c r="D203" s="8" t="s">
        <v>21</v>
      </c>
      <c r="E203" s="25" t="str">
        <f t="shared" si="4"/>
        <v>$0</v>
      </c>
      <c r="F203" s="25">
        <f t="shared" si="5"/>
        <v>0</v>
      </c>
      <c r="G203" s="9" t="str">
        <f>IFERROR(IF(OR($B$11="",C203="")=TRUE,"",IF(INDEX('2024-2025 AMI'!$A$2:$K$64,MATCH(Input!$B$11,'2024-2025 AMI'!$A$2:$A$64,0),MATCH(Input!C203,'2024-2025 AMI'!$A$2:$K$2,0))&lt;Input!F203,"No","Yes")),"")</f>
        <v/>
      </c>
      <c r="H203" s="9" t="str">
        <f>IFERROR(IF(OR($B$11="",C203="")=TRUE,"",IF(INDEX('2024-2025 AMI'!$A$67:$K$129,MATCH(Input!$B$11,'2024-2025 AMI'!$A$67:$A$129,0),MATCH(Input!C203,'2024-2025 AMI'!$A$67:$K$67,0))&lt;=Input!F203,"No","Yes")),"")</f>
        <v/>
      </c>
    </row>
    <row r="204" spans="1:8" x14ac:dyDescent="0.3">
      <c r="A204" s="7" t="s">
        <v>21</v>
      </c>
      <c r="B204" s="8" t="s">
        <v>21</v>
      </c>
      <c r="C204" s="8" t="s">
        <v>21</v>
      </c>
      <c r="D204" s="8" t="s">
        <v>21</v>
      </c>
      <c r="E204" s="25" t="str">
        <f t="shared" si="4"/>
        <v>$0</v>
      </c>
      <c r="F204" s="25">
        <f t="shared" si="5"/>
        <v>0</v>
      </c>
      <c r="G204" s="9" t="str">
        <f>IFERROR(IF(OR($B$11="",C204="")=TRUE,"",IF(INDEX('2024-2025 AMI'!$A$2:$K$64,MATCH(Input!$B$11,'2024-2025 AMI'!$A$2:$A$64,0),MATCH(Input!C204,'2024-2025 AMI'!$A$2:$K$2,0))&lt;Input!F204,"No","Yes")),"")</f>
        <v/>
      </c>
      <c r="H204" s="9" t="str">
        <f>IFERROR(IF(OR($B$11="",C204="")=TRUE,"",IF(INDEX('2024-2025 AMI'!$A$67:$K$129,MATCH(Input!$B$11,'2024-2025 AMI'!$A$67:$A$129,0),MATCH(Input!C204,'2024-2025 AMI'!$A$67:$K$67,0))&lt;=Input!F204,"No","Yes")),"")</f>
        <v/>
      </c>
    </row>
    <row r="205" spans="1:8" x14ac:dyDescent="0.3">
      <c r="A205" s="7" t="s">
        <v>21</v>
      </c>
      <c r="B205" s="8" t="s">
        <v>21</v>
      </c>
      <c r="C205" s="8" t="s">
        <v>21</v>
      </c>
      <c r="D205" s="8" t="s">
        <v>21</v>
      </c>
      <c r="E205" s="25" t="str">
        <f t="shared" si="4"/>
        <v>$0</v>
      </c>
      <c r="F205" s="25">
        <f t="shared" si="5"/>
        <v>0</v>
      </c>
      <c r="G205" s="9" t="str">
        <f>IFERROR(IF(OR($B$11="",C205="")=TRUE,"",IF(INDEX('2024-2025 AMI'!$A$2:$K$64,MATCH(Input!$B$11,'2024-2025 AMI'!$A$2:$A$64,0),MATCH(Input!C205,'2024-2025 AMI'!$A$2:$K$2,0))&lt;Input!F205,"No","Yes")),"")</f>
        <v/>
      </c>
      <c r="H205" s="9" t="str">
        <f>IFERROR(IF(OR($B$11="",C205="")=TRUE,"",IF(INDEX('2024-2025 AMI'!$A$67:$K$129,MATCH(Input!$B$11,'2024-2025 AMI'!$A$67:$A$129,0),MATCH(Input!C205,'2024-2025 AMI'!$A$67:$K$67,0))&lt;=Input!F205,"No","Yes")),"")</f>
        <v/>
      </c>
    </row>
    <row r="206" spans="1:8" x14ac:dyDescent="0.3">
      <c r="A206" s="7" t="s">
        <v>21</v>
      </c>
      <c r="B206" s="8" t="s">
        <v>21</v>
      </c>
      <c r="C206" s="8" t="s">
        <v>21</v>
      </c>
      <c r="D206" s="8" t="s">
        <v>21</v>
      </c>
      <c r="E206" s="25" t="str">
        <f t="shared" si="4"/>
        <v>$0</v>
      </c>
      <c r="F206" s="25">
        <f t="shared" si="5"/>
        <v>0</v>
      </c>
      <c r="G206" s="9" t="str">
        <f>IFERROR(IF(OR($B$11="",C206="")=TRUE,"",IF(INDEX('2024-2025 AMI'!$A$2:$K$64,MATCH(Input!$B$11,'2024-2025 AMI'!$A$2:$A$64,0),MATCH(Input!C206,'2024-2025 AMI'!$A$2:$K$2,0))&lt;Input!F206,"No","Yes")),"")</f>
        <v/>
      </c>
      <c r="H206" s="9" t="str">
        <f>IFERROR(IF(OR($B$11="",C206="")=TRUE,"",IF(INDEX('2024-2025 AMI'!$A$67:$K$129,MATCH(Input!$B$11,'2024-2025 AMI'!$A$67:$A$129,0),MATCH(Input!C206,'2024-2025 AMI'!$A$67:$K$67,0))&lt;=Input!F206,"No","Yes")),"")</f>
        <v/>
      </c>
    </row>
    <row r="207" spans="1:8" x14ac:dyDescent="0.3">
      <c r="A207" s="7" t="s">
        <v>21</v>
      </c>
      <c r="B207" s="8" t="s">
        <v>21</v>
      </c>
      <c r="C207" s="8" t="s">
        <v>21</v>
      </c>
      <c r="D207" s="8" t="s">
        <v>21</v>
      </c>
      <c r="E207" s="25" t="str">
        <f t="shared" si="4"/>
        <v>$0</v>
      </c>
      <c r="F207" s="25">
        <f t="shared" si="5"/>
        <v>0</v>
      </c>
      <c r="G207" s="9" t="str">
        <f>IFERROR(IF(OR($B$11="",C207="")=TRUE,"",IF(INDEX('2024-2025 AMI'!$A$2:$K$64,MATCH(Input!$B$11,'2024-2025 AMI'!$A$2:$A$64,0),MATCH(Input!C207,'2024-2025 AMI'!$A$2:$K$2,0))&lt;Input!F207,"No","Yes")),"")</f>
        <v/>
      </c>
      <c r="H207" s="9" t="str">
        <f>IFERROR(IF(OR($B$11="",C207="")=TRUE,"",IF(INDEX('2024-2025 AMI'!$A$67:$K$129,MATCH(Input!$B$11,'2024-2025 AMI'!$A$67:$A$129,0),MATCH(Input!C207,'2024-2025 AMI'!$A$67:$K$67,0))&lt;=Input!F207,"No","Yes")),"")</f>
        <v/>
      </c>
    </row>
    <row r="208" spans="1:8" x14ac:dyDescent="0.3">
      <c r="A208" s="7" t="s">
        <v>21</v>
      </c>
      <c r="B208" s="8" t="s">
        <v>21</v>
      </c>
      <c r="C208" s="8" t="s">
        <v>21</v>
      </c>
      <c r="D208" s="8" t="s">
        <v>21</v>
      </c>
      <c r="E208" s="25" t="str">
        <f t="shared" si="4"/>
        <v>$0</v>
      </c>
      <c r="F208" s="25">
        <f t="shared" si="5"/>
        <v>0</v>
      </c>
      <c r="G208" s="9" t="str">
        <f>IFERROR(IF(OR($B$11="",C208="")=TRUE,"",IF(INDEX('2024-2025 AMI'!$A$2:$K$64,MATCH(Input!$B$11,'2024-2025 AMI'!$A$2:$A$64,0),MATCH(Input!C208,'2024-2025 AMI'!$A$2:$K$2,0))&lt;Input!F208,"No","Yes")),"")</f>
        <v/>
      </c>
      <c r="H208" s="9" t="str">
        <f>IFERROR(IF(OR($B$11="",C208="")=TRUE,"",IF(INDEX('2024-2025 AMI'!$A$67:$K$129,MATCH(Input!$B$11,'2024-2025 AMI'!$A$67:$A$129,0),MATCH(Input!C208,'2024-2025 AMI'!$A$67:$K$67,0))&lt;=Input!F208,"No","Yes")),"")</f>
        <v/>
      </c>
    </row>
    <row r="209" spans="1:8" x14ac:dyDescent="0.3">
      <c r="A209" s="7" t="s">
        <v>21</v>
      </c>
      <c r="B209" s="8" t="s">
        <v>21</v>
      </c>
      <c r="C209" s="8" t="s">
        <v>21</v>
      </c>
      <c r="D209" s="8" t="s">
        <v>21</v>
      </c>
      <c r="E209" s="25" t="str">
        <f t="shared" ref="E209:E272" si="6">IFERROR(D209*12,"$0")</f>
        <v>$0</v>
      </c>
      <c r="F209" s="25">
        <f t="shared" ref="F209:F272" si="7">IFERROR(E209/0.3,"$0")</f>
        <v>0</v>
      </c>
      <c r="G209" s="9" t="str">
        <f>IFERROR(IF(OR($B$11="",C209="")=TRUE,"",IF(INDEX('2024-2025 AMI'!$A$2:$K$64,MATCH(Input!$B$11,'2024-2025 AMI'!$A$2:$A$64,0),MATCH(Input!C209,'2024-2025 AMI'!$A$2:$K$2,0))&lt;Input!F209,"No","Yes")),"")</f>
        <v/>
      </c>
      <c r="H209" s="9" t="str">
        <f>IFERROR(IF(OR($B$11="",C209="")=TRUE,"",IF(INDEX('2024-2025 AMI'!$A$67:$K$129,MATCH(Input!$B$11,'2024-2025 AMI'!$A$67:$A$129,0),MATCH(Input!C209,'2024-2025 AMI'!$A$67:$K$67,0))&lt;=Input!F209,"No","Yes")),"")</f>
        <v/>
      </c>
    </row>
    <row r="210" spans="1:8" x14ac:dyDescent="0.3">
      <c r="A210" s="7" t="s">
        <v>21</v>
      </c>
      <c r="B210" s="8" t="s">
        <v>21</v>
      </c>
      <c r="C210" s="8" t="s">
        <v>21</v>
      </c>
      <c r="D210" s="8" t="s">
        <v>21</v>
      </c>
      <c r="E210" s="25" t="str">
        <f t="shared" si="6"/>
        <v>$0</v>
      </c>
      <c r="F210" s="25">
        <f t="shared" si="7"/>
        <v>0</v>
      </c>
      <c r="G210" s="9" t="str">
        <f>IFERROR(IF(OR($B$11="",C210="")=TRUE,"",IF(INDEX('2024-2025 AMI'!$A$2:$K$64,MATCH(Input!$B$11,'2024-2025 AMI'!$A$2:$A$64,0),MATCH(Input!C210,'2024-2025 AMI'!$A$2:$K$2,0))&lt;Input!F210,"No","Yes")),"")</f>
        <v/>
      </c>
      <c r="H210" s="9" t="str">
        <f>IFERROR(IF(OR($B$11="",C210="")=TRUE,"",IF(INDEX('2024-2025 AMI'!$A$67:$K$129,MATCH(Input!$B$11,'2024-2025 AMI'!$A$67:$A$129,0),MATCH(Input!C210,'2024-2025 AMI'!$A$67:$K$67,0))&lt;=Input!F210,"No","Yes")),"")</f>
        <v/>
      </c>
    </row>
    <row r="211" spans="1:8" x14ac:dyDescent="0.3">
      <c r="A211" s="7" t="s">
        <v>21</v>
      </c>
      <c r="B211" s="8" t="s">
        <v>21</v>
      </c>
      <c r="C211" s="8" t="s">
        <v>21</v>
      </c>
      <c r="D211" s="8" t="s">
        <v>21</v>
      </c>
      <c r="E211" s="25" t="str">
        <f t="shared" si="6"/>
        <v>$0</v>
      </c>
      <c r="F211" s="25">
        <f t="shared" si="7"/>
        <v>0</v>
      </c>
      <c r="G211" s="9" t="str">
        <f>IFERROR(IF(OR($B$11="",C211="")=TRUE,"",IF(INDEX('2024-2025 AMI'!$A$2:$K$64,MATCH(Input!$B$11,'2024-2025 AMI'!$A$2:$A$64,0),MATCH(Input!C211,'2024-2025 AMI'!$A$2:$K$2,0))&lt;Input!F211,"No","Yes")),"")</f>
        <v/>
      </c>
      <c r="H211" s="9" t="str">
        <f>IFERROR(IF(OR($B$11="",C211="")=TRUE,"",IF(INDEX('2024-2025 AMI'!$A$67:$K$129,MATCH(Input!$B$11,'2024-2025 AMI'!$A$67:$A$129,0),MATCH(Input!C211,'2024-2025 AMI'!$A$67:$K$67,0))&lt;=Input!F211,"No","Yes")),"")</f>
        <v/>
      </c>
    </row>
    <row r="212" spans="1:8" x14ac:dyDescent="0.3">
      <c r="A212" s="7" t="s">
        <v>21</v>
      </c>
      <c r="B212" s="8" t="s">
        <v>21</v>
      </c>
      <c r="C212" s="8" t="s">
        <v>21</v>
      </c>
      <c r="D212" s="8" t="s">
        <v>21</v>
      </c>
      <c r="E212" s="25" t="str">
        <f t="shared" si="6"/>
        <v>$0</v>
      </c>
      <c r="F212" s="25">
        <f t="shared" si="7"/>
        <v>0</v>
      </c>
      <c r="G212" s="9" t="str">
        <f>IFERROR(IF(OR($B$11="",C212="")=TRUE,"",IF(INDEX('2024-2025 AMI'!$A$2:$K$64,MATCH(Input!$B$11,'2024-2025 AMI'!$A$2:$A$64,0),MATCH(Input!C212,'2024-2025 AMI'!$A$2:$K$2,0))&lt;Input!F212,"No","Yes")),"")</f>
        <v/>
      </c>
      <c r="H212" s="9" t="str">
        <f>IFERROR(IF(OR($B$11="",C212="")=TRUE,"",IF(INDEX('2024-2025 AMI'!$A$67:$K$129,MATCH(Input!$B$11,'2024-2025 AMI'!$A$67:$A$129,0),MATCH(Input!C212,'2024-2025 AMI'!$A$67:$K$67,0))&lt;=Input!F212,"No","Yes")),"")</f>
        <v/>
      </c>
    </row>
    <row r="213" spans="1:8" x14ac:dyDescent="0.3">
      <c r="A213" s="7" t="s">
        <v>21</v>
      </c>
      <c r="B213" s="8" t="s">
        <v>21</v>
      </c>
      <c r="C213" s="8" t="s">
        <v>21</v>
      </c>
      <c r="D213" s="8" t="s">
        <v>21</v>
      </c>
      <c r="E213" s="25" t="str">
        <f t="shared" si="6"/>
        <v>$0</v>
      </c>
      <c r="F213" s="25">
        <f t="shared" si="7"/>
        <v>0</v>
      </c>
      <c r="G213" s="9" t="str">
        <f>IFERROR(IF(OR($B$11="",C213="")=TRUE,"",IF(INDEX('2024-2025 AMI'!$A$2:$K$64,MATCH(Input!$B$11,'2024-2025 AMI'!$A$2:$A$64,0),MATCH(Input!C213,'2024-2025 AMI'!$A$2:$K$2,0))&lt;Input!F213,"No","Yes")),"")</f>
        <v/>
      </c>
      <c r="H213" s="9" t="str">
        <f>IFERROR(IF(OR($B$11="",C213="")=TRUE,"",IF(INDEX('2024-2025 AMI'!$A$67:$K$129,MATCH(Input!$B$11,'2024-2025 AMI'!$A$67:$A$129,0),MATCH(Input!C213,'2024-2025 AMI'!$A$67:$K$67,0))&lt;=Input!F213,"No","Yes")),"")</f>
        <v/>
      </c>
    </row>
    <row r="214" spans="1:8" x14ac:dyDescent="0.3">
      <c r="A214" s="7" t="s">
        <v>21</v>
      </c>
      <c r="B214" s="8" t="s">
        <v>21</v>
      </c>
      <c r="C214" s="8" t="s">
        <v>21</v>
      </c>
      <c r="D214" s="8" t="s">
        <v>21</v>
      </c>
      <c r="E214" s="25" t="str">
        <f t="shared" si="6"/>
        <v>$0</v>
      </c>
      <c r="F214" s="25">
        <f t="shared" si="7"/>
        <v>0</v>
      </c>
      <c r="G214" s="9" t="str">
        <f>IFERROR(IF(OR($B$11="",C214="")=TRUE,"",IF(INDEX('2024-2025 AMI'!$A$2:$K$64,MATCH(Input!$B$11,'2024-2025 AMI'!$A$2:$A$64,0),MATCH(Input!C214,'2024-2025 AMI'!$A$2:$K$2,0))&lt;Input!F214,"No","Yes")),"")</f>
        <v/>
      </c>
      <c r="H214" s="9" t="str">
        <f>IFERROR(IF(OR($B$11="",C214="")=TRUE,"",IF(INDEX('2024-2025 AMI'!$A$67:$K$129,MATCH(Input!$B$11,'2024-2025 AMI'!$A$67:$A$129,0),MATCH(Input!C214,'2024-2025 AMI'!$A$67:$K$67,0))&lt;=Input!F214,"No","Yes")),"")</f>
        <v/>
      </c>
    </row>
    <row r="215" spans="1:8" x14ac:dyDescent="0.3">
      <c r="A215" s="7" t="s">
        <v>21</v>
      </c>
      <c r="B215" s="8" t="s">
        <v>21</v>
      </c>
      <c r="C215" s="8" t="s">
        <v>21</v>
      </c>
      <c r="D215" s="8" t="s">
        <v>21</v>
      </c>
      <c r="E215" s="25" t="str">
        <f t="shared" si="6"/>
        <v>$0</v>
      </c>
      <c r="F215" s="25">
        <f t="shared" si="7"/>
        <v>0</v>
      </c>
      <c r="G215" s="9" t="str">
        <f>IFERROR(IF(OR($B$11="",C215="")=TRUE,"",IF(INDEX('2024-2025 AMI'!$A$2:$K$64,MATCH(Input!$B$11,'2024-2025 AMI'!$A$2:$A$64,0),MATCH(Input!C215,'2024-2025 AMI'!$A$2:$K$2,0))&lt;Input!F215,"No","Yes")),"")</f>
        <v/>
      </c>
      <c r="H215" s="9" t="str">
        <f>IFERROR(IF(OR($B$11="",C215="")=TRUE,"",IF(INDEX('2024-2025 AMI'!$A$67:$K$129,MATCH(Input!$B$11,'2024-2025 AMI'!$A$67:$A$129,0),MATCH(Input!C215,'2024-2025 AMI'!$A$67:$K$67,0))&lt;=Input!F215,"No","Yes")),"")</f>
        <v/>
      </c>
    </row>
    <row r="216" spans="1:8" x14ac:dyDescent="0.3">
      <c r="A216" s="7" t="s">
        <v>21</v>
      </c>
      <c r="B216" s="8" t="s">
        <v>21</v>
      </c>
      <c r="C216" s="8" t="s">
        <v>21</v>
      </c>
      <c r="D216" s="8" t="s">
        <v>21</v>
      </c>
      <c r="E216" s="25" t="str">
        <f t="shared" si="6"/>
        <v>$0</v>
      </c>
      <c r="F216" s="25">
        <f t="shared" si="7"/>
        <v>0</v>
      </c>
      <c r="G216" s="9" t="str">
        <f>IFERROR(IF(OR($B$11="",C216="")=TRUE,"",IF(INDEX('2024-2025 AMI'!$A$2:$K$64,MATCH(Input!$B$11,'2024-2025 AMI'!$A$2:$A$64,0),MATCH(Input!C216,'2024-2025 AMI'!$A$2:$K$2,0))&lt;Input!F216,"No","Yes")),"")</f>
        <v/>
      </c>
      <c r="H216" s="9" t="str">
        <f>IFERROR(IF(OR($B$11="",C216="")=TRUE,"",IF(INDEX('2024-2025 AMI'!$A$67:$K$129,MATCH(Input!$B$11,'2024-2025 AMI'!$A$67:$A$129,0),MATCH(Input!C216,'2024-2025 AMI'!$A$67:$K$67,0))&lt;=Input!F216,"No","Yes")),"")</f>
        <v/>
      </c>
    </row>
    <row r="217" spans="1:8" x14ac:dyDescent="0.3">
      <c r="A217" s="7" t="s">
        <v>21</v>
      </c>
      <c r="B217" s="8" t="s">
        <v>21</v>
      </c>
      <c r="C217" s="8" t="s">
        <v>21</v>
      </c>
      <c r="D217" s="8" t="s">
        <v>21</v>
      </c>
      <c r="E217" s="25" t="str">
        <f t="shared" si="6"/>
        <v>$0</v>
      </c>
      <c r="F217" s="25">
        <f t="shared" si="7"/>
        <v>0</v>
      </c>
      <c r="G217" s="9" t="str">
        <f>IFERROR(IF(OR($B$11="",C217="")=TRUE,"",IF(INDEX('2024-2025 AMI'!$A$2:$K$64,MATCH(Input!$B$11,'2024-2025 AMI'!$A$2:$A$64,0),MATCH(Input!C217,'2024-2025 AMI'!$A$2:$K$2,0))&lt;Input!F217,"No","Yes")),"")</f>
        <v/>
      </c>
      <c r="H217" s="9" t="str">
        <f>IFERROR(IF(OR($B$11="",C217="")=TRUE,"",IF(INDEX('2024-2025 AMI'!$A$67:$K$129,MATCH(Input!$B$11,'2024-2025 AMI'!$A$67:$A$129,0),MATCH(Input!C217,'2024-2025 AMI'!$A$67:$K$67,0))&lt;=Input!F217,"No","Yes")),"")</f>
        <v/>
      </c>
    </row>
    <row r="218" spans="1:8" x14ac:dyDescent="0.3">
      <c r="A218" s="7" t="s">
        <v>21</v>
      </c>
      <c r="B218" s="8" t="s">
        <v>21</v>
      </c>
      <c r="C218" s="8" t="s">
        <v>21</v>
      </c>
      <c r="D218" s="8" t="s">
        <v>21</v>
      </c>
      <c r="E218" s="25" t="str">
        <f t="shared" si="6"/>
        <v>$0</v>
      </c>
      <c r="F218" s="25">
        <f t="shared" si="7"/>
        <v>0</v>
      </c>
      <c r="G218" s="9" t="str">
        <f>IFERROR(IF(OR($B$11="",C218="")=TRUE,"",IF(INDEX('2024-2025 AMI'!$A$2:$K$64,MATCH(Input!$B$11,'2024-2025 AMI'!$A$2:$A$64,0),MATCH(Input!C218,'2024-2025 AMI'!$A$2:$K$2,0))&lt;Input!F218,"No","Yes")),"")</f>
        <v/>
      </c>
      <c r="H218" s="9" t="str">
        <f>IFERROR(IF(OR($B$11="",C218="")=TRUE,"",IF(INDEX('2024-2025 AMI'!$A$67:$K$129,MATCH(Input!$B$11,'2024-2025 AMI'!$A$67:$A$129,0),MATCH(Input!C218,'2024-2025 AMI'!$A$67:$K$67,0))&lt;=Input!F218,"No","Yes")),"")</f>
        <v/>
      </c>
    </row>
    <row r="219" spans="1:8" x14ac:dyDescent="0.3">
      <c r="A219" s="7" t="s">
        <v>21</v>
      </c>
      <c r="B219" s="8" t="s">
        <v>21</v>
      </c>
      <c r="C219" s="8" t="s">
        <v>21</v>
      </c>
      <c r="D219" s="8" t="s">
        <v>21</v>
      </c>
      <c r="E219" s="25" t="str">
        <f t="shared" si="6"/>
        <v>$0</v>
      </c>
      <c r="F219" s="25">
        <f t="shared" si="7"/>
        <v>0</v>
      </c>
      <c r="G219" s="9" t="str">
        <f>IFERROR(IF(OR($B$11="",C219="")=TRUE,"",IF(INDEX('2024-2025 AMI'!$A$2:$K$64,MATCH(Input!$B$11,'2024-2025 AMI'!$A$2:$A$64,0),MATCH(Input!C219,'2024-2025 AMI'!$A$2:$K$2,0))&lt;Input!F219,"No","Yes")),"")</f>
        <v/>
      </c>
      <c r="H219" s="9" t="str">
        <f>IFERROR(IF(OR($B$11="",C219="")=TRUE,"",IF(INDEX('2024-2025 AMI'!$A$67:$K$129,MATCH(Input!$B$11,'2024-2025 AMI'!$A$67:$A$129,0),MATCH(Input!C219,'2024-2025 AMI'!$A$67:$K$67,0))&lt;=Input!F219,"No","Yes")),"")</f>
        <v/>
      </c>
    </row>
    <row r="220" spans="1:8" x14ac:dyDescent="0.3">
      <c r="A220" s="7" t="s">
        <v>21</v>
      </c>
      <c r="B220" s="8" t="s">
        <v>21</v>
      </c>
      <c r="C220" s="8" t="s">
        <v>21</v>
      </c>
      <c r="D220" s="8" t="s">
        <v>21</v>
      </c>
      <c r="E220" s="25" t="str">
        <f t="shared" si="6"/>
        <v>$0</v>
      </c>
      <c r="F220" s="25">
        <f t="shared" si="7"/>
        <v>0</v>
      </c>
      <c r="G220" s="9" t="str">
        <f>IFERROR(IF(OR($B$11="",C220="")=TRUE,"",IF(INDEX('2024-2025 AMI'!$A$2:$K$64,MATCH(Input!$B$11,'2024-2025 AMI'!$A$2:$A$64,0),MATCH(Input!C220,'2024-2025 AMI'!$A$2:$K$2,0))&lt;Input!F220,"No","Yes")),"")</f>
        <v/>
      </c>
      <c r="H220" s="9" t="str">
        <f>IFERROR(IF(OR($B$11="",C220="")=TRUE,"",IF(INDEX('2024-2025 AMI'!$A$67:$K$129,MATCH(Input!$B$11,'2024-2025 AMI'!$A$67:$A$129,0),MATCH(Input!C220,'2024-2025 AMI'!$A$67:$K$67,0))&lt;=Input!F220,"No","Yes")),"")</f>
        <v/>
      </c>
    </row>
    <row r="221" spans="1:8" x14ac:dyDescent="0.3">
      <c r="A221" s="7" t="s">
        <v>21</v>
      </c>
      <c r="B221" s="8" t="s">
        <v>21</v>
      </c>
      <c r="C221" s="8" t="s">
        <v>21</v>
      </c>
      <c r="D221" s="8" t="s">
        <v>21</v>
      </c>
      <c r="E221" s="25" t="str">
        <f t="shared" si="6"/>
        <v>$0</v>
      </c>
      <c r="F221" s="25">
        <f t="shared" si="7"/>
        <v>0</v>
      </c>
      <c r="G221" s="9" t="str">
        <f>IFERROR(IF(OR($B$11="",C221="")=TRUE,"",IF(INDEX('2024-2025 AMI'!$A$2:$K$64,MATCH(Input!$B$11,'2024-2025 AMI'!$A$2:$A$64,0),MATCH(Input!C221,'2024-2025 AMI'!$A$2:$K$2,0))&lt;Input!F221,"No","Yes")),"")</f>
        <v/>
      </c>
      <c r="H221" s="9" t="str">
        <f>IFERROR(IF(OR($B$11="",C221="")=TRUE,"",IF(INDEX('2024-2025 AMI'!$A$67:$K$129,MATCH(Input!$B$11,'2024-2025 AMI'!$A$67:$A$129,0),MATCH(Input!C221,'2024-2025 AMI'!$A$67:$K$67,0))&lt;=Input!F221,"No","Yes")),"")</f>
        <v/>
      </c>
    </row>
    <row r="222" spans="1:8" x14ac:dyDescent="0.3">
      <c r="A222" s="7" t="s">
        <v>21</v>
      </c>
      <c r="B222" s="8" t="s">
        <v>21</v>
      </c>
      <c r="C222" s="8" t="s">
        <v>21</v>
      </c>
      <c r="D222" s="8" t="s">
        <v>21</v>
      </c>
      <c r="E222" s="25" t="str">
        <f t="shared" si="6"/>
        <v>$0</v>
      </c>
      <c r="F222" s="25">
        <f t="shared" si="7"/>
        <v>0</v>
      </c>
      <c r="G222" s="9" t="str">
        <f>IFERROR(IF(OR($B$11="",C222="")=TRUE,"",IF(INDEX('2024-2025 AMI'!$A$2:$K$64,MATCH(Input!$B$11,'2024-2025 AMI'!$A$2:$A$64,0),MATCH(Input!C222,'2024-2025 AMI'!$A$2:$K$2,0))&lt;Input!F222,"No","Yes")),"")</f>
        <v/>
      </c>
      <c r="H222" s="9" t="str">
        <f>IFERROR(IF(OR($B$11="",C222="")=TRUE,"",IF(INDEX('2024-2025 AMI'!$A$67:$K$129,MATCH(Input!$B$11,'2024-2025 AMI'!$A$67:$A$129,0),MATCH(Input!C222,'2024-2025 AMI'!$A$67:$K$67,0))&lt;=Input!F222,"No","Yes")),"")</f>
        <v/>
      </c>
    </row>
    <row r="223" spans="1:8" x14ac:dyDescent="0.3">
      <c r="A223" s="7" t="s">
        <v>21</v>
      </c>
      <c r="B223" s="8" t="s">
        <v>21</v>
      </c>
      <c r="C223" s="8" t="s">
        <v>21</v>
      </c>
      <c r="D223" s="8" t="s">
        <v>21</v>
      </c>
      <c r="E223" s="25" t="str">
        <f t="shared" si="6"/>
        <v>$0</v>
      </c>
      <c r="F223" s="25">
        <f t="shared" si="7"/>
        <v>0</v>
      </c>
      <c r="G223" s="9" t="str">
        <f>IFERROR(IF(OR($B$11="",C223="")=TRUE,"",IF(INDEX('2024-2025 AMI'!$A$2:$K$64,MATCH(Input!$B$11,'2024-2025 AMI'!$A$2:$A$64,0),MATCH(Input!C223,'2024-2025 AMI'!$A$2:$K$2,0))&lt;Input!F223,"No","Yes")),"")</f>
        <v/>
      </c>
      <c r="H223" s="9" t="str">
        <f>IFERROR(IF(OR($B$11="",C223="")=TRUE,"",IF(INDEX('2024-2025 AMI'!$A$67:$K$129,MATCH(Input!$B$11,'2024-2025 AMI'!$A$67:$A$129,0),MATCH(Input!C223,'2024-2025 AMI'!$A$67:$K$67,0))&lt;=Input!F223,"No","Yes")),"")</f>
        <v/>
      </c>
    </row>
    <row r="224" spans="1:8" x14ac:dyDescent="0.3">
      <c r="A224" s="7" t="s">
        <v>21</v>
      </c>
      <c r="B224" s="8" t="s">
        <v>21</v>
      </c>
      <c r="C224" s="8" t="s">
        <v>21</v>
      </c>
      <c r="D224" s="8" t="s">
        <v>21</v>
      </c>
      <c r="E224" s="25" t="str">
        <f t="shared" si="6"/>
        <v>$0</v>
      </c>
      <c r="F224" s="25">
        <f t="shared" si="7"/>
        <v>0</v>
      </c>
      <c r="G224" s="9" t="str">
        <f>IFERROR(IF(OR($B$11="",C224="")=TRUE,"",IF(INDEX('2024-2025 AMI'!$A$2:$K$64,MATCH(Input!$B$11,'2024-2025 AMI'!$A$2:$A$64,0),MATCH(Input!C224,'2024-2025 AMI'!$A$2:$K$2,0))&lt;Input!F224,"No","Yes")),"")</f>
        <v/>
      </c>
      <c r="H224" s="9" t="str">
        <f>IFERROR(IF(OR($B$11="",C224="")=TRUE,"",IF(INDEX('2024-2025 AMI'!$A$67:$K$129,MATCH(Input!$B$11,'2024-2025 AMI'!$A$67:$A$129,0),MATCH(Input!C224,'2024-2025 AMI'!$A$67:$K$67,0))&lt;=Input!F224,"No","Yes")),"")</f>
        <v/>
      </c>
    </row>
    <row r="225" spans="1:8" x14ac:dyDescent="0.3">
      <c r="A225" s="7" t="s">
        <v>21</v>
      </c>
      <c r="B225" s="8" t="s">
        <v>21</v>
      </c>
      <c r="C225" s="8" t="s">
        <v>21</v>
      </c>
      <c r="D225" s="8" t="s">
        <v>21</v>
      </c>
      <c r="E225" s="25" t="str">
        <f t="shared" si="6"/>
        <v>$0</v>
      </c>
      <c r="F225" s="25">
        <f t="shared" si="7"/>
        <v>0</v>
      </c>
      <c r="G225" s="9" t="str">
        <f>IFERROR(IF(OR($B$11="",C225="")=TRUE,"",IF(INDEX('2024-2025 AMI'!$A$2:$K$64,MATCH(Input!$B$11,'2024-2025 AMI'!$A$2:$A$64,0),MATCH(Input!C225,'2024-2025 AMI'!$A$2:$K$2,0))&lt;Input!F225,"No","Yes")),"")</f>
        <v/>
      </c>
      <c r="H225" s="9" t="str">
        <f>IFERROR(IF(OR($B$11="",C225="")=TRUE,"",IF(INDEX('2024-2025 AMI'!$A$67:$K$129,MATCH(Input!$B$11,'2024-2025 AMI'!$A$67:$A$129,0),MATCH(Input!C225,'2024-2025 AMI'!$A$67:$K$67,0))&lt;=Input!F225,"No","Yes")),"")</f>
        <v/>
      </c>
    </row>
    <row r="226" spans="1:8" x14ac:dyDescent="0.3">
      <c r="A226" s="7" t="s">
        <v>21</v>
      </c>
      <c r="B226" s="8" t="s">
        <v>21</v>
      </c>
      <c r="C226" s="8" t="s">
        <v>21</v>
      </c>
      <c r="D226" s="8" t="s">
        <v>21</v>
      </c>
      <c r="E226" s="25" t="str">
        <f t="shared" si="6"/>
        <v>$0</v>
      </c>
      <c r="F226" s="25">
        <f t="shared" si="7"/>
        <v>0</v>
      </c>
      <c r="G226" s="9" t="str">
        <f>IFERROR(IF(OR($B$11="",C226="")=TRUE,"",IF(INDEX('2024-2025 AMI'!$A$2:$K$64,MATCH(Input!$B$11,'2024-2025 AMI'!$A$2:$A$64,0),MATCH(Input!C226,'2024-2025 AMI'!$A$2:$K$2,0))&lt;Input!F226,"No","Yes")),"")</f>
        <v/>
      </c>
      <c r="H226" s="9" t="str">
        <f>IFERROR(IF(OR($B$11="",C226="")=TRUE,"",IF(INDEX('2024-2025 AMI'!$A$67:$K$129,MATCH(Input!$B$11,'2024-2025 AMI'!$A$67:$A$129,0),MATCH(Input!C226,'2024-2025 AMI'!$A$67:$K$67,0))&lt;=Input!F226,"No","Yes")),"")</f>
        <v/>
      </c>
    </row>
    <row r="227" spans="1:8" x14ac:dyDescent="0.3">
      <c r="A227" s="7" t="s">
        <v>21</v>
      </c>
      <c r="B227" s="8" t="s">
        <v>21</v>
      </c>
      <c r="C227" s="8" t="s">
        <v>21</v>
      </c>
      <c r="D227" s="8" t="s">
        <v>21</v>
      </c>
      <c r="E227" s="25" t="str">
        <f t="shared" si="6"/>
        <v>$0</v>
      </c>
      <c r="F227" s="25">
        <f t="shared" si="7"/>
        <v>0</v>
      </c>
      <c r="G227" s="9" t="str">
        <f>IFERROR(IF(OR($B$11="",C227="")=TRUE,"",IF(INDEX('2024-2025 AMI'!$A$2:$K$64,MATCH(Input!$B$11,'2024-2025 AMI'!$A$2:$A$64,0),MATCH(Input!C227,'2024-2025 AMI'!$A$2:$K$2,0))&lt;Input!F227,"No","Yes")),"")</f>
        <v/>
      </c>
      <c r="H227" s="9" t="str">
        <f>IFERROR(IF(OR($B$11="",C227="")=TRUE,"",IF(INDEX('2024-2025 AMI'!$A$67:$K$129,MATCH(Input!$B$11,'2024-2025 AMI'!$A$67:$A$129,0),MATCH(Input!C227,'2024-2025 AMI'!$A$67:$K$67,0))&lt;=Input!F227,"No","Yes")),"")</f>
        <v/>
      </c>
    </row>
    <row r="228" spans="1:8" x14ac:dyDescent="0.3">
      <c r="A228" s="7" t="s">
        <v>21</v>
      </c>
      <c r="B228" s="8" t="s">
        <v>21</v>
      </c>
      <c r="C228" s="8" t="s">
        <v>21</v>
      </c>
      <c r="D228" s="8" t="s">
        <v>21</v>
      </c>
      <c r="E228" s="25" t="str">
        <f t="shared" si="6"/>
        <v>$0</v>
      </c>
      <c r="F228" s="25">
        <f t="shared" si="7"/>
        <v>0</v>
      </c>
      <c r="G228" s="9" t="str">
        <f>IFERROR(IF(OR($B$11="",C228="")=TRUE,"",IF(INDEX('2024-2025 AMI'!$A$2:$K$64,MATCH(Input!$B$11,'2024-2025 AMI'!$A$2:$A$64,0),MATCH(Input!C228,'2024-2025 AMI'!$A$2:$K$2,0))&lt;Input!F228,"No","Yes")),"")</f>
        <v/>
      </c>
      <c r="H228" s="9" t="str">
        <f>IFERROR(IF(OR($B$11="",C228="")=TRUE,"",IF(INDEX('2024-2025 AMI'!$A$67:$K$129,MATCH(Input!$B$11,'2024-2025 AMI'!$A$67:$A$129,0),MATCH(Input!C228,'2024-2025 AMI'!$A$67:$K$67,0))&lt;=Input!F228,"No","Yes")),"")</f>
        <v/>
      </c>
    </row>
    <row r="229" spans="1:8" x14ac:dyDescent="0.3">
      <c r="A229" s="7" t="s">
        <v>21</v>
      </c>
      <c r="B229" s="8" t="s">
        <v>21</v>
      </c>
      <c r="C229" s="8" t="s">
        <v>21</v>
      </c>
      <c r="D229" s="8" t="s">
        <v>21</v>
      </c>
      <c r="E229" s="25" t="str">
        <f t="shared" si="6"/>
        <v>$0</v>
      </c>
      <c r="F229" s="25">
        <f t="shared" si="7"/>
        <v>0</v>
      </c>
      <c r="G229" s="9" t="str">
        <f>IFERROR(IF(OR($B$11="",C229="")=TRUE,"",IF(INDEX('2024-2025 AMI'!$A$2:$K$64,MATCH(Input!$B$11,'2024-2025 AMI'!$A$2:$A$64,0),MATCH(Input!C229,'2024-2025 AMI'!$A$2:$K$2,0))&lt;Input!F229,"No","Yes")),"")</f>
        <v/>
      </c>
      <c r="H229" s="9" t="str">
        <f>IFERROR(IF(OR($B$11="",C229="")=TRUE,"",IF(INDEX('2024-2025 AMI'!$A$67:$K$129,MATCH(Input!$B$11,'2024-2025 AMI'!$A$67:$A$129,0),MATCH(Input!C229,'2024-2025 AMI'!$A$67:$K$67,0))&lt;=Input!F229,"No","Yes")),"")</f>
        <v/>
      </c>
    </row>
    <row r="230" spans="1:8" x14ac:dyDescent="0.3">
      <c r="A230" s="7" t="s">
        <v>21</v>
      </c>
      <c r="B230" s="8" t="s">
        <v>21</v>
      </c>
      <c r="C230" s="8" t="s">
        <v>21</v>
      </c>
      <c r="D230" s="8" t="s">
        <v>21</v>
      </c>
      <c r="E230" s="25" t="str">
        <f t="shared" si="6"/>
        <v>$0</v>
      </c>
      <c r="F230" s="25">
        <f t="shared" si="7"/>
        <v>0</v>
      </c>
      <c r="G230" s="9" t="str">
        <f>IFERROR(IF(OR($B$11="",C230="")=TRUE,"",IF(INDEX('2024-2025 AMI'!$A$2:$K$64,MATCH(Input!$B$11,'2024-2025 AMI'!$A$2:$A$64,0),MATCH(Input!C230,'2024-2025 AMI'!$A$2:$K$2,0))&lt;Input!F230,"No","Yes")),"")</f>
        <v/>
      </c>
      <c r="H230" s="9" t="str">
        <f>IFERROR(IF(OR($B$11="",C230="")=TRUE,"",IF(INDEX('2024-2025 AMI'!$A$67:$K$129,MATCH(Input!$B$11,'2024-2025 AMI'!$A$67:$A$129,0),MATCH(Input!C230,'2024-2025 AMI'!$A$67:$K$67,0))&lt;=Input!F230,"No","Yes")),"")</f>
        <v/>
      </c>
    </row>
    <row r="231" spans="1:8" x14ac:dyDescent="0.3">
      <c r="A231" s="7" t="s">
        <v>21</v>
      </c>
      <c r="B231" s="8" t="s">
        <v>21</v>
      </c>
      <c r="C231" s="8" t="s">
        <v>21</v>
      </c>
      <c r="D231" s="8" t="s">
        <v>21</v>
      </c>
      <c r="E231" s="25" t="str">
        <f t="shared" si="6"/>
        <v>$0</v>
      </c>
      <c r="F231" s="25">
        <f t="shared" si="7"/>
        <v>0</v>
      </c>
      <c r="G231" s="9" t="str">
        <f>IFERROR(IF(OR($B$11="",C231="")=TRUE,"",IF(INDEX('2024-2025 AMI'!$A$2:$K$64,MATCH(Input!$B$11,'2024-2025 AMI'!$A$2:$A$64,0),MATCH(Input!C231,'2024-2025 AMI'!$A$2:$K$2,0))&lt;Input!F231,"No","Yes")),"")</f>
        <v/>
      </c>
      <c r="H231" s="9" t="str">
        <f>IFERROR(IF(OR($B$11="",C231="")=TRUE,"",IF(INDEX('2024-2025 AMI'!$A$67:$K$129,MATCH(Input!$B$11,'2024-2025 AMI'!$A$67:$A$129,0),MATCH(Input!C231,'2024-2025 AMI'!$A$67:$K$67,0))&lt;=Input!F231,"No","Yes")),"")</f>
        <v/>
      </c>
    </row>
    <row r="232" spans="1:8" x14ac:dyDescent="0.3">
      <c r="A232" s="7" t="s">
        <v>21</v>
      </c>
      <c r="B232" s="8" t="s">
        <v>21</v>
      </c>
      <c r="C232" s="8" t="s">
        <v>21</v>
      </c>
      <c r="D232" s="8" t="s">
        <v>21</v>
      </c>
      <c r="E232" s="25" t="str">
        <f t="shared" si="6"/>
        <v>$0</v>
      </c>
      <c r="F232" s="25">
        <f t="shared" si="7"/>
        <v>0</v>
      </c>
      <c r="G232" s="9" t="str">
        <f>IFERROR(IF(OR($B$11="",C232="")=TRUE,"",IF(INDEX('2024-2025 AMI'!$A$2:$K$64,MATCH(Input!$B$11,'2024-2025 AMI'!$A$2:$A$64,0),MATCH(Input!C232,'2024-2025 AMI'!$A$2:$K$2,0))&lt;Input!F232,"No","Yes")),"")</f>
        <v/>
      </c>
      <c r="H232" s="9" t="str">
        <f>IFERROR(IF(OR($B$11="",C232="")=TRUE,"",IF(INDEX('2024-2025 AMI'!$A$67:$K$129,MATCH(Input!$B$11,'2024-2025 AMI'!$A$67:$A$129,0),MATCH(Input!C232,'2024-2025 AMI'!$A$67:$K$67,0))&lt;=Input!F232,"No","Yes")),"")</f>
        <v/>
      </c>
    </row>
    <row r="233" spans="1:8" x14ac:dyDescent="0.3">
      <c r="A233" s="7" t="s">
        <v>21</v>
      </c>
      <c r="B233" s="8" t="s">
        <v>21</v>
      </c>
      <c r="C233" s="8" t="s">
        <v>21</v>
      </c>
      <c r="D233" s="8" t="s">
        <v>21</v>
      </c>
      <c r="E233" s="25" t="str">
        <f t="shared" si="6"/>
        <v>$0</v>
      </c>
      <c r="F233" s="25">
        <f t="shared" si="7"/>
        <v>0</v>
      </c>
      <c r="G233" s="9" t="str">
        <f>IFERROR(IF(OR($B$11="",C233="")=TRUE,"",IF(INDEX('2024-2025 AMI'!$A$2:$K$64,MATCH(Input!$B$11,'2024-2025 AMI'!$A$2:$A$64,0),MATCH(Input!C233,'2024-2025 AMI'!$A$2:$K$2,0))&lt;Input!F233,"No","Yes")),"")</f>
        <v/>
      </c>
      <c r="H233" s="9" t="str">
        <f>IFERROR(IF(OR($B$11="",C233="")=TRUE,"",IF(INDEX('2024-2025 AMI'!$A$67:$K$129,MATCH(Input!$B$11,'2024-2025 AMI'!$A$67:$A$129,0),MATCH(Input!C233,'2024-2025 AMI'!$A$67:$K$67,0))&lt;=Input!F233,"No","Yes")),"")</f>
        <v/>
      </c>
    </row>
    <row r="234" spans="1:8" x14ac:dyDescent="0.3">
      <c r="A234" s="7" t="s">
        <v>21</v>
      </c>
      <c r="B234" s="8" t="s">
        <v>21</v>
      </c>
      <c r="C234" s="8" t="s">
        <v>21</v>
      </c>
      <c r="D234" s="8" t="s">
        <v>21</v>
      </c>
      <c r="E234" s="25" t="str">
        <f t="shared" si="6"/>
        <v>$0</v>
      </c>
      <c r="F234" s="25">
        <f t="shared" si="7"/>
        <v>0</v>
      </c>
      <c r="G234" s="9" t="str">
        <f>IFERROR(IF(OR($B$11="",C234="")=TRUE,"",IF(INDEX('2024-2025 AMI'!$A$2:$K$64,MATCH(Input!$B$11,'2024-2025 AMI'!$A$2:$A$64,0),MATCH(Input!C234,'2024-2025 AMI'!$A$2:$K$2,0))&lt;Input!F234,"No","Yes")),"")</f>
        <v/>
      </c>
      <c r="H234" s="9" t="str">
        <f>IFERROR(IF(OR($B$11="",C234="")=TRUE,"",IF(INDEX('2024-2025 AMI'!$A$67:$K$129,MATCH(Input!$B$11,'2024-2025 AMI'!$A$67:$A$129,0),MATCH(Input!C234,'2024-2025 AMI'!$A$67:$K$67,0))&lt;=Input!F234,"No","Yes")),"")</f>
        <v/>
      </c>
    </row>
    <row r="235" spans="1:8" x14ac:dyDescent="0.3">
      <c r="A235" s="7" t="s">
        <v>21</v>
      </c>
      <c r="B235" s="8" t="s">
        <v>21</v>
      </c>
      <c r="C235" s="8" t="s">
        <v>21</v>
      </c>
      <c r="D235" s="8" t="s">
        <v>21</v>
      </c>
      <c r="E235" s="25" t="str">
        <f t="shared" si="6"/>
        <v>$0</v>
      </c>
      <c r="F235" s="25">
        <f t="shared" si="7"/>
        <v>0</v>
      </c>
      <c r="G235" s="9" t="str">
        <f>IFERROR(IF(OR($B$11="",C235="")=TRUE,"",IF(INDEX('2024-2025 AMI'!$A$2:$K$64,MATCH(Input!$B$11,'2024-2025 AMI'!$A$2:$A$64,0),MATCH(Input!C235,'2024-2025 AMI'!$A$2:$K$2,0))&lt;Input!F235,"No","Yes")),"")</f>
        <v/>
      </c>
      <c r="H235" s="9" t="str">
        <f>IFERROR(IF(OR($B$11="",C235="")=TRUE,"",IF(INDEX('2024-2025 AMI'!$A$67:$K$129,MATCH(Input!$B$11,'2024-2025 AMI'!$A$67:$A$129,0),MATCH(Input!C235,'2024-2025 AMI'!$A$67:$K$67,0))&lt;=Input!F235,"No","Yes")),"")</f>
        <v/>
      </c>
    </row>
    <row r="236" spans="1:8" x14ac:dyDescent="0.3">
      <c r="A236" s="7" t="s">
        <v>21</v>
      </c>
      <c r="B236" s="8" t="s">
        <v>21</v>
      </c>
      <c r="C236" s="8" t="s">
        <v>21</v>
      </c>
      <c r="D236" s="8" t="s">
        <v>21</v>
      </c>
      <c r="E236" s="25" t="str">
        <f t="shared" si="6"/>
        <v>$0</v>
      </c>
      <c r="F236" s="25">
        <f t="shared" si="7"/>
        <v>0</v>
      </c>
      <c r="G236" s="9" t="str">
        <f>IFERROR(IF(OR($B$11="",C236="")=TRUE,"",IF(INDEX('2024-2025 AMI'!$A$2:$K$64,MATCH(Input!$B$11,'2024-2025 AMI'!$A$2:$A$64,0),MATCH(Input!C236,'2024-2025 AMI'!$A$2:$K$2,0))&lt;Input!F236,"No","Yes")),"")</f>
        <v/>
      </c>
      <c r="H236" s="9" t="str">
        <f>IFERROR(IF(OR($B$11="",C236="")=TRUE,"",IF(INDEX('2024-2025 AMI'!$A$67:$K$129,MATCH(Input!$B$11,'2024-2025 AMI'!$A$67:$A$129,0),MATCH(Input!C236,'2024-2025 AMI'!$A$67:$K$67,0))&lt;=Input!F236,"No","Yes")),"")</f>
        <v/>
      </c>
    </row>
    <row r="237" spans="1:8" x14ac:dyDescent="0.3">
      <c r="A237" s="7" t="s">
        <v>21</v>
      </c>
      <c r="B237" s="8" t="s">
        <v>21</v>
      </c>
      <c r="C237" s="8" t="s">
        <v>21</v>
      </c>
      <c r="D237" s="8" t="s">
        <v>21</v>
      </c>
      <c r="E237" s="25" t="str">
        <f t="shared" si="6"/>
        <v>$0</v>
      </c>
      <c r="F237" s="25">
        <f t="shared" si="7"/>
        <v>0</v>
      </c>
      <c r="G237" s="9" t="str">
        <f>IFERROR(IF(OR($B$11="",C237="")=TRUE,"",IF(INDEX('2024-2025 AMI'!$A$2:$K$64,MATCH(Input!$B$11,'2024-2025 AMI'!$A$2:$A$64,0),MATCH(Input!C237,'2024-2025 AMI'!$A$2:$K$2,0))&lt;Input!F237,"No","Yes")),"")</f>
        <v/>
      </c>
      <c r="H237" s="9" t="str">
        <f>IFERROR(IF(OR($B$11="",C237="")=TRUE,"",IF(INDEX('2024-2025 AMI'!$A$67:$K$129,MATCH(Input!$B$11,'2024-2025 AMI'!$A$67:$A$129,0),MATCH(Input!C237,'2024-2025 AMI'!$A$67:$K$67,0))&lt;=Input!F237,"No","Yes")),"")</f>
        <v/>
      </c>
    </row>
    <row r="238" spans="1:8" x14ac:dyDescent="0.3">
      <c r="A238" s="7" t="s">
        <v>21</v>
      </c>
      <c r="B238" s="8" t="s">
        <v>21</v>
      </c>
      <c r="C238" s="8" t="s">
        <v>21</v>
      </c>
      <c r="D238" s="8" t="s">
        <v>21</v>
      </c>
      <c r="E238" s="25" t="str">
        <f t="shared" si="6"/>
        <v>$0</v>
      </c>
      <c r="F238" s="25">
        <f t="shared" si="7"/>
        <v>0</v>
      </c>
      <c r="G238" s="9" t="str">
        <f>IFERROR(IF(OR($B$11="",C238="")=TRUE,"",IF(INDEX('2024-2025 AMI'!$A$2:$K$64,MATCH(Input!$B$11,'2024-2025 AMI'!$A$2:$A$64,0),MATCH(Input!C238,'2024-2025 AMI'!$A$2:$K$2,0))&lt;Input!F238,"No","Yes")),"")</f>
        <v/>
      </c>
      <c r="H238" s="9" t="str">
        <f>IFERROR(IF(OR($B$11="",C238="")=TRUE,"",IF(INDEX('2024-2025 AMI'!$A$67:$K$129,MATCH(Input!$B$11,'2024-2025 AMI'!$A$67:$A$129,0),MATCH(Input!C238,'2024-2025 AMI'!$A$67:$K$67,0))&lt;=Input!F238,"No","Yes")),"")</f>
        <v/>
      </c>
    </row>
    <row r="239" spans="1:8" x14ac:dyDescent="0.3">
      <c r="A239" s="7" t="s">
        <v>21</v>
      </c>
      <c r="B239" s="8" t="s">
        <v>21</v>
      </c>
      <c r="C239" s="8" t="s">
        <v>21</v>
      </c>
      <c r="D239" s="8" t="s">
        <v>21</v>
      </c>
      <c r="E239" s="25" t="str">
        <f t="shared" si="6"/>
        <v>$0</v>
      </c>
      <c r="F239" s="25">
        <f t="shared" si="7"/>
        <v>0</v>
      </c>
      <c r="G239" s="9" t="str">
        <f>IFERROR(IF(OR($B$11="",C239="")=TRUE,"",IF(INDEX('2024-2025 AMI'!$A$2:$K$64,MATCH(Input!$B$11,'2024-2025 AMI'!$A$2:$A$64,0),MATCH(Input!C239,'2024-2025 AMI'!$A$2:$K$2,0))&lt;Input!F239,"No","Yes")),"")</f>
        <v/>
      </c>
      <c r="H239" s="9" t="str">
        <f>IFERROR(IF(OR($B$11="",C239="")=TRUE,"",IF(INDEX('2024-2025 AMI'!$A$67:$K$129,MATCH(Input!$B$11,'2024-2025 AMI'!$A$67:$A$129,0),MATCH(Input!C239,'2024-2025 AMI'!$A$67:$K$67,0))&lt;=Input!F239,"No","Yes")),"")</f>
        <v/>
      </c>
    </row>
    <row r="240" spans="1:8" x14ac:dyDescent="0.3">
      <c r="A240" s="7" t="s">
        <v>21</v>
      </c>
      <c r="B240" s="8" t="s">
        <v>21</v>
      </c>
      <c r="C240" s="8" t="s">
        <v>21</v>
      </c>
      <c r="D240" s="8" t="s">
        <v>21</v>
      </c>
      <c r="E240" s="25" t="str">
        <f t="shared" si="6"/>
        <v>$0</v>
      </c>
      <c r="F240" s="25">
        <f t="shared" si="7"/>
        <v>0</v>
      </c>
      <c r="G240" s="9" t="str">
        <f>IFERROR(IF(OR($B$11="",C240="")=TRUE,"",IF(INDEX('2024-2025 AMI'!$A$2:$K$64,MATCH(Input!$B$11,'2024-2025 AMI'!$A$2:$A$64,0),MATCH(Input!C240,'2024-2025 AMI'!$A$2:$K$2,0))&lt;Input!F240,"No","Yes")),"")</f>
        <v/>
      </c>
      <c r="H240" s="9" t="str">
        <f>IFERROR(IF(OR($B$11="",C240="")=TRUE,"",IF(INDEX('2024-2025 AMI'!$A$67:$K$129,MATCH(Input!$B$11,'2024-2025 AMI'!$A$67:$A$129,0),MATCH(Input!C240,'2024-2025 AMI'!$A$67:$K$67,0))&lt;=Input!F240,"No","Yes")),"")</f>
        <v/>
      </c>
    </row>
    <row r="241" spans="1:8" x14ac:dyDescent="0.3">
      <c r="A241" s="7" t="s">
        <v>21</v>
      </c>
      <c r="B241" s="8" t="s">
        <v>21</v>
      </c>
      <c r="C241" s="8" t="s">
        <v>21</v>
      </c>
      <c r="D241" s="8" t="s">
        <v>21</v>
      </c>
      <c r="E241" s="25" t="str">
        <f t="shared" si="6"/>
        <v>$0</v>
      </c>
      <c r="F241" s="25">
        <f t="shared" si="7"/>
        <v>0</v>
      </c>
      <c r="G241" s="9" t="str">
        <f>IFERROR(IF(OR($B$11="",C241="")=TRUE,"",IF(INDEX('2024-2025 AMI'!$A$2:$K$64,MATCH(Input!$B$11,'2024-2025 AMI'!$A$2:$A$64,0),MATCH(Input!C241,'2024-2025 AMI'!$A$2:$K$2,0))&lt;Input!F241,"No","Yes")),"")</f>
        <v/>
      </c>
      <c r="H241" s="9" t="str">
        <f>IFERROR(IF(OR($B$11="",C241="")=TRUE,"",IF(INDEX('2024-2025 AMI'!$A$67:$K$129,MATCH(Input!$B$11,'2024-2025 AMI'!$A$67:$A$129,0),MATCH(Input!C241,'2024-2025 AMI'!$A$67:$K$67,0))&lt;=Input!F241,"No","Yes")),"")</f>
        <v/>
      </c>
    </row>
    <row r="242" spans="1:8" x14ac:dyDescent="0.3">
      <c r="A242" s="7" t="s">
        <v>21</v>
      </c>
      <c r="B242" s="8" t="s">
        <v>21</v>
      </c>
      <c r="C242" s="8" t="s">
        <v>21</v>
      </c>
      <c r="D242" s="8" t="s">
        <v>21</v>
      </c>
      <c r="E242" s="25" t="str">
        <f t="shared" si="6"/>
        <v>$0</v>
      </c>
      <c r="F242" s="25">
        <f t="shared" si="7"/>
        <v>0</v>
      </c>
      <c r="G242" s="9" t="str">
        <f>IFERROR(IF(OR($B$11="",C242="")=TRUE,"",IF(INDEX('2024-2025 AMI'!$A$2:$K$64,MATCH(Input!$B$11,'2024-2025 AMI'!$A$2:$A$64,0),MATCH(Input!C242,'2024-2025 AMI'!$A$2:$K$2,0))&lt;Input!F242,"No","Yes")),"")</f>
        <v/>
      </c>
      <c r="H242" s="9" t="str">
        <f>IFERROR(IF(OR($B$11="",C242="")=TRUE,"",IF(INDEX('2024-2025 AMI'!$A$67:$K$129,MATCH(Input!$B$11,'2024-2025 AMI'!$A$67:$A$129,0),MATCH(Input!C242,'2024-2025 AMI'!$A$67:$K$67,0))&lt;=Input!F242,"No","Yes")),"")</f>
        <v/>
      </c>
    </row>
    <row r="243" spans="1:8" x14ac:dyDescent="0.3">
      <c r="A243" s="7" t="s">
        <v>21</v>
      </c>
      <c r="B243" s="8" t="s">
        <v>21</v>
      </c>
      <c r="C243" s="8" t="s">
        <v>21</v>
      </c>
      <c r="D243" s="8" t="s">
        <v>21</v>
      </c>
      <c r="E243" s="25" t="str">
        <f t="shared" si="6"/>
        <v>$0</v>
      </c>
      <c r="F243" s="25">
        <f t="shared" si="7"/>
        <v>0</v>
      </c>
      <c r="G243" s="9" t="str">
        <f>IFERROR(IF(OR($B$11="",C243="")=TRUE,"",IF(INDEX('2024-2025 AMI'!$A$2:$K$64,MATCH(Input!$B$11,'2024-2025 AMI'!$A$2:$A$64,0),MATCH(Input!C243,'2024-2025 AMI'!$A$2:$K$2,0))&lt;Input!F243,"No","Yes")),"")</f>
        <v/>
      </c>
      <c r="H243" s="9" t="str">
        <f>IFERROR(IF(OR($B$11="",C243="")=TRUE,"",IF(INDEX('2024-2025 AMI'!$A$67:$K$129,MATCH(Input!$B$11,'2024-2025 AMI'!$A$67:$A$129,0),MATCH(Input!C243,'2024-2025 AMI'!$A$67:$K$67,0))&lt;=Input!F243,"No","Yes")),"")</f>
        <v/>
      </c>
    </row>
    <row r="244" spans="1:8" x14ac:dyDescent="0.3">
      <c r="A244" s="7" t="s">
        <v>21</v>
      </c>
      <c r="B244" s="8" t="s">
        <v>21</v>
      </c>
      <c r="C244" s="8" t="s">
        <v>21</v>
      </c>
      <c r="D244" s="8" t="s">
        <v>21</v>
      </c>
      <c r="E244" s="25" t="str">
        <f t="shared" si="6"/>
        <v>$0</v>
      </c>
      <c r="F244" s="25">
        <f t="shared" si="7"/>
        <v>0</v>
      </c>
      <c r="G244" s="9" t="str">
        <f>IFERROR(IF(OR($B$11="",C244="")=TRUE,"",IF(INDEX('2024-2025 AMI'!$A$2:$K$64,MATCH(Input!$B$11,'2024-2025 AMI'!$A$2:$A$64,0),MATCH(Input!C244,'2024-2025 AMI'!$A$2:$K$2,0))&lt;Input!F244,"No","Yes")),"")</f>
        <v/>
      </c>
      <c r="H244" s="9" t="str">
        <f>IFERROR(IF(OR($B$11="",C244="")=TRUE,"",IF(INDEX('2024-2025 AMI'!$A$67:$K$129,MATCH(Input!$B$11,'2024-2025 AMI'!$A$67:$A$129,0),MATCH(Input!C244,'2024-2025 AMI'!$A$67:$K$67,0))&lt;=Input!F244,"No","Yes")),"")</f>
        <v/>
      </c>
    </row>
    <row r="245" spans="1:8" x14ac:dyDescent="0.3">
      <c r="A245" s="7" t="s">
        <v>21</v>
      </c>
      <c r="B245" s="8" t="s">
        <v>21</v>
      </c>
      <c r="C245" s="8" t="s">
        <v>21</v>
      </c>
      <c r="D245" s="8" t="s">
        <v>21</v>
      </c>
      <c r="E245" s="25" t="str">
        <f t="shared" si="6"/>
        <v>$0</v>
      </c>
      <c r="F245" s="25">
        <f t="shared" si="7"/>
        <v>0</v>
      </c>
      <c r="G245" s="9" t="str">
        <f>IFERROR(IF(OR($B$11="",C245="")=TRUE,"",IF(INDEX('2024-2025 AMI'!$A$2:$K$64,MATCH(Input!$B$11,'2024-2025 AMI'!$A$2:$A$64,0),MATCH(Input!C245,'2024-2025 AMI'!$A$2:$K$2,0))&lt;Input!F245,"No","Yes")),"")</f>
        <v/>
      </c>
      <c r="H245" s="9" t="str">
        <f>IFERROR(IF(OR($B$11="",C245="")=TRUE,"",IF(INDEX('2024-2025 AMI'!$A$67:$K$129,MATCH(Input!$B$11,'2024-2025 AMI'!$A$67:$A$129,0),MATCH(Input!C245,'2024-2025 AMI'!$A$67:$K$67,0))&lt;=Input!F245,"No","Yes")),"")</f>
        <v/>
      </c>
    </row>
    <row r="246" spans="1:8" x14ac:dyDescent="0.3">
      <c r="A246" s="7" t="s">
        <v>21</v>
      </c>
      <c r="B246" s="8" t="s">
        <v>21</v>
      </c>
      <c r="C246" s="8" t="s">
        <v>21</v>
      </c>
      <c r="D246" s="8" t="s">
        <v>21</v>
      </c>
      <c r="E246" s="25" t="str">
        <f t="shared" si="6"/>
        <v>$0</v>
      </c>
      <c r="F246" s="25">
        <f t="shared" si="7"/>
        <v>0</v>
      </c>
      <c r="G246" s="9" t="str">
        <f>IFERROR(IF(OR($B$11="",C246="")=TRUE,"",IF(INDEX('2024-2025 AMI'!$A$2:$K$64,MATCH(Input!$B$11,'2024-2025 AMI'!$A$2:$A$64,0),MATCH(Input!C246,'2024-2025 AMI'!$A$2:$K$2,0))&lt;Input!F246,"No","Yes")),"")</f>
        <v/>
      </c>
      <c r="H246" s="9" t="str">
        <f>IFERROR(IF(OR($B$11="",C246="")=TRUE,"",IF(INDEX('2024-2025 AMI'!$A$67:$K$129,MATCH(Input!$B$11,'2024-2025 AMI'!$A$67:$A$129,0),MATCH(Input!C246,'2024-2025 AMI'!$A$67:$K$67,0))&lt;=Input!F246,"No","Yes")),"")</f>
        <v/>
      </c>
    </row>
    <row r="247" spans="1:8" x14ac:dyDescent="0.3">
      <c r="A247" s="7" t="s">
        <v>21</v>
      </c>
      <c r="B247" s="8" t="s">
        <v>21</v>
      </c>
      <c r="C247" s="8" t="s">
        <v>21</v>
      </c>
      <c r="D247" s="8" t="s">
        <v>21</v>
      </c>
      <c r="E247" s="25" t="str">
        <f t="shared" si="6"/>
        <v>$0</v>
      </c>
      <c r="F247" s="25">
        <f t="shared" si="7"/>
        <v>0</v>
      </c>
      <c r="G247" s="9" t="str">
        <f>IFERROR(IF(OR($B$11="",C247="")=TRUE,"",IF(INDEX('2024-2025 AMI'!$A$2:$K$64,MATCH(Input!$B$11,'2024-2025 AMI'!$A$2:$A$64,0),MATCH(Input!C247,'2024-2025 AMI'!$A$2:$K$2,0))&lt;Input!F247,"No","Yes")),"")</f>
        <v/>
      </c>
      <c r="H247" s="9" t="str">
        <f>IFERROR(IF(OR($B$11="",C247="")=TRUE,"",IF(INDEX('2024-2025 AMI'!$A$67:$K$129,MATCH(Input!$B$11,'2024-2025 AMI'!$A$67:$A$129,0),MATCH(Input!C247,'2024-2025 AMI'!$A$67:$K$67,0))&lt;=Input!F247,"No","Yes")),"")</f>
        <v/>
      </c>
    </row>
    <row r="248" spans="1:8" x14ac:dyDescent="0.3">
      <c r="A248" s="7" t="s">
        <v>21</v>
      </c>
      <c r="B248" s="8" t="s">
        <v>21</v>
      </c>
      <c r="C248" s="8" t="s">
        <v>21</v>
      </c>
      <c r="D248" s="8" t="s">
        <v>21</v>
      </c>
      <c r="E248" s="25" t="str">
        <f t="shared" si="6"/>
        <v>$0</v>
      </c>
      <c r="F248" s="25">
        <f t="shared" si="7"/>
        <v>0</v>
      </c>
      <c r="G248" s="9" t="str">
        <f>IFERROR(IF(OR($B$11="",C248="")=TRUE,"",IF(INDEX('2024-2025 AMI'!$A$2:$K$64,MATCH(Input!$B$11,'2024-2025 AMI'!$A$2:$A$64,0),MATCH(Input!C248,'2024-2025 AMI'!$A$2:$K$2,0))&lt;Input!F248,"No","Yes")),"")</f>
        <v/>
      </c>
      <c r="H248" s="9" t="str">
        <f>IFERROR(IF(OR($B$11="",C248="")=TRUE,"",IF(INDEX('2024-2025 AMI'!$A$67:$K$129,MATCH(Input!$B$11,'2024-2025 AMI'!$A$67:$A$129,0),MATCH(Input!C248,'2024-2025 AMI'!$A$67:$K$67,0))&lt;=Input!F248,"No","Yes")),"")</f>
        <v/>
      </c>
    </row>
    <row r="249" spans="1:8" x14ac:dyDescent="0.3">
      <c r="A249" s="7" t="s">
        <v>21</v>
      </c>
      <c r="B249" s="8" t="s">
        <v>21</v>
      </c>
      <c r="C249" s="8" t="s">
        <v>21</v>
      </c>
      <c r="D249" s="8" t="s">
        <v>21</v>
      </c>
      <c r="E249" s="25" t="str">
        <f t="shared" si="6"/>
        <v>$0</v>
      </c>
      <c r="F249" s="25">
        <f t="shared" si="7"/>
        <v>0</v>
      </c>
      <c r="G249" s="9" t="str">
        <f>IFERROR(IF(OR($B$11="",C249="")=TRUE,"",IF(INDEX('2024-2025 AMI'!$A$2:$K$64,MATCH(Input!$B$11,'2024-2025 AMI'!$A$2:$A$64,0),MATCH(Input!C249,'2024-2025 AMI'!$A$2:$K$2,0))&lt;Input!F249,"No","Yes")),"")</f>
        <v/>
      </c>
      <c r="H249" s="9" t="str">
        <f>IFERROR(IF(OR($B$11="",C249="")=TRUE,"",IF(INDEX('2024-2025 AMI'!$A$67:$K$129,MATCH(Input!$B$11,'2024-2025 AMI'!$A$67:$A$129,0),MATCH(Input!C249,'2024-2025 AMI'!$A$67:$K$67,0))&lt;=Input!F249,"No","Yes")),"")</f>
        <v/>
      </c>
    </row>
    <row r="250" spans="1:8" x14ac:dyDescent="0.3">
      <c r="A250" s="7" t="s">
        <v>21</v>
      </c>
      <c r="B250" s="8" t="s">
        <v>21</v>
      </c>
      <c r="C250" s="8" t="s">
        <v>21</v>
      </c>
      <c r="D250" s="8" t="s">
        <v>21</v>
      </c>
      <c r="E250" s="25" t="str">
        <f t="shared" si="6"/>
        <v>$0</v>
      </c>
      <c r="F250" s="25">
        <f t="shared" si="7"/>
        <v>0</v>
      </c>
      <c r="G250" s="9" t="str">
        <f>IFERROR(IF(OR($B$11="",C250="")=TRUE,"",IF(INDEX('2024-2025 AMI'!$A$2:$K$64,MATCH(Input!$B$11,'2024-2025 AMI'!$A$2:$A$64,0),MATCH(Input!C250,'2024-2025 AMI'!$A$2:$K$2,0))&lt;Input!F250,"No","Yes")),"")</f>
        <v/>
      </c>
      <c r="H250" s="9" t="str">
        <f>IFERROR(IF(OR($B$11="",C250="")=TRUE,"",IF(INDEX('2024-2025 AMI'!$A$67:$K$129,MATCH(Input!$B$11,'2024-2025 AMI'!$A$67:$A$129,0),MATCH(Input!C250,'2024-2025 AMI'!$A$67:$K$67,0))&lt;=Input!F250,"No","Yes")),"")</f>
        <v/>
      </c>
    </row>
    <row r="251" spans="1:8" x14ac:dyDescent="0.3">
      <c r="A251" s="7" t="s">
        <v>21</v>
      </c>
      <c r="B251" s="8" t="s">
        <v>21</v>
      </c>
      <c r="C251" s="8" t="s">
        <v>21</v>
      </c>
      <c r="D251" s="8" t="s">
        <v>21</v>
      </c>
      <c r="E251" s="25" t="str">
        <f t="shared" si="6"/>
        <v>$0</v>
      </c>
      <c r="F251" s="25">
        <f t="shared" si="7"/>
        <v>0</v>
      </c>
      <c r="G251" s="9" t="str">
        <f>IFERROR(IF(OR($B$11="",C251="")=TRUE,"",IF(INDEX('2024-2025 AMI'!$A$2:$K$64,MATCH(Input!$B$11,'2024-2025 AMI'!$A$2:$A$64,0),MATCH(Input!C251,'2024-2025 AMI'!$A$2:$K$2,0))&lt;Input!F251,"No","Yes")),"")</f>
        <v/>
      </c>
      <c r="H251" s="9" t="str">
        <f>IFERROR(IF(OR($B$11="",C251="")=TRUE,"",IF(INDEX('2024-2025 AMI'!$A$67:$K$129,MATCH(Input!$B$11,'2024-2025 AMI'!$A$67:$A$129,0),MATCH(Input!C251,'2024-2025 AMI'!$A$67:$K$67,0))&lt;=Input!F251,"No","Yes")),"")</f>
        <v/>
      </c>
    </row>
    <row r="252" spans="1:8" x14ac:dyDescent="0.3">
      <c r="A252" s="7" t="s">
        <v>21</v>
      </c>
      <c r="B252" s="8" t="s">
        <v>21</v>
      </c>
      <c r="C252" s="8" t="s">
        <v>21</v>
      </c>
      <c r="D252" s="8" t="s">
        <v>21</v>
      </c>
      <c r="E252" s="25" t="str">
        <f t="shared" si="6"/>
        <v>$0</v>
      </c>
      <c r="F252" s="25">
        <f t="shared" si="7"/>
        <v>0</v>
      </c>
      <c r="G252" s="9" t="str">
        <f>IFERROR(IF(OR($B$11="",C252="")=TRUE,"",IF(INDEX('2024-2025 AMI'!$A$2:$K$64,MATCH(Input!$B$11,'2024-2025 AMI'!$A$2:$A$64,0),MATCH(Input!C252,'2024-2025 AMI'!$A$2:$K$2,0))&lt;Input!F252,"No","Yes")),"")</f>
        <v/>
      </c>
      <c r="H252" s="9" t="str">
        <f>IFERROR(IF(OR($B$11="",C252="")=TRUE,"",IF(INDEX('2024-2025 AMI'!$A$67:$K$129,MATCH(Input!$B$11,'2024-2025 AMI'!$A$67:$A$129,0),MATCH(Input!C252,'2024-2025 AMI'!$A$67:$K$67,0))&lt;=Input!F252,"No","Yes")),"")</f>
        <v/>
      </c>
    </row>
    <row r="253" spans="1:8" x14ac:dyDescent="0.3">
      <c r="A253" s="7" t="s">
        <v>21</v>
      </c>
      <c r="B253" s="8" t="s">
        <v>21</v>
      </c>
      <c r="C253" s="8" t="s">
        <v>21</v>
      </c>
      <c r="D253" s="8" t="s">
        <v>21</v>
      </c>
      <c r="E253" s="25" t="str">
        <f t="shared" si="6"/>
        <v>$0</v>
      </c>
      <c r="F253" s="25">
        <f t="shared" si="7"/>
        <v>0</v>
      </c>
      <c r="G253" s="9" t="str">
        <f>IFERROR(IF(OR($B$11="",C253="")=TRUE,"",IF(INDEX('2024-2025 AMI'!$A$2:$K$64,MATCH(Input!$B$11,'2024-2025 AMI'!$A$2:$A$64,0),MATCH(Input!C253,'2024-2025 AMI'!$A$2:$K$2,0))&lt;Input!F253,"No","Yes")),"")</f>
        <v/>
      </c>
      <c r="H253" s="9" t="str">
        <f>IFERROR(IF(OR($B$11="",C253="")=TRUE,"",IF(INDEX('2024-2025 AMI'!$A$67:$K$129,MATCH(Input!$B$11,'2024-2025 AMI'!$A$67:$A$129,0),MATCH(Input!C253,'2024-2025 AMI'!$A$67:$K$67,0))&lt;=Input!F253,"No","Yes")),"")</f>
        <v/>
      </c>
    </row>
    <row r="254" spans="1:8" x14ac:dyDescent="0.3">
      <c r="A254" s="7" t="s">
        <v>21</v>
      </c>
      <c r="B254" s="8" t="s">
        <v>21</v>
      </c>
      <c r="C254" s="8" t="s">
        <v>21</v>
      </c>
      <c r="D254" s="8" t="s">
        <v>21</v>
      </c>
      <c r="E254" s="25" t="str">
        <f t="shared" si="6"/>
        <v>$0</v>
      </c>
      <c r="F254" s="25">
        <f t="shared" si="7"/>
        <v>0</v>
      </c>
      <c r="G254" s="9" t="str">
        <f>IFERROR(IF(OR($B$11="",C254="")=TRUE,"",IF(INDEX('2024-2025 AMI'!$A$2:$K$64,MATCH(Input!$B$11,'2024-2025 AMI'!$A$2:$A$64,0),MATCH(Input!C254,'2024-2025 AMI'!$A$2:$K$2,0))&lt;Input!F254,"No","Yes")),"")</f>
        <v/>
      </c>
      <c r="H254" s="9" t="str">
        <f>IFERROR(IF(OR($B$11="",C254="")=TRUE,"",IF(INDEX('2024-2025 AMI'!$A$67:$K$129,MATCH(Input!$B$11,'2024-2025 AMI'!$A$67:$A$129,0),MATCH(Input!C254,'2024-2025 AMI'!$A$67:$K$67,0))&lt;=Input!F254,"No","Yes")),"")</f>
        <v/>
      </c>
    </row>
    <row r="255" spans="1:8" x14ac:dyDescent="0.3">
      <c r="A255" s="7" t="s">
        <v>21</v>
      </c>
      <c r="B255" s="8" t="s">
        <v>21</v>
      </c>
      <c r="C255" s="8" t="s">
        <v>21</v>
      </c>
      <c r="D255" s="8" t="s">
        <v>21</v>
      </c>
      <c r="E255" s="25" t="str">
        <f t="shared" si="6"/>
        <v>$0</v>
      </c>
      <c r="F255" s="25">
        <f t="shared" si="7"/>
        <v>0</v>
      </c>
      <c r="G255" s="9" t="str">
        <f>IFERROR(IF(OR($B$11="",C255="")=TRUE,"",IF(INDEX('2024-2025 AMI'!$A$2:$K$64,MATCH(Input!$B$11,'2024-2025 AMI'!$A$2:$A$64,0),MATCH(Input!C255,'2024-2025 AMI'!$A$2:$K$2,0))&lt;Input!F255,"No","Yes")),"")</f>
        <v/>
      </c>
      <c r="H255" s="9" t="str">
        <f>IFERROR(IF(OR($B$11="",C255="")=TRUE,"",IF(INDEX('2024-2025 AMI'!$A$67:$K$129,MATCH(Input!$B$11,'2024-2025 AMI'!$A$67:$A$129,0),MATCH(Input!C255,'2024-2025 AMI'!$A$67:$K$67,0))&lt;=Input!F255,"No","Yes")),"")</f>
        <v/>
      </c>
    </row>
    <row r="256" spans="1:8" x14ac:dyDescent="0.3">
      <c r="A256" s="7" t="s">
        <v>21</v>
      </c>
      <c r="B256" s="8" t="s">
        <v>21</v>
      </c>
      <c r="C256" s="8" t="s">
        <v>21</v>
      </c>
      <c r="D256" s="8" t="s">
        <v>21</v>
      </c>
      <c r="E256" s="25" t="str">
        <f t="shared" si="6"/>
        <v>$0</v>
      </c>
      <c r="F256" s="25">
        <f t="shared" si="7"/>
        <v>0</v>
      </c>
      <c r="G256" s="9" t="str">
        <f>IFERROR(IF(OR($B$11="",C256="")=TRUE,"",IF(INDEX('2024-2025 AMI'!$A$2:$K$64,MATCH(Input!$B$11,'2024-2025 AMI'!$A$2:$A$64,0),MATCH(Input!C256,'2024-2025 AMI'!$A$2:$K$2,0))&lt;Input!F256,"No","Yes")),"")</f>
        <v/>
      </c>
      <c r="H256" s="9" t="str">
        <f>IFERROR(IF(OR($B$11="",C256="")=TRUE,"",IF(INDEX('2024-2025 AMI'!$A$67:$K$129,MATCH(Input!$B$11,'2024-2025 AMI'!$A$67:$A$129,0),MATCH(Input!C256,'2024-2025 AMI'!$A$67:$K$67,0))&lt;=Input!F256,"No","Yes")),"")</f>
        <v/>
      </c>
    </row>
    <row r="257" spans="1:8" x14ac:dyDescent="0.3">
      <c r="A257" s="7" t="s">
        <v>21</v>
      </c>
      <c r="B257" s="8" t="s">
        <v>21</v>
      </c>
      <c r="C257" s="8" t="s">
        <v>21</v>
      </c>
      <c r="D257" s="8" t="s">
        <v>21</v>
      </c>
      <c r="E257" s="25" t="str">
        <f t="shared" si="6"/>
        <v>$0</v>
      </c>
      <c r="F257" s="25">
        <f t="shared" si="7"/>
        <v>0</v>
      </c>
      <c r="G257" s="9" t="str">
        <f>IFERROR(IF(OR($B$11="",C257="")=TRUE,"",IF(INDEX('2024-2025 AMI'!$A$2:$K$64,MATCH(Input!$B$11,'2024-2025 AMI'!$A$2:$A$64,0),MATCH(Input!C257,'2024-2025 AMI'!$A$2:$K$2,0))&lt;Input!F257,"No","Yes")),"")</f>
        <v/>
      </c>
      <c r="H257" s="9" t="str">
        <f>IFERROR(IF(OR($B$11="",C257="")=TRUE,"",IF(INDEX('2024-2025 AMI'!$A$67:$K$129,MATCH(Input!$B$11,'2024-2025 AMI'!$A$67:$A$129,0),MATCH(Input!C257,'2024-2025 AMI'!$A$67:$K$67,0))&lt;=Input!F257,"No","Yes")),"")</f>
        <v/>
      </c>
    </row>
    <row r="258" spans="1:8" x14ac:dyDescent="0.3">
      <c r="A258" s="7" t="s">
        <v>21</v>
      </c>
      <c r="B258" s="8" t="s">
        <v>21</v>
      </c>
      <c r="C258" s="8" t="s">
        <v>21</v>
      </c>
      <c r="D258" s="8" t="s">
        <v>21</v>
      </c>
      <c r="E258" s="25" t="str">
        <f t="shared" si="6"/>
        <v>$0</v>
      </c>
      <c r="F258" s="25">
        <f t="shared" si="7"/>
        <v>0</v>
      </c>
      <c r="G258" s="9" t="str">
        <f>IFERROR(IF(OR($B$11="",C258="")=TRUE,"",IF(INDEX('2024-2025 AMI'!$A$2:$K$64,MATCH(Input!$B$11,'2024-2025 AMI'!$A$2:$A$64,0),MATCH(Input!C258,'2024-2025 AMI'!$A$2:$K$2,0))&lt;Input!F258,"No","Yes")),"")</f>
        <v/>
      </c>
      <c r="H258" s="9" t="str">
        <f>IFERROR(IF(OR($B$11="",C258="")=TRUE,"",IF(INDEX('2024-2025 AMI'!$A$67:$K$129,MATCH(Input!$B$11,'2024-2025 AMI'!$A$67:$A$129,0),MATCH(Input!C258,'2024-2025 AMI'!$A$67:$K$67,0))&lt;=Input!F258,"No","Yes")),"")</f>
        <v/>
      </c>
    </row>
    <row r="259" spans="1:8" x14ac:dyDescent="0.3">
      <c r="A259" s="7" t="s">
        <v>21</v>
      </c>
      <c r="B259" s="8" t="s">
        <v>21</v>
      </c>
      <c r="C259" s="8" t="s">
        <v>21</v>
      </c>
      <c r="D259" s="8" t="s">
        <v>21</v>
      </c>
      <c r="E259" s="25" t="str">
        <f t="shared" si="6"/>
        <v>$0</v>
      </c>
      <c r="F259" s="25">
        <f t="shared" si="7"/>
        <v>0</v>
      </c>
      <c r="G259" s="9" t="str">
        <f>IFERROR(IF(OR($B$11="",C259="")=TRUE,"",IF(INDEX('2024-2025 AMI'!$A$2:$K$64,MATCH(Input!$B$11,'2024-2025 AMI'!$A$2:$A$64,0),MATCH(Input!C259,'2024-2025 AMI'!$A$2:$K$2,0))&lt;Input!F259,"No","Yes")),"")</f>
        <v/>
      </c>
      <c r="H259" s="9" t="str">
        <f>IFERROR(IF(OR($B$11="",C259="")=TRUE,"",IF(INDEX('2024-2025 AMI'!$A$67:$K$129,MATCH(Input!$B$11,'2024-2025 AMI'!$A$67:$A$129,0),MATCH(Input!C259,'2024-2025 AMI'!$A$67:$K$67,0))&lt;=Input!F259,"No","Yes")),"")</f>
        <v/>
      </c>
    </row>
    <row r="260" spans="1:8" x14ac:dyDescent="0.3">
      <c r="A260" s="7" t="s">
        <v>21</v>
      </c>
      <c r="B260" s="8" t="s">
        <v>21</v>
      </c>
      <c r="C260" s="8" t="s">
        <v>21</v>
      </c>
      <c r="D260" s="8" t="s">
        <v>21</v>
      </c>
      <c r="E260" s="25" t="str">
        <f t="shared" si="6"/>
        <v>$0</v>
      </c>
      <c r="F260" s="25">
        <f t="shared" si="7"/>
        <v>0</v>
      </c>
      <c r="G260" s="9" t="str">
        <f>IFERROR(IF(OR($B$11="",C260="")=TRUE,"",IF(INDEX('2024-2025 AMI'!$A$2:$K$64,MATCH(Input!$B$11,'2024-2025 AMI'!$A$2:$A$64,0),MATCH(Input!C260,'2024-2025 AMI'!$A$2:$K$2,0))&lt;Input!F260,"No","Yes")),"")</f>
        <v/>
      </c>
      <c r="H260" s="9" t="str">
        <f>IFERROR(IF(OR($B$11="",C260="")=TRUE,"",IF(INDEX('2024-2025 AMI'!$A$67:$K$129,MATCH(Input!$B$11,'2024-2025 AMI'!$A$67:$A$129,0),MATCH(Input!C260,'2024-2025 AMI'!$A$67:$K$67,0))&lt;=Input!F260,"No","Yes")),"")</f>
        <v/>
      </c>
    </row>
    <row r="261" spans="1:8" x14ac:dyDescent="0.3">
      <c r="A261" s="7" t="s">
        <v>21</v>
      </c>
      <c r="B261" s="8" t="s">
        <v>21</v>
      </c>
      <c r="C261" s="8" t="s">
        <v>21</v>
      </c>
      <c r="D261" s="8" t="s">
        <v>21</v>
      </c>
      <c r="E261" s="25" t="str">
        <f t="shared" si="6"/>
        <v>$0</v>
      </c>
      <c r="F261" s="25">
        <f t="shared" si="7"/>
        <v>0</v>
      </c>
      <c r="G261" s="9" t="str">
        <f>IFERROR(IF(OR($B$11="",C261="")=TRUE,"",IF(INDEX('2024-2025 AMI'!$A$2:$K$64,MATCH(Input!$B$11,'2024-2025 AMI'!$A$2:$A$64,0),MATCH(Input!C261,'2024-2025 AMI'!$A$2:$K$2,0))&lt;Input!F261,"No","Yes")),"")</f>
        <v/>
      </c>
      <c r="H261" s="9" t="str">
        <f>IFERROR(IF(OR($B$11="",C261="")=TRUE,"",IF(INDEX('2024-2025 AMI'!$A$67:$K$129,MATCH(Input!$B$11,'2024-2025 AMI'!$A$67:$A$129,0),MATCH(Input!C261,'2024-2025 AMI'!$A$67:$K$67,0))&lt;=Input!F261,"No","Yes")),"")</f>
        <v/>
      </c>
    </row>
    <row r="262" spans="1:8" x14ac:dyDescent="0.3">
      <c r="A262" s="7" t="s">
        <v>21</v>
      </c>
      <c r="B262" s="8" t="s">
        <v>21</v>
      </c>
      <c r="C262" s="8" t="s">
        <v>21</v>
      </c>
      <c r="D262" s="8" t="s">
        <v>21</v>
      </c>
      <c r="E262" s="25" t="str">
        <f t="shared" si="6"/>
        <v>$0</v>
      </c>
      <c r="F262" s="25">
        <f t="shared" si="7"/>
        <v>0</v>
      </c>
      <c r="G262" s="9" t="str">
        <f>IFERROR(IF(OR($B$11="",C262="")=TRUE,"",IF(INDEX('2024-2025 AMI'!$A$2:$K$64,MATCH(Input!$B$11,'2024-2025 AMI'!$A$2:$A$64,0),MATCH(Input!C262,'2024-2025 AMI'!$A$2:$K$2,0))&lt;Input!F262,"No","Yes")),"")</f>
        <v/>
      </c>
      <c r="H262" s="9" t="str">
        <f>IFERROR(IF(OR($B$11="",C262="")=TRUE,"",IF(INDEX('2024-2025 AMI'!$A$67:$K$129,MATCH(Input!$B$11,'2024-2025 AMI'!$A$67:$A$129,0),MATCH(Input!C262,'2024-2025 AMI'!$A$67:$K$67,0))&lt;=Input!F262,"No","Yes")),"")</f>
        <v/>
      </c>
    </row>
    <row r="263" spans="1:8" x14ac:dyDescent="0.3">
      <c r="A263" s="7" t="s">
        <v>21</v>
      </c>
      <c r="B263" s="8" t="s">
        <v>21</v>
      </c>
      <c r="C263" s="8" t="s">
        <v>21</v>
      </c>
      <c r="D263" s="8" t="s">
        <v>21</v>
      </c>
      <c r="E263" s="25" t="str">
        <f t="shared" si="6"/>
        <v>$0</v>
      </c>
      <c r="F263" s="25">
        <f t="shared" si="7"/>
        <v>0</v>
      </c>
      <c r="G263" s="9" t="str">
        <f>IFERROR(IF(OR($B$11="",C263="")=TRUE,"",IF(INDEX('2024-2025 AMI'!$A$2:$K$64,MATCH(Input!$B$11,'2024-2025 AMI'!$A$2:$A$64,0),MATCH(Input!C263,'2024-2025 AMI'!$A$2:$K$2,0))&lt;Input!F263,"No","Yes")),"")</f>
        <v/>
      </c>
      <c r="H263" s="9" t="str">
        <f>IFERROR(IF(OR($B$11="",C263="")=TRUE,"",IF(INDEX('2024-2025 AMI'!$A$67:$K$129,MATCH(Input!$B$11,'2024-2025 AMI'!$A$67:$A$129,0),MATCH(Input!C263,'2024-2025 AMI'!$A$67:$K$67,0))&lt;=Input!F263,"No","Yes")),"")</f>
        <v/>
      </c>
    </row>
    <row r="264" spans="1:8" x14ac:dyDescent="0.3">
      <c r="A264" s="7" t="s">
        <v>21</v>
      </c>
      <c r="B264" s="8" t="s">
        <v>21</v>
      </c>
      <c r="C264" s="8" t="s">
        <v>21</v>
      </c>
      <c r="D264" s="8" t="s">
        <v>21</v>
      </c>
      <c r="E264" s="25" t="str">
        <f t="shared" si="6"/>
        <v>$0</v>
      </c>
      <c r="F264" s="25">
        <f t="shared" si="7"/>
        <v>0</v>
      </c>
      <c r="G264" s="9" t="str">
        <f>IFERROR(IF(OR($B$11="",C264="")=TRUE,"",IF(INDEX('2024-2025 AMI'!$A$2:$K$64,MATCH(Input!$B$11,'2024-2025 AMI'!$A$2:$A$64,0),MATCH(Input!C264,'2024-2025 AMI'!$A$2:$K$2,0))&lt;Input!F264,"No","Yes")),"")</f>
        <v/>
      </c>
      <c r="H264" s="9" t="str">
        <f>IFERROR(IF(OR($B$11="",C264="")=TRUE,"",IF(INDEX('2024-2025 AMI'!$A$67:$K$129,MATCH(Input!$B$11,'2024-2025 AMI'!$A$67:$A$129,0),MATCH(Input!C264,'2024-2025 AMI'!$A$67:$K$67,0))&lt;=Input!F264,"No","Yes")),"")</f>
        <v/>
      </c>
    </row>
    <row r="265" spans="1:8" x14ac:dyDescent="0.3">
      <c r="A265" s="7" t="s">
        <v>21</v>
      </c>
      <c r="B265" s="8" t="s">
        <v>21</v>
      </c>
      <c r="C265" s="8" t="s">
        <v>21</v>
      </c>
      <c r="D265" s="8" t="s">
        <v>21</v>
      </c>
      <c r="E265" s="25" t="str">
        <f t="shared" si="6"/>
        <v>$0</v>
      </c>
      <c r="F265" s="25">
        <f t="shared" si="7"/>
        <v>0</v>
      </c>
      <c r="G265" s="9" t="str">
        <f>IFERROR(IF(OR($B$11="",C265="")=TRUE,"",IF(INDEX('2024-2025 AMI'!$A$2:$K$64,MATCH(Input!$B$11,'2024-2025 AMI'!$A$2:$A$64,0),MATCH(Input!C265,'2024-2025 AMI'!$A$2:$K$2,0))&lt;Input!F265,"No","Yes")),"")</f>
        <v/>
      </c>
      <c r="H265" s="9" t="str">
        <f>IFERROR(IF(OR($B$11="",C265="")=TRUE,"",IF(INDEX('2024-2025 AMI'!$A$67:$K$129,MATCH(Input!$B$11,'2024-2025 AMI'!$A$67:$A$129,0),MATCH(Input!C265,'2024-2025 AMI'!$A$67:$K$67,0))&lt;=Input!F265,"No","Yes")),"")</f>
        <v/>
      </c>
    </row>
    <row r="266" spans="1:8" x14ac:dyDescent="0.3">
      <c r="A266" s="7" t="s">
        <v>21</v>
      </c>
      <c r="B266" s="8" t="s">
        <v>21</v>
      </c>
      <c r="C266" s="8" t="s">
        <v>21</v>
      </c>
      <c r="D266" s="8" t="s">
        <v>21</v>
      </c>
      <c r="E266" s="25" t="str">
        <f t="shared" si="6"/>
        <v>$0</v>
      </c>
      <c r="F266" s="25">
        <f t="shared" si="7"/>
        <v>0</v>
      </c>
      <c r="G266" s="9" t="str">
        <f>IFERROR(IF(OR($B$11="",C266="")=TRUE,"",IF(INDEX('2024-2025 AMI'!$A$2:$K$64,MATCH(Input!$B$11,'2024-2025 AMI'!$A$2:$A$64,0),MATCH(Input!C266,'2024-2025 AMI'!$A$2:$K$2,0))&lt;Input!F266,"No","Yes")),"")</f>
        <v/>
      </c>
      <c r="H266" s="9" t="str">
        <f>IFERROR(IF(OR($B$11="",C266="")=TRUE,"",IF(INDEX('2024-2025 AMI'!$A$67:$K$129,MATCH(Input!$B$11,'2024-2025 AMI'!$A$67:$A$129,0),MATCH(Input!C266,'2024-2025 AMI'!$A$67:$K$67,0))&lt;=Input!F266,"No","Yes")),"")</f>
        <v/>
      </c>
    </row>
    <row r="267" spans="1:8" x14ac:dyDescent="0.3">
      <c r="A267" s="7" t="s">
        <v>21</v>
      </c>
      <c r="B267" s="8" t="s">
        <v>21</v>
      </c>
      <c r="C267" s="8" t="s">
        <v>21</v>
      </c>
      <c r="D267" s="8" t="s">
        <v>21</v>
      </c>
      <c r="E267" s="25" t="str">
        <f t="shared" si="6"/>
        <v>$0</v>
      </c>
      <c r="F267" s="25">
        <f t="shared" si="7"/>
        <v>0</v>
      </c>
      <c r="G267" s="9" t="str">
        <f>IFERROR(IF(OR($B$11="",C267="")=TRUE,"",IF(INDEX('2024-2025 AMI'!$A$2:$K$64,MATCH(Input!$B$11,'2024-2025 AMI'!$A$2:$A$64,0),MATCH(Input!C267,'2024-2025 AMI'!$A$2:$K$2,0))&lt;Input!F267,"No","Yes")),"")</f>
        <v/>
      </c>
      <c r="H267" s="9" t="str">
        <f>IFERROR(IF(OR($B$11="",C267="")=TRUE,"",IF(INDEX('2024-2025 AMI'!$A$67:$K$129,MATCH(Input!$B$11,'2024-2025 AMI'!$A$67:$A$129,0),MATCH(Input!C267,'2024-2025 AMI'!$A$67:$K$67,0))&lt;=Input!F267,"No","Yes")),"")</f>
        <v/>
      </c>
    </row>
    <row r="268" spans="1:8" x14ac:dyDescent="0.3">
      <c r="A268" s="7" t="s">
        <v>21</v>
      </c>
      <c r="B268" s="8" t="s">
        <v>21</v>
      </c>
      <c r="C268" s="8" t="s">
        <v>21</v>
      </c>
      <c r="D268" s="8" t="s">
        <v>21</v>
      </c>
      <c r="E268" s="25" t="str">
        <f t="shared" si="6"/>
        <v>$0</v>
      </c>
      <c r="F268" s="25">
        <f t="shared" si="7"/>
        <v>0</v>
      </c>
      <c r="G268" s="9" t="str">
        <f>IFERROR(IF(OR($B$11="",C268="")=TRUE,"",IF(INDEX('2024-2025 AMI'!$A$2:$K$64,MATCH(Input!$B$11,'2024-2025 AMI'!$A$2:$A$64,0),MATCH(Input!C268,'2024-2025 AMI'!$A$2:$K$2,0))&lt;Input!F268,"No","Yes")),"")</f>
        <v/>
      </c>
      <c r="H268" s="9" t="str">
        <f>IFERROR(IF(OR($B$11="",C268="")=TRUE,"",IF(INDEX('2024-2025 AMI'!$A$67:$K$129,MATCH(Input!$B$11,'2024-2025 AMI'!$A$67:$A$129,0),MATCH(Input!C268,'2024-2025 AMI'!$A$67:$K$67,0))&lt;=Input!F268,"No","Yes")),"")</f>
        <v/>
      </c>
    </row>
    <row r="269" spans="1:8" x14ac:dyDescent="0.3">
      <c r="A269" s="7" t="s">
        <v>21</v>
      </c>
      <c r="B269" s="8" t="s">
        <v>21</v>
      </c>
      <c r="C269" s="8" t="s">
        <v>21</v>
      </c>
      <c r="D269" s="8" t="s">
        <v>21</v>
      </c>
      <c r="E269" s="25" t="str">
        <f t="shared" si="6"/>
        <v>$0</v>
      </c>
      <c r="F269" s="25">
        <f t="shared" si="7"/>
        <v>0</v>
      </c>
      <c r="G269" s="9" t="str">
        <f>IFERROR(IF(OR($B$11="",C269="")=TRUE,"",IF(INDEX('2024-2025 AMI'!$A$2:$K$64,MATCH(Input!$B$11,'2024-2025 AMI'!$A$2:$A$64,0),MATCH(Input!C269,'2024-2025 AMI'!$A$2:$K$2,0))&lt;Input!F269,"No","Yes")),"")</f>
        <v/>
      </c>
      <c r="H269" s="9" t="str">
        <f>IFERROR(IF(OR($B$11="",C269="")=TRUE,"",IF(INDEX('2024-2025 AMI'!$A$67:$K$129,MATCH(Input!$B$11,'2024-2025 AMI'!$A$67:$A$129,0),MATCH(Input!C269,'2024-2025 AMI'!$A$67:$K$67,0))&lt;=Input!F269,"No","Yes")),"")</f>
        <v/>
      </c>
    </row>
    <row r="270" spans="1:8" x14ac:dyDescent="0.3">
      <c r="A270" s="7" t="s">
        <v>21</v>
      </c>
      <c r="B270" s="8" t="s">
        <v>21</v>
      </c>
      <c r="C270" s="8" t="s">
        <v>21</v>
      </c>
      <c r="D270" s="8" t="s">
        <v>21</v>
      </c>
      <c r="E270" s="25" t="str">
        <f t="shared" si="6"/>
        <v>$0</v>
      </c>
      <c r="F270" s="25">
        <f t="shared" si="7"/>
        <v>0</v>
      </c>
      <c r="G270" s="9" t="str">
        <f>IFERROR(IF(OR($B$11="",C270="")=TRUE,"",IF(INDEX('2024-2025 AMI'!$A$2:$K$64,MATCH(Input!$B$11,'2024-2025 AMI'!$A$2:$A$64,0),MATCH(Input!C270,'2024-2025 AMI'!$A$2:$K$2,0))&lt;Input!F270,"No","Yes")),"")</f>
        <v/>
      </c>
      <c r="H270" s="9" t="str">
        <f>IFERROR(IF(OR($B$11="",C270="")=TRUE,"",IF(INDEX('2024-2025 AMI'!$A$67:$K$129,MATCH(Input!$B$11,'2024-2025 AMI'!$A$67:$A$129,0),MATCH(Input!C270,'2024-2025 AMI'!$A$67:$K$67,0))&lt;=Input!F270,"No","Yes")),"")</f>
        <v/>
      </c>
    </row>
    <row r="271" spans="1:8" x14ac:dyDescent="0.3">
      <c r="A271" s="7" t="s">
        <v>21</v>
      </c>
      <c r="B271" s="8" t="s">
        <v>21</v>
      </c>
      <c r="C271" s="8" t="s">
        <v>21</v>
      </c>
      <c r="D271" s="8" t="s">
        <v>21</v>
      </c>
      <c r="E271" s="25" t="str">
        <f t="shared" si="6"/>
        <v>$0</v>
      </c>
      <c r="F271" s="25">
        <f t="shared" si="7"/>
        <v>0</v>
      </c>
      <c r="G271" s="9" t="str">
        <f>IFERROR(IF(OR($B$11="",C271="")=TRUE,"",IF(INDEX('2024-2025 AMI'!$A$2:$K$64,MATCH(Input!$B$11,'2024-2025 AMI'!$A$2:$A$64,0),MATCH(Input!C271,'2024-2025 AMI'!$A$2:$K$2,0))&lt;Input!F271,"No","Yes")),"")</f>
        <v/>
      </c>
      <c r="H271" s="9" t="str">
        <f>IFERROR(IF(OR($B$11="",C271="")=TRUE,"",IF(INDEX('2024-2025 AMI'!$A$67:$K$129,MATCH(Input!$B$11,'2024-2025 AMI'!$A$67:$A$129,0),MATCH(Input!C271,'2024-2025 AMI'!$A$67:$K$67,0))&lt;=Input!F271,"No","Yes")),"")</f>
        <v/>
      </c>
    </row>
    <row r="272" spans="1:8" x14ac:dyDescent="0.3">
      <c r="A272" s="7" t="s">
        <v>21</v>
      </c>
      <c r="B272" s="8" t="s">
        <v>21</v>
      </c>
      <c r="C272" s="8" t="s">
        <v>21</v>
      </c>
      <c r="D272" s="8" t="s">
        <v>21</v>
      </c>
      <c r="E272" s="25" t="str">
        <f t="shared" si="6"/>
        <v>$0</v>
      </c>
      <c r="F272" s="25">
        <f t="shared" si="7"/>
        <v>0</v>
      </c>
      <c r="G272" s="9" t="str">
        <f>IFERROR(IF(OR($B$11="",C272="")=TRUE,"",IF(INDEX('2024-2025 AMI'!$A$2:$K$64,MATCH(Input!$B$11,'2024-2025 AMI'!$A$2:$A$64,0),MATCH(Input!C272,'2024-2025 AMI'!$A$2:$K$2,0))&lt;Input!F272,"No","Yes")),"")</f>
        <v/>
      </c>
      <c r="H272" s="9" t="str">
        <f>IFERROR(IF(OR($B$11="",C272="")=TRUE,"",IF(INDEX('2024-2025 AMI'!$A$67:$K$129,MATCH(Input!$B$11,'2024-2025 AMI'!$A$67:$A$129,0),MATCH(Input!C272,'2024-2025 AMI'!$A$67:$K$67,0))&lt;=Input!F272,"No","Yes")),"")</f>
        <v/>
      </c>
    </row>
    <row r="273" spans="1:8" x14ac:dyDescent="0.3">
      <c r="A273" s="7" t="s">
        <v>21</v>
      </c>
      <c r="B273" s="8" t="s">
        <v>21</v>
      </c>
      <c r="C273" s="8" t="s">
        <v>21</v>
      </c>
      <c r="D273" s="8" t="s">
        <v>21</v>
      </c>
      <c r="E273" s="25" t="str">
        <f t="shared" ref="E273:E336" si="8">IFERROR(D273*12,"$0")</f>
        <v>$0</v>
      </c>
      <c r="F273" s="25">
        <f t="shared" ref="F273:F336" si="9">IFERROR(E273/0.3,"$0")</f>
        <v>0</v>
      </c>
      <c r="G273" s="9" t="str">
        <f>IFERROR(IF(OR($B$11="",C273="")=TRUE,"",IF(INDEX('2024-2025 AMI'!$A$2:$K$64,MATCH(Input!$B$11,'2024-2025 AMI'!$A$2:$A$64,0),MATCH(Input!C273,'2024-2025 AMI'!$A$2:$K$2,0))&lt;Input!F273,"No","Yes")),"")</f>
        <v/>
      </c>
      <c r="H273" s="9" t="str">
        <f>IFERROR(IF(OR($B$11="",C273="")=TRUE,"",IF(INDEX('2024-2025 AMI'!$A$67:$K$129,MATCH(Input!$B$11,'2024-2025 AMI'!$A$67:$A$129,0),MATCH(Input!C273,'2024-2025 AMI'!$A$67:$K$67,0))&lt;=Input!F273,"No","Yes")),"")</f>
        <v/>
      </c>
    </row>
    <row r="274" spans="1:8" x14ac:dyDescent="0.3">
      <c r="A274" s="7" t="s">
        <v>21</v>
      </c>
      <c r="B274" s="8" t="s">
        <v>21</v>
      </c>
      <c r="C274" s="8" t="s">
        <v>21</v>
      </c>
      <c r="D274" s="8" t="s">
        <v>21</v>
      </c>
      <c r="E274" s="25" t="str">
        <f t="shared" si="8"/>
        <v>$0</v>
      </c>
      <c r="F274" s="25">
        <f t="shared" si="9"/>
        <v>0</v>
      </c>
      <c r="G274" s="9" t="str">
        <f>IFERROR(IF(OR($B$11="",C274="")=TRUE,"",IF(INDEX('2024-2025 AMI'!$A$2:$K$64,MATCH(Input!$B$11,'2024-2025 AMI'!$A$2:$A$64,0),MATCH(Input!C274,'2024-2025 AMI'!$A$2:$K$2,0))&lt;Input!F274,"No","Yes")),"")</f>
        <v/>
      </c>
      <c r="H274" s="9" t="str">
        <f>IFERROR(IF(OR($B$11="",C274="")=TRUE,"",IF(INDEX('2024-2025 AMI'!$A$67:$K$129,MATCH(Input!$B$11,'2024-2025 AMI'!$A$67:$A$129,0),MATCH(Input!C274,'2024-2025 AMI'!$A$67:$K$67,0))&lt;=Input!F274,"No","Yes")),"")</f>
        <v/>
      </c>
    </row>
    <row r="275" spans="1:8" x14ac:dyDescent="0.3">
      <c r="A275" s="7" t="s">
        <v>21</v>
      </c>
      <c r="B275" s="8" t="s">
        <v>21</v>
      </c>
      <c r="C275" s="8" t="s">
        <v>21</v>
      </c>
      <c r="D275" s="8" t="s">
        <v>21</v>
      </c>
      <c r="E275" s="25" t="str">
        <f t="shared" si="8"/>
        <v>$0</v>
      </c>
      <c r="F275" s="25">
        <f t="shared" si="9"/>
        <v>0</v>
      </c>
      <c r="G275" s="9" t="str">
        <f>IFERROR(IF(OR($B$11="",C275="")=TRUE,"",IF(INDEX('2024-2025 AMI'!$A$2:$K$64,MATCH(Input!$B$11,'2024-2025 AMI'!$A$2:$A$64,0),MATCH(Input!C275,'2024-2025 AMI'!$A$2:$K$2,0))&lt;Input!F275,"No","Yes")),"")</f>
        <v/>
      </c>
      <c r="H275" s="9" t="str">
        <f>IFERROR(IF(OR($B$11="",C275="")=TRUE,"",IF(INDEX('2024-2025 AMI'!$A$67:$K$129,MATCH(Input!$B$11,'2024-2025 AMI'!$A$67:$A$129,0),MATCH(Input!C275,'2024-2025 AMI'!$A$67:$K$67,0))&lt;=Input!F275,"No","Yes")),"")</f>
        <v/>
      </c>
    </row>
    <row r="276" spans="1:8" x14ac:dyDescent="0.3">
      <c r="A276" s="7" t="s">
        <v>21</v>
      </c>
      <c r="B276" s="8" t="s">
        <v>21</v>
      </c>
      <c r="C276" s="8" t="s">
        <v>21</v>
      </c>
      <c r="D276" s="8" t="s">
        <v>21</v>
      </c>
      <c r="E276" s="25" t="str">
        <f t="shared" si="8"/>
        <v>$0</v>
      </c>
      <c r="F276" s="25">
        <f t="shared" si="9"/>
        <v>0</v>
      </c>
      <c r="G276" s="9" t="str">
        <f>IFERROR(IF(OR($B$11="",C276="")=TRUE,"",IF(INDEX('2024-2025 AMI'!$A$2:$K$64,MATCH(Input!$B$11,'2024-2025 AMI'!$A$2:$A$64,0),MATCH(Input!C276,'2024-2025 AMI'!$A$2:$K$2,0))&lt;Input!F276,"No","Yes")),"")</f>
        <v/>
      </c>
      <c r="H276" s="9" t="str">
        <f>IFERROR(IF(OR($B$11="",C276="")=TRUE,"",IF(INDEX('2024-2025 AMI'!$A$67:$K$129,MATCH(Input!$B$11,'2024-2025 AMI'!$A$67:$A$129,0),MATCH(Input!C276,'2024-2025 AMI'!$A$67:$K$67,0))&lt;=Input!F276,"No","Yes")),"")</f>
        <v/>
      </c>
    </row>
    <row r="277" spans="1:8" x14ac:dyDescent="0.3">
      <c r="A277" s="7" t="s">
        <v>21</v>
      </c>
      <c r="B277" s="8" t="s">
        <v>21</v>
      </c>
      <c r="C277" s="8" t="s">
        <v>21</v>
      </c>
      <c r="D277" s="8" t="s">
        <v>21</v>
      </c>
      <c r="E277" s="25" t="str">
        <f t="shared" si="8"/>
        <v>$0</v>
      </c>
      <c r="F277" s="25">
        <f t="shared" si="9"/>
        <v>0</v>
      </c>
      <c r="G277" s="9" t="str">
        <f>IFERROR(IF(OR($B$11="",C277="")=TRUE,"",IF(INDEX('2024-2025 AMI'!$A$2:$K$64,MATCH(Input!$B$11,'2024-2025 AMI'!$A$2:$A$64,0),MATCH(Input!C277,'2024-2025 AMI'!$A$2:$K$2,0))&lt;Input!F277,"No","Yes")),"")</f>
        <v/>
      </c>
      <c r="H277" s="9" t="str">
        <f>IFERROR(IF(OR($B$11="",C277="")=TRUE,"",IF(INDEX('2024-2025 AMI'!$A$67:$K$129,MATCH(Input!$B$11,'2024-2025 AMI'!$A$67:$A$129,0),MATCH(Input!C277,'2024-2025 AMI'!$A$67:$K$67,0))&lt;=Input!F277,"No","Yes")),"")</f>
        <v/>
      </c>
    </row>
    <row r="278" spans="1:8" x14ac:dyDescent="0.3">
      <c r="A278" s="7" t="s">
        <v>21</v>
      </c>
      <c r="B278" s="8" t="s">
        <v>21</v>
      </c>
      <c r="C278" s="8" t="s">
        <v>21</v>
      </c>
      <c r="D278" s="8" t="s">
        <v>21</v>
      </c>
      <c r="E278" s="25" t="str">
        <f t="shared" si="8"/>
        <v>$0</v>
      </c>
      <c r="F278" s="25">
        <f t="shared" si="9"/>
        <v>0</v>
      </c>
      <c r="G278" s="9" t="str">
        <f>IFERROR(IF(OR($B$11="",C278="")=TRUE,"",IF(INDEX('2024-2025 AMI'!$A$2:$K$64,MATCH(Input!$B$11,'2024-2025 AMI'!$A$2:$A$64,0),MATCH(Input!C278,'2024-2025 AMI'!$A$2:$K$2,0))&lt;Input!F278,"No","Yes")),"")</f>
        <v/>
      </c>
      <c r="H278" s="9" t="str">
        <f>IFERROR(IF(OR($B$11="",C278="")=TRUE,"",IF(INDEX('2024-2025 AMI'!$A$67:$K$129,MATCH(Input!$B$11,'2024-2025 AMI'!$A$67:$A$129,0),MATCH(Input!C278,'2024-2025 AMI'!$A$67:$K$67,0))&lt;=Input!F278,"No","Yes")),"")</f>
        <v/>
      </c>
    </row>
    <row r="279" spans="1:8" x14ac:dyDescent="0.3">
      <c r="A279" s="7" t="s">
        <v>21</v>
      </c>
      <c r="B279" s="8" t="s">
        <v>21</v>
      </c>
      <c r="C279" s="8" t="s">
        <v>21</v>
      </c>
      <c r="D279" s="8" t="s">
        <v>21</v>
      </c>
      <c r="E279" s="25" t="str">
        <f t="shared" si="8"/>
        <v>$0</v>
      </c>
      <c r="F279" s="25">
        <f t="shared" si="9"/>
        <v>0</v>
      </c>
      <c r="G279" s="9" t="str">
        <f>IFERROR(IF(OR($B$11="",C279="")=TRUE,"",IF(INDEX('2024-2025 AMI'!$A$2:$K$64,MATCH(Input!$B$11,'2024-2025 AMI'!$A$2:$A$64,0),MATCH(Input!C279,'2024-2025 AMI'!$A$2:$K$2,0))&lt;Input!F279,"No","Yes")),"")</f>
        <v/>
      </c>
      <c r="H279" s="9" t="str">
        <f>IFERROR(IF(OR($B$11="",C279="")=TRUE,"",IF(INDEX('2024-2025 AMI'!$A$67:$K$129,MATCH(Input!$B$11,'2024-2025 AMI'!$A$67:$A$129,0),MATCH(Input!C279,'2024-2025 AMI'!$A$67:$K$67,0))&lt;=Input!F279,"No","Yes")),"")</f>
        <v/>
      </c>
    </row>
    <row r="280" spans="1:8" x14ac:dyDescent="0.3">
      <c r="A280" s="7" t="s">
        <v>21</v>
      </c>
      <c r="B280" s="8" t="s">
        <v>21</v>
      </c>
      <c r="C280" s="8" t="s">
        <v>21</v>
      </c>
      <c r="D280" s="8" t="s">
        <v>21</v>
      </c>
      <c r="E280" s="25" t="str">
        <f t="shared" si="8"/>
        <v>$0</v>
      </c>
      <c r="F280" s="25">
        <f t="shared" si="9"/>
        <v>0</v>
      </c>
      <c r="G280" s="9" t="str">
        <f>IFERROR(IF(OR($B$11="",C280="")=TRUE,"",IF(INDEX('2024-2025 AMI'!$A$2:$K$64,MATCH(Input!$B$11,'2024-2025 AMI'!$A$2:$A$64,0),MATCH(Input!C280,'2024-2025 AMI'!$A$2:$K$2,0))&lt;Input!F280,"No","Yes")),"")</f>
        <v/>
      </c>
      <c r="H280" s="9" t="str">
        <f>IFERROR(IF(OR($B$11="",C280="")=TRUE,"",IF(INDEX('2024-2025 AMI'!$A$67:$K$129,MATCH(Input!$B$11,'2024-2025 AMI'!$A$67:$A$129,0),MATCH(Input!C280,'2024-2025 AMI'!$A$67:$K$67,0))&lt;=Input!F280,"No","Yes")),"")</f>
        <v/>
      </c>
    </row>
    <row r="281" spans="1:8" x14ac:dyDescent="0.3">
      <c r="A281" s="7" t="s">
        <v>21</v>
      </c>
      <c r="B281" s="8" t="s">
        <v>21</v>
      </c>
      <c r="C281" s="8" t="s">
        <v>21</v>
      </c>
      <c r="D281" s="8" t="s">
        <v>21</v>
      </c>
      <c r="E281" s="25" t="str">
        <f t="shared" si="8"/>
        <v>$0</v>
      </c>
      <c r="F281" s="25">
        <f t="shared" si="9"/>
        <v>0</v>
      </c>
      <c r="G281" s="9" t="str">
        <f>IFERROR(IF(OR($B$11="",C281="")=TRUE,"",IF(INDEX('2024-2025 AMI'!$A$2:$K$64,MATCH(Input!$B$11,'2024-2025 AMI'!$A$2:$A$64,0),MATCH(Input!C281,'2024-2025 AMI'!$A$2:$K$2,0))&lt;Input!F281,"No","Yes")),"")</f>
        <v/>
      </c>
      <c r="H281" s="9" t="str">
        <f>IFERROR(IF(OR($B$11="",C281="")=TRUE,"",IF(INDEX('2024-2025 AMI'!$A$67:$K$129,MATCH(Input!$B$11,'2024-2025 AMI'!$A$67:$A$129,0),MATCH(Input!C281,'2024-2025 AMI'!$A$67:$K$67,0))&lt;=Input!F281,"No","Yes")),"")</f>
        <v/>
      </c>
    </row>
    <row r="282" spans="1:8" x14ac:dyDescent="0.3">
      <c r="A282" s="7" t="s">
        <v>21</v>
      </c>
      <c r="B282" s="8" t="s">
        <v>21</v>
      </c>
      <c r="C282" s="8" t="s">
        <v>21</v>
      </c>
      <c r="D282" s="8" t="s">
        <v>21</v>
      </c>
      <c r="E282" s="25" t="str">
        <f t="shared" si="8"/>
        <v>$0</v>
      </c>
      <c r="F282" s="25">
        <f t="shared" si="9"/>
        <v>0</v>
      </c>
      <c r="G282" s="9" t="str">
        <f>IFERROR(IF(OR($B$11="",C282="")=TRUE,"",IF(INDEX('2024-2025 AMI'!$A$2:$K$64,MATCH(Input!$B$11,'2024-2025 AMI'!$A$2:$A$64,0),MATCH(Input!C282,'2024-2025 AMI'!$A$2:$K$2,0))&lt;Input!F282,"No","Yes")),"")</f>
        <v/>
      </c>
      <c r="H282" s="9" t="str">
        <f>IFERROR(IF(OR($B$11="",C282="")=TRUE,"",IF(INDEX('2024-2025 AMI'!$A$67:$K$129,MATCH(Input!$B$11,'2024-2025 AMI'!$A$67:$A$129,0),MATCH(Input!C282,'2024-2025 AMI'!$A$67:$K$67,0))&lt;=Input!F282,"No","Yes")),"")</f>
        <v/>
      </c>
    </row>
    <row r="283" spans="1:8" x14ac:dyDescent="0.3">
      <c r="A283" s="7" t="s">
        <v>21</v>
      </c>
      <c r="B283" s="8" t="s">
        <v>21</v>
      </c>
      <c r="C283" s="8" t="s">
        <v>21</v>
      </c>
      <c r="D283" s="8" t="s">
        <v>21</v>
      </c>
      <c r="E283" s="25" t="str">
        <f t="shared" si="8"/>
        <v>$0</v>
      </c>
      <c r="F283" s="25">
        <f t="shared" si="9"/>
        <v>0</v>
      </c>
      <c r="G283" s="9" t="str">
        <f>IFERROR(IF(OR($B$11="",C283="")=TRUE,"",IF(INDEX('2024-2025 AMI'!$A$2:$K$64,MATCH(Input!$B$11,'2024-2025 AMI'!$A$2:$A$64,0),MATCH(Input!C283,'2024-2025 AMI'!$A$2:$K$2,0))&lt;Input!F283,"No","Yes")),"")</f>
        <v/>
      </c>
      <c r="H283" s="9" t="str">
        <f>IFERROR(IF(OR($B$11="",C283="")=TRUE,"",IF(INDEX('2024-2025 AMI'!$A$67:$K$129,MATCH(Input!$B$11,'2024-2025 AMI'!$A$67:$A$129,0),MATCH(Input!C283,'2024-2025 AMI'!$A$67:$K$67,0))&lt;=Input!F283,"No","Yes")),"")</f>
        <v/>
      </c>
    </row>
    <row r="284" spans="1:8" x14ac:dyDescent="0.3">
      <c r="A284" s="7" t="s">
        <v>21</v>
      </c>
      <c r="B284" s="8" t="s">
        <v>21</v>
      </c>
      <c r="C284" s="8" t="s">
        <v>21</v>
      </c>
      <c r="D284" s="8" t="s">
        <v>21</v>
      </c>
      <c r="E284" s="25" t="str">
        <f t="shared" si="8"/>
        <v>$0</v>
      </c>
      <c r="F284" s="25">
        <f t="shared" si="9"/>
        <v>0</v>
      </c>
      <c r="G284" s="9" t="str">
        <f>IFERROR(IF(OR($B$11="",C284="")=TRUE,"",IF(INDEX('2024-2025 AMI'!$A$2:$K$64,MATCH(Input!$B$11,'2024-2025 AMI'!$A$2:$A$64,0),MATCH(Input!C284,'2024-2025 AMI'!$A$2:$K$2,0))&lt;Input!F284,"No","Yes")),"")</f>
        <v/>
      </c>
      <c r="H284" s="9" t="str">
        <f>IFERROR(IF(OR($B$11="",C284="")=TRUE,"",IF(INDEX('2024-2025 AMI'!$A$67:$K$129,MATCH(Input!$B$11,'2024-2025 AMI'!$A$67:$A$129,0),MATCH(Input!C284,'2024-2025 AMI'!$A$67:$K$67,0))&lt;=Input!F284,"No","Yes")),"")</f>
        <v/>
      </c>
    </row>
    <row r="285" spans="1:8" x14ac:dyDescent="0.3">
      <c r="A285" s="7" t="s">
        <v>21</v>
      </c>
      <c r="B285" s="8" t="s">
        <v>21</v>
      </c>
      <c r="C285" s="8" t="s">
        <v>21</v>
      </c>
      <c r="D285" s="8" t="s">
        <v>21</v>
      </c>
      <c r="E285" s="25" t="str">
        <f t="shared" si="8"/>
        <v>$0</v>
      </c>
      <c r="F285" s="25">
        <f t="shared" si="9"/>
        <v>0</v>
      </c>
      <c r="G285" s="9" t="str">
        <f>IFERROR(IF(OR($B$11="",C285="")=TRUE,"",IF(INDEX('2024-2025 AMI'!$A$2:$K$64,MATCH(Input!$B$11,'2024-2025 AMI'!$A$2:$A$64,0),MATCH(Input!C285,'2024-2025 AMI'!$A$2:$K$2,0))&lt;Input!F285,"No","Yes")),"")</f>
        <v/>
      </c>
      <c r="H285" s="9" t="str">
        <f>IFERROR(IF(OR($B$11="",C285="")=TRUE,"",IF(INDEX('2024-2025 AMI'!$A$67:$K$129,MATCH(Input!$B$11,'2024-2025 AMI'!$A$67:$A$129,0),MATCH(Input!C285,'2024-2025 AMI'!$A$67:$K$67,0))&lt;=Input!F285,"No","Yes")),"")</f>
        <v/>
      </c>
    </row>
    <row r="286" spans="1:8" x14ac:dyDescent="0.3">
      <c r="A286" s="7" t="s">
        <v>21</v>
      </c>
      <c r="B286" s="8" t="s">
        <v>21</v>
      </c>
      <c r="C286" s="8" t="s">
        <v>21</v>
      </c>
      <c r="D286" s="8" t="s">
        <v>21</v>
      </c>
      <c r="E286" s="25" t="str">
        <f t="shared" si="8"/>
        <v>$0</v>
      </c>
      <c r="F286" s="25">
        <f t="shared" si="9"/>
        <v>0</v>
      </c>
      <c r="G286" s="9" t="str">
        <f>IFERROR(IF(OR($B$11="",C286="")=TRUE,"",IF(INDEX('2024-2025 AMI'!$A$2:$K$64,MATCH(Input!$B$11,'2024-2025 AMI'!$A$2:$A$64,0),MATCH(Input!C286,'2024-2025 AMI'!$A$2:$K$2,0))&lt;Input!F286,"No","Yes")),"")</f>
        <v/>
      </c>
      <c r="H286" s="9" t="str">
        <f>IFERROR(IF(OR($B$11="",C286="")=TRUE,"",IF(INDEX('2024-2025 AMI'!$A$67:$K$129,MATCH(Input!$B$11,'2024-2025 AMI'!$A$67:$A$129,0),MATCH(Input!C286,'2024-2025 AMI'!$A$67:$K$67,0))&lt;=Input!F286,"No","Yes")),"")</f>
        <v/>
      </c>
    </row>
    <row r="287" spans="1:8" x14ac:dyDescent="0.3">
      <c r="A287" s="7" t="s">
        <v>21</v>
      </c>
      <c r="B287" s="8" t="s">
        <v>21</v>
      </c>
      <c r="C287" s="8" t="s">
        <v>21</v>
      </c>
      <c r="D287" s="8" t="s">
        <v>21</v>
      </c>
      <c r="E287" s="25" t="str">
        <f t="shared" si="8"/>
        <v>$0</v>
      </c>
      <c r="F287" s="25">
        <f t="shared" si="9"/>
        <v>0</v>
      </c>
      <c r="G287" s="9" t="str">
        <f>IFERROR(IF(OR($B$11="",C287="")=TRUE,"",IF(INDEX('2024-2025 AMI'!$A$2:$K$64,MATCH(Input!$B$11,'2024-2025 AMI'!$A$2:$A$64,0),MATCH(Input!C287,'2024-2025 AMI'!$A$2:$K$2,0))&lt;Input!F287,"No","Yes")),"")</f>
        <v/>
      </c>
      <c r="H287" s="9" t="str">
        <f>IFERROR(IF(OR($B$11="",C287="")=TRUE,"",IF(INDEX('2024-2025 AMI'!$A$67:$K$129,MATCH(Input!$B$11,'2024-2025 AMI'!$A$67:$A$129,0),MATCH(Input!C287,'2024-2025 AMI'!$A$67:$K$67,0))&lt;=Input!F287,"No","Yes")),"")</f>
        <v/>
      </c>
    </row>
    <row r="288" spans="1:8" x14ac:dyDescent="0.3">
      <c r="A288" s="7" t="s">
        <v>21</v>
      </c>
      <c r="B288" s="8" t="s">
        <v>21</v>
      </c>
      <c r="C288" s="8" t="s">
        <v>21</v>
      </c>
      <c r="D288" s="8" t="s">
        <v>21</v>
      </c>
      <c r="E288" s="25" t="str">
        <f t="shared" si="8"/>
        <v>$0</v>
      </c>
      <c r="F288" s="25">
        <f t="shared" si="9"/>
        <v>0</v>
      </c>
      <c r="G288" s="9" t="str">
        <f>IFERROR(IF(OR($B$11="",C288="")=TRUE,"",IF(INDEX('2024-2025 AMI'!$A$2:$K$64,MATCH(Input!$B$11,'2024-2025 AMI'!$A$2:$A$64,0),MATCH(Input!C288,'2024-2025 AMI'!$A$2:$K$2,0))&lt;Input!F288,"No","Yes")),"")</f>
        <v/>
      </c>
      <c r="H288" s="9" t="str">
        <f>IFERROR(IF(OR($B$11="",C288="")=TRUE,"",IF(INDEX('2024-2025 AMI'!$A$67:$K$129,MATCH(Input!$B$11,'2024-2025 AMI'!$A$67:$A$129,0),MATCH(Input!C288,'2024-2025 AMI'!$A$67:$K$67,0))&lt;=Input!F288,"No","Yes")),"")</f>
        <v/>
      </c>
    </row>
    <row r="289" spans="1:8" x14ac:dyDescent="0.3">
      <c r="A289" s="7" t="s">
        <v>21</v>
      </c>
      <c r="B289" s="8" t="s">
        <v>21</v>
      </c>
      <c r="C289" s="8" t="s">
        <v>21</v>
      </c>
      <c r="D289" s="8" t="s">
        <v>21</v>
      </c>
      <c r="E289" s="25" t="str">
        <f t="shared" si="8"/>
        <v>$0</v>
      </c>
      <c r="F289" s="25">
        <f t="shared" si="9"/>
        <v>0</v>
      </c>
      <c r="G289" s="9" t="str">
        <f>IFERROR(IF(OR($B$11="",C289="")=TRUE,"",IF(INDEX('2024-2025 AMI'!$A$2:$K$64,MATCH(Input!$B$11,'2024-2025 AMI'!$A$2:$A$64,0),MATCH(Input!C289,'2024-2025 AMI'!$A$2:$K$2,0))&lt;Input!F289,"No","Yes")),"")</f>
        <v/>
      </c>
      <c r="H289" s="9" t="str">
        <f>IFERROR(IF(OR($B$11="",C289="")=TRUE,"",IF(INDEX('2024-2025 AMI'!$A$67:$K$129,MATCH(Input!$B$11,'2024-2025 AMI'!$A$67:$A$129,0),MATCH(Input!C289,'2024-2025 AMI'!$A$67:$K$67,0))&lt;=Input!F289,"No","Yes")),"")</f>
        <v/>
      </c>
    </row>
    <row r="290" spans="1:8" x14ac:dyDescent="0.3">
      <c r="A290" s="7" t="s">
        <v>21</v>
      </c>
      <c r="B290" s="8" t="s">
        <v>21</v>
      </c>
      <c r="C290" s="8" t="s">
        <v>21</v>
      </c>
      <c r="D290" s="8" t="s">
        <v>21</v>
      </c>
      <c r="E290" s="25" t="str">
        <f t="shared" si="8"/>
        <v>$0</v>
      </c>
      <c r="F290" s="25">
        <f t="shared" si="9"/>
        <v>0</v>
      </c>
      <c r="G290" s="9" t="str">
        <f>IFERROR(IF(OR($B$11="",C290="")=TRUE,"",IF(INDEX('2024-2025 AMI'!$A$2:$K$64,MATCH(Input!$B$11,'2024-2025 AMI'!$A$2:$A$64,0),MATCH(Input!C290,'2024-2025 AMI'!$A$2:$K$2,0))&lt;Input!F290,"No","Yes")),"")</f>
        <v/>
      </c>
      <c r="H290" s="9" t="str">
        <f>IFERROR(IF(OR($B$11="",C290="")=TRUE,"",IF(INDEX('2024-2025 AMI'!$A$67:$K$129,MATCH(Input!$B$11,'2024-2025 AMI'!$A$67:$A$129,0),MATCH(Input!C290,'2024-2025 AMI'!$A$67:$K$67,0))&lt;=Input!F290,"No","Yes")),"")</f>
        <v/>
      </c>
    </row>
    <row r="291" spans="1:8" x14ac:dyDescent="0.3">
      <c r="A291" s="7" t="s">
        <v>21</v>
      </c>
      <c r="B291" s="8" t="s">
        <v>21</v>
      </c>
      <c r="C291" s="8" t="s">
        <v>21</v>
      </c>
      <c r="D291" s="8" t="s">
        <v>21</v>
      </c>
      <c r="E291" s="25" t="str">
        <f t="shared" si="8"/>
        <v>$0</v>
      </c>
      <c r="F291" s="25">
        <f t="shared" si="9"/>
        <v>0</v>
      </c>
      <c r="G291" s="9" t="str">
        <f>IFERROR(IF(OR($B$11="",C291="")=TRUE,"",IF(INDEX('2024-2025 AMI'!$A$2:$K$64,MATCH(Input!$B$11,'2024-2025 AMI'!$A$2:$A$64,0),MATCH(Input!C291,'2024-2025 AMI'!$A$2:$K$2,0))&lt;Input!F291,"No","Yes")),"")</f>
        <v/>
      </c>
      <c r="H291" s="9" t="str">
        <f>IFERROR(IF(OR($B$11="",C291="")=TRUE,"",IF(INDEX('2024-2025 AMI'!$A$67:$K$129,MATCH(Input!$B$11,'2024-2025 AMI'!$A$67:$A$129,0),MATCH(Input!C291,'2024-2025 AMI'!$A$67:$K$67,0))&lt;=Input!F291,"No","Yes")),"")</f>
        <v/>
      </c>
    </row>
    <row r="292" spans="1:8" x14ac:dyDescent="0.3">
      <c r="A292" s="7" t="s">
        <v>21</v>
      </c>
      <c r="B292" s="8" t="s">
        <v>21</v>
      </c>
      <c r="C292" s="8" t="s">
        <v>21</v>
      </c>
      <c r="D292" s="8" t="s">
        <v>21</v>
      </c>
      <c r="E292" s="25" t="str">
        <f t="shared" si="8"/>
        <v>$0</v>
      </c>
      <c r="F292" s="25">
        <f t="shared" si="9"/>
        <v>0</v>
      </c>
      <c r="G292" s="9" t="str">
        <f>IFERROR(IF(OR($B$11="",C292="")=TRUE,"",IF(INDEX('2024-2025 AMI'!$A$2:$K$64,MATCH(Input!$B$11,'2024-2025 AMI'!$A$2:$A$64,0),MATCH(Input!C292,'2024-2025 AMI'!$A$2:$K$2,0))&lt;Input!F292,"No","Yes")),"")</f>
        <v/>
      </c>
      <c r="H292" s="9" t="str">
        <f>IFERROR(IF(OR($B$11="",C292="")=TRUE,"",IF(INDEX('2024-2025 AMI'!$A$67:$K$129,MATCH(Input!$B$11,'2024-2025 AMI'!$A$67:$A$129,0),MATCH(Input!C292,'2024-2025 AMI'!$A$67:$K$67,0))&lt;=Input!F292,"No","Yes")),"")</f>
        <v/>
      </c>
    </row>
    <row r="293" spans="1:8" x14ac:dyDescent="0.3">
      <c r="A293" s="7" t="s">
        <v>21</v>
      </c>
      <c r="B293" s="8" t="s">
        <v>21</v>
      </c>
      <c r="C293" s="8" t="s">
        <v>21</v>
      </c>
      <c r="D293" s="8" t="s">
        <v>21</v>
      </c>
      <c r="E293" s="25" t="str">
        <f t="shared" si="8"/>
        <v>$0</v>
      </c>
      <c r="F293" s="25">
        <f t="shared" si="9"/>
        <v>0</v>
      </c>
      <c r="G293" s="9" t="str">
        <f>IFERROR(IF(OR($B$11="",C293="")=TRUE,"",IF(INDEX('2024-2025 AMI'!$A$2:$K$64,MATCH(Input!$B$11,'2024-2025 AMI'!$A$2:$A$64,0),MATCH(Input!C293,'2024-2025 AMI'!$A$2:$K$2,0))&lt;Input!F293,"No","Yes")),"")</f>
        <v/>
      </c>
      <c r="H293" s="9" t="str">
        <f>IFERROR(IF(OR($B$11="",C293="")=TRUE,"",IF(INDEX('2024-2025 AMI'!$A$67:$K$129,MATCH(Input!$B$11,'2024-2025 AMI'!$A$67:$A$129,0),MATCH(Input!C293,'2024-2025 AMI'!$A$67:$K$67,0))&lt;=Input!F293,"No","Yes")),"")</f>
        <v/>
      </c>
    </row>
    <row r="294" spans="1:8" x14ac:dyDescent="0.3">
      <c r="A294" s="7" t="s">
        <v>21</v>
      </c>
      <c r="B294" s="8" t="s">
        <v>21</v>
      </c>
      <c r="C294" s="8" t="s">
        <v>21</v>
      </c>
      <c r="D294" s="8" t="s">
        <v>21</v>
      </c>
      <c r="E294" s="25" t="str">
        <f t="shared" si="8"/>
        <v>$0</v>
      </c>
      <c r="F294" s="25">
        <f t="shared" si="9"/>
        <v>0</v>
      </c>
      <c r="G294" s="9" t="str">
        <f>IFERROR(IF(OR($B$11="",C294="")=TRUE,"",IF(INDEX('2024-2025 AMI'!$A$2:$K$64,MATCH(Input!$B$11,'2024-2025 AMI'!$A$2:$A$64,0),MATCH(Input!C294,'2024-2025 AMI'!$A$2:$K$2,0))&lt;Input!F294,"No","Yes")),"")</f>
        <v/>
      </c>
      <c r="H294" s="9" t="str">
        <f>IFERROR(IF(OR($B$11="",C294="")=TRUE,"",IF(INDEX('2024-2025 AMI'!$A$67:$K$129,MATCH(Input!$B$11,'2024-2025 AMI'!$A$67:$A$129,0),MATCH(Input!C294,'2024-2025 AMI'!$A$67:$K$67,0))&lt;=Input!F294,"No","Yes")),"")</f>
        <v/>
      </c>
    </row>
    <row r="295" spans="1:8" x14ac:dyDescent="0.3">
      <c r="A295" s="7" t="s">
        <v>21</v>
      </c>
      <c r="B295" s="8" t="s">
        <v>21</v>
      </c>
      <c r="C295" s="8" t="s">
        <v>21</v>
      </c>
      <c r="D295" s="8" t="s">
        <v>21</v>
      </c>
      <c r="E295" s="25" t="str">
        <f t="shared" si="8"/>
        <v>$0</v>
      </c>
      <c r="F295" s="25">
        <f t="shared" si="9"/>
        <v>0</v>
      </c>
      <c r="G295" s="9" t="str">
        <f>IFERROR(IF(OR($B$11="",C295="")=TRUE,"",IF(INDEX('2024-2025 AMI'!$A$2:$K$64,MATCH(Input!$B$11,'2024-2025 AMI'!$A$2:$A$64,0),MATCH(Input!C295,'2024-2025 AMI'!$A$2:$K$2,0))&lt;Input!F295,"No","Yes")),"")</f>
        <v/>
      </c>
      <c r="H295" s="9" t="str">
        <f>IFERROR(IF(OR($B$11="",C295="")=TRUE,"",IF(INDEX('2024-2025 AMI'!$A$67:$K$129,MATCH(Input!$B$11,'2024-2025 AMI'!$A$67:$A$129,0),MATCH(Input!C295,'2024-2025 AMI'!$A$67:$K$67,0))&lt;=Input!F295,"No","Yes")),"")</f>
        <v/>
      </c>
    </row>
    <row r="296" spans="1:8" x14ac:dyDescent="0.3">
      <c r="A296" s="7" t="s">
        <v>21</v>
      </c>
      <c r="B296" s="8" t="s">
        <v>21</v>
      </c>
      <c r="C296" s="8" t="s">
        <v>21</v>
      </c>
      <c r="D296" s="8" t="s">
        <v>21</v>
      </c>
      <c r="E296" s="25" t="str">
        <f t="shared" si="8"/>
        <v>$0</v>
      </c>
      <c r="F296" s="25">
        <f t="shared" si="9"/>
        <v>0</v>
      </c>
      <c r="G296" s="9" t="str">
        <f>IFERROR(IF(OR($B$11="",C296="")=TRUE,"",IF(INDEX('2024-2025 AMI'!$A$2:$K$64,MATCH(Input!$B$11,'2024-2025 AMI'!$A$2:$A$64,0),MATCH(Input!C296,'2024-2025 AMI'!$A$2:$K$2,0))&lt;Input!F296,"No","Yes")),"")</f>
        <v/>
      </c>
      <c r="H296" s="9" t="str">
        <f>IFERROR(IF(OR($B$11="",C296="")=TRUE,"",IF(INDEX('2024-2025 AMI'!$A$67:$K$129,MATCH(Input!$B$11,'2024-2025 AMI'!$A$67:$A$129,0),MATCH(Input!C296,'2024-2025 AMI'!$A$67:$K$67,0))&lt;=Input!F296,"No","Yes")),"")</f>
        <v/>
      </c>
    </row>
    <row r="297" spans="1:8" x14ac:dyDescent="0.3">
      <c r="A297" s="7" t="s">
        <v>21</v>
      </c>
      <c r="B297" s="8" t="s">
        <v>21</v>
      </c>
      <c r="C297" s="8" t="s">
        <v>21</v>
      </c>
      <c r="D297" s="8" t="s">
        <v>21</v>
      </c>
      <c r="E297" s="25" t="str">
        <f t="shared" si="8"/>
        <v>$0</v>
      </c>
      <c r="F297" s="25">
        <f t="shared" si="9"/>
        <v>0</v>
      </c>
      <c r="G297" s="9" t="str">
        <f>IFERROR(IF(OR($B$11="",C297="")=TRUE,"",IF(INDEX('2024-2025 AMI'!$A$2:$K$64,MATCH(Input!$B$11,'2024-2025 AMI'!$A$2:$A$64,0),MATCH(Input!C297,'2024-2025 AMI'!$A$2:$K$2,0))&lt;Input!F297,"No","Yes")),"")</f>
        <v/>
      </c>
      <c r="H297" s="9" t="str">
        <f>IFERROR(IF(OR($B$11="",C297="")=TRUE,"",IF(INDEX('2024-2025 AMI'!$A$67:$K$129,MATCH(Input!$B$11,'2024-2025 AMI'!$A$67:$A$129,0),MATCH(Input!C297,'2024-2025 AMI'!$A$67:$K$67,0))&lt;=Input!F297,"No","Yes")),"")</f>
        <v/>
      </c>
    </row>
    <row r="298" spans="1:8" x14ac:dyDescent="0.3">
      <c r="A298" s="7" t="s">
        <v>21</v>
      </c>
      <c r="B298" s="8" t="s">
        <v>21</v>
      </c>
      <c r="C298" s="8" t="s">
        <v>21</v>
      </c>
      <c r="D298" s="8" t="s">
        <v>21</v>
      </c>
      <c r="E298" s="25" t="str">
        <f t="shared" si="8"/>
        <v>$0</v>
      </c>
      <c r="F298" s="25">
        <f t="shared" si="9"/>
        <v>0</v>
      </c>
      <c r="G298" s="9" t="str">
        <f>IFERROR(IF(OR($B$11="",C298="")=TRUE,"",IF(INDEX('2024-2025 AMI'!$A$2:$K$64,MATCH(Input!$B$11,'2024-2025 AMI'!$A$2:$A$64,0),MATCH(Input!C298,'2024-2025 AMI'!$A$2:$K$2,0))&lt;Input!F298,"No","Yes")),"")</f>
        <v/>
      </c>
      <c r="H298" s="9" t="str">
        <f>IFERROR(IF(OR($B$11="",C298="")=TRUE,"",IF(INDEX('2024-2025 AMI'!$A$67:$K$129,MATCH(Input!$B$11,'2024-2025 AMI'!$A$67:$A$129,0),MATCH(Input!C298,'2024-2025 AMI'!$A$67:$K$67,0))&lt;=Input!F298,"No","Yes")),"")</f>
        <v/>
      </c>
    </row>
    <row r="299" spans="1:8" x14ac:dyDescent="0.3">
      <c r="A299" s="7" t="s">
        <v>21</v>
      </c>
      <c r="B299" s="8" t="s">
        <v>21</v>
      </c>
      <c r="C299" s="8" t="s">
        <v>21</v>
      </c>
      <c r="D299" s="8" t="s">
        <v>21</v>
      </c>
      <c r="E299" s="25" t="str">
        <f t="shared" si="8"/>
        <v>$0</v>
      </c>
      <c r="F299" s="25">
        <f t="shared" si="9"/>
        <v>0</v>
      </c>
      <c r="G299" s="9" t="str">
        <f>IFERROR(IF(OR($B$11="",C299="")=TRUE,"",IF(INDEX('2024-2025 AMI'!$A$2:$K$64,MATCH(Input!$B$11,'2024-2025 AMI'!$A$2:$A$64,0),MATCH(Input!C299,'2024-2025 AMI'!$A$2:$K$2,0))&lt;Input!F299,"No","Yes")),"")</f>
        <v/>
      </c>
      <c r="H299" s="9" t="str">
        <f>IFERROR(IF(OR($B$11="",C299="")=TRUE,"",IF(INDEX('2024-2025 AMI'!$A$67:$K$129,MATCH(Input!$B$11,'2024-2025 AMI'!$A$67:$A$129,0),MATCH(Input!C299,'2024-2025 AMI'!$A$67:$K$67,0))&lt;=Input!F299,"No","Yes")),"")</f>
        <v/>
      </c>
    </row>
    <row r="300" spans="1:8" x14ac:dyDescent="0.3">
      <c r="A300" s="7" t="s">
        <v>21</v>
      </c>
      <c r="B300" s="8" t="s">
        <v>21</v>
      </c>
      <c r="C300" s="8" t="s">
        <v>21</v>
      </c>
      <c r="D300" s="8" t="s">
        <v>21</v>
      </c>
      <c r="E300" s="25" t="str">
        <f t="shared" si="8"/>
        <v>$0</v>
      </c>
      <c r="F300" s="25">
        <f t="shared" si="9"/>
        <v>0</v>
      </c>
      <c r="G300" s="9" t="str">
        <f>IFERROR(IF(OR($B$11="",C300="")=TRUE,"",IF(INDEX('2024-2025 AMI'!$A$2:$K$64,MATCH(Input!$B$11,'2024-2025 AMI'!$A$2:$A$64,0),MATCH(Input!C300,'2024-2025 AMI'!$A$2:$K$2,0))&lt;Input!F300,"No","Yes")),"")</f>
        <v/>
      </c>
      <c r="H300" s="9" t="str">
        <f>IFERROR(IF(OR($B$11="",C300="")=TRUE,"",IF(INDEX('2024-2025 AMI'!$A$67:$K$129,MATCH(Input!$B$11,'2024-2025 AMI'!$A$67:$A$129,0),MATCH(Input!C300,'2024-2025 AMI'!$A$67:$K$67,0))&lt;=Input!F300,"No","Yes")),"")</f>
        <v/>
      </c>
    </row>
    <row r="301" spans="1:8" x14ac:dyDescent="0.3">
      <c r="A301" s="7" t="s">
        <v>21</v>
      </c>
      <c r="B301" s="8" t="s">
        <v>21</v>
      </c>
      <c r="C301" s="8" t="s">
        <v>21</v>
      </c>
      <c r="D301" s="8" t="s">
        <v>21</v>
      </c>
      <c r="E301" s="25" t="str">
        <f t="shared" si="8"/>
        <v>$0</v>
      </c>
      <c r="F301" s="25">
        <f t="shared" si="9"/>
        <v>0</v>
      </c>
      <c r="G301" s="9" t="str">
        <f>IFERROR(IF(OR($B$11="",C301="")=TRUE,"",IF(INDEX('2024-2025 AMI'!$A$2:$K$64,MATCH(Input!$B$11,'2024-2025 AMI'!$A$2:$A$64,0),MATCH(Input!C301,'2024-2025 AMI'!$A$2:$K$2,0))&lt;Input!F301,"No","Yes")),"")</f>
        <v/>
      </c>
      <c r="H301" s="9" t="str">
        <f>IFERROR(IF(OR($B$11="",C301="")=TRUE,"",IF(INDEX('2024-2025 AMI'!$A$67:$K$129,MATCH(Input!$B$11,'2024-2025 AMI'!$A$67:$A$129,0),MATCH(Input!C301,'2024-2025 AMI'!$A$67:$K$67,0))&lt;=Input!F301,"No","Yes")),"")</f>
        <v/>
      </c>
    </row>
    <row r="302" spans="1:8" x14ac:dyDescent="0.3">
      <c r="A302" s="7" t="s">
        <v>21</v>
      </c>
      <c r="B302" s="8" t="s">
        <v>21</v>
      </c>
      <c r="C302" s="8" t="s">
        <v>21</v>
      </c>
      <c r="D302" s="8" t="s">
        <v>21</v>
      </c>
      <c r="E302" s="25" t="str">
        <f t="shared" si="8"/>
        <v>$0</v>
      </c>
      <c r="F302" s="25">
        <f t="shared" si="9"/>
        <v>0</v>
      </c>
      <c r="G302" s="9" t="str">
        <f>IFERROR(IF(OR($B$11="",C302="")=TRUE,"",IF(INDEX('2024-2025 AMI'!$A$2:$K$64,MATCH(Input!$B$11,'2024-2025 AMI'!$A$2:$A$64,0),MATCH(Input!C302,'2024-2025 AMI'!$A$2:$K$2,0))&lt;Input!F302,"No","Yes")),"")</f>
        <v/>
      </c>
      <c r="H302" s="9" t="str">
        <f>IFERROR(IF(OR($B$11="",C302="")=TRUE,"",IF(INDEX('2024-2025 AMI'!$A$67:$K$129,MATCH(Input!$B$11,'2024-2025 AMI'!$A$67:$A$129,0),MATCH(Input!C302,'2024-2025 AMI'!$A$67:$K$67,0))&lt;=Input!F302,"No","Yes")),"")</f>
        <v/>
      </c>
    </row>
    <row r="303" spans="1:8" x14ac:dyDescent="0.3">
      <c r="A303" s="7" t="s">
        <v>21</v>
      </c>
      <c r="B303" s="8" t="s">
        <v>21</v>
      </c>
      <c r="C303" s="8" t="s">
        <v>21</v>
      </c>
      <c r="D303" s="8" t="s">
        <v>21</v>
      </c>
      <c r="E303" s="25" t="str">
        <f t="shared" si="8"/>
        <v>$0</v>
      </c>
      <c r="F303" s="25">
        <f t="shared" si="9"/>
        <v>0</v>
      </c>
      <c r="G303" s="9" t="str">
        <f>IFERROR(IF(OR($B$11="",C303="")=TRUE,"",IF(INDEX('2024-2025 AMI'!$A$2:$K$64,MATCH(Input!$B$11,'2024-2025 AMI'!$A$2:$A$64,0),MATCH(Input!C303,'2024-2025 AMI'!$A$2:$K$2,0))&lt;Input!F303,"No","Yes")),"")</f>
        <v/>
      </c>
      <c r="H303" s="9" t="str">
        <f>IFERROR(IF(OR($B$11="",C303="")=TRUE,"",IF(INDEX('2024-2025 AMI'!$A$67:$K$129,MATCH(Input!$B$11,'2024-2025 AMI'!$A$67:$A$129,0),MATCH(Input!C303,'2024-2025 AMI'!$A$67:$K$67,0))&lt;=Input!F303,"No","Yes")),"")</f>
        <v/>
      </c>
    </row>
    <row r="304" spans="1:8" x14ac:dyDescent="0.3">
      <c r="A304" s="7" t="s">
        <v>21</v>
      </c>
      <c r="B304" s="8" t="s">
        <v>21</v>
      </c>
      <c r="C304" s="8" t="s">
        <v>21</v>
      </c>
      <c r="D304" s="8" t="s">
        <v>21</v>
      </c>
      <c r="E304" s="25" t="str">
        <f t="shared" si="8"/>
        <v>$0</v>
      </c>
      <c r="F304" s="25">
        <f t="shared" si="9"/>
        <v>0</v>
      </c>
      <c r="G304" s="9" t="str">
        <f>IFERROR(IF(OR($B$11="",C304="")=TRUE,"",IF(INDEX('2024-2025 AMI'!$A$2:$K$64,MATCH(Input!$B$11,'2024-2025 AMI'!$A$2:$A$64,0),MATCH(Input!C304,'2024-2025 AMI'!$A$2:$K$2,0))&lt;Input!F304,"No","Yes")),"")</f>
        <v/>
      </c>
      <c r="H304" s="9" t="str">
        <f>IFERROR(IF(OR($B$11="",C304="")=TRUE,"",IF(INDEX('2024-2025 AMI'!$A$67:$K$129,MATCH(Input!$B$11,'2024-2025 AMI'!$A$67:$A$129,0),MATCH(Input!C304,'2024-2025 AMI'!$A$67:$K$67,0))&lt;=Input!F304,"No","Yes")),"")</f>
        <v/>
      </c>
    </row>
    <row r="305" spans="1:8" x14ac:dyDescent="0.3">
      <c r="A305" s="7" t="s">
        <v>21</v>
      </c>
      <c r="B305" s="8" t="s">
        <v>21</v>
      </c>
      <c r="C305" s="8" t="s">
        <v>21</v>
      </c>
      <c r="D305" s="8" t="s">
        <v>21</v>
      </c>
      <c r="E305" s="25" t="str">
        <f t="shared" si="8"/>
        <v>$0</v>
      </c>
      <c r="F305" s="25">
        <f t="shared" si="9"/>
        <v>0</v>
      </c>
      <c r="G305" s="9" t="str">
        <f>IFERROR(IF(OR($B$11="",C305="")=TRUE,"",IF(INDEX('2024-2025 AMI'!$A$2:$K$64,MATCH(Input!$B$11,'2024-2025 AMI'!$A$2:$A$64,0),MATCH(Input!C305,'2024-2025 AMI'!$A$2:$K$2,0))&lt;Input!F305,"No","Yes")),"")</f>
        <v/>
      </c>
      <c r="H305" s="9" t="str">
        <f>IFERROR(IF(OR($B$11="",C305="")=TRUE,"",IF(INDEX('2024-2025 AMI'!$A$67:$K$129,MATCH(Input!$B$11,'2024-2025 AMI'!$A$67:$A$129,0),MATCH(Input!C305,'2024-2025 AMI'!$A$67:$K$67,0))&lt;=Input!F305,"No","Yes")),"")</f>
        <v/>
      </c>
    </row>
    <row r="306" spans="1:8" x14ac:dyDescent="0.3">
      <c r="A306" s="7" t="s">
        <v>21</v>
      </c>
      <c r="B306" s="8" t="s">
        <v>21</v>
      </c>
      <c r="C306" s="8" t="s">
        <v>21</v>
      </c>
      <c r="D306" s="8" t="s">
        <v>21</v>
      </c>
      <c r="E306" s="25" t="str">
        <f t="shared" si="8"/>
        <v>$0</v>
      </c>
      <c r="F306" s="25">
        <f t="shared" si="9"/>
        <v>0</v>
      </c>
      <c r="G306" s="9" t="str">
        <f>IFERROR(IF(OR($B$11="",C306="")=TRUE,"",IF(INDEX('2024-2025 AMI'!$A$2:$K$64,MATCH(Input!$B$11,'2024-2025 AMI'!$A$2:$A$64,0),MATCH(Input!C306,'2024-2025 AMI'!$A$2:$K$2,0))&lt;Input!F306,"No","Yes")),"")</f>
        <v/>
      </c>
      <c r="H306" s="9" t="str">
        <f>IFERROR(IF(OR($B$11="",C306="")=TRUE,"",IF(INDEX('2024-2025 AMI'!$A$67:$K$129,MATCH(Input!$B$11,'2024-2025 AMI'!$A$67:$A$129,0),MATCH(Input!C306,'2024-2025 AMI'!$A$67:$K$67,0))&lt;=Input!F306,"No","Yes")),"")</f>
        <v/>
      </c>
    </row>
    <row r="307" spans="1:8" x14ac:dyDescent="0.3">
      <c r="A307" s="7" t="s">
        <v>21</v>
      </c>
      <c r="B307" s="8" t="s">
        <v>21</v>
      </c>
      <c r="C307" s="8" t="s">
        <v>21</v>
      </c>
      <c r="D307" s="8" t="s">
        <v>21</v>
      </c>
      <c r="E307" s="25" t="str">
        <f t="shared" si="8"/>
        <v>$0</v>
      </c>
      <c r="F307" s="25">
        <f t="shared" si="9"/>
        <v>0</v>
      </c>
      <c r="G307" s="9" t="str">
        <f>IFERROR(IF(OR($B$11="",C307="")=TRUE,"",IF(INDEX('2024-2025 AMI'!$A$2:$K$64,MATCH(Input!$B$11,'2024-2025 AMI'!$A$2:$A$64,0),MATCH(Input!C307,'2024-2025 AMI'!$A$2:$K$2,0))&lt;Input!F307,"No","Yes")),"")</f>
        <v/>
      </c>
      <c r="H307" s="9" t="str">
        <f>IFERROR(IF(OR($B$11="",C307="")=TRUE,"",IF(INDEX('2024-2025 AMI'!$A$67:$K$129,MATCH(Input!$B$11,'2024-2025 AMI'!$A$67:$A$129,0),MATCH(Input!C307,'2024-2025 AMI'!$A$67:$K$67,0))&lt;=Input!F307,"No","Yes")),"")</f>
        <v/>
      </c>
    </row>
    <row r="308" spans="1:8" x14ac:dyDescent="0.3">
      <c r="A308" s="7" t="s">
        <v>21</v>
      </c>
      <c r="B308" s="8" t="s">
        <v>21</v>
      </c>
      <c r="C308" s="8" t="s">
        <v>21</v>
      </c>
      <c r="D308" s="8" t="s">
        <v>21</v>
      </c>
      <c r="E308" s="25" t="str">
        <f t="shared" si="8"/>
        <v>$0</v>
      </c>
      <c r="F308" s="25">
        <f t="shared" si="9"/>
        <v>0</v>
      </c>
      <c r="G308" s="9" t="str">
        <f>IFERROR(IF(OR($B$11="",C308="")=TRUE,"",IF(INDEX('2024-2025 AMI'!$A$2:$K$64,MATCH(Input!$B$11,'2024-2025 AMI'!$A$2:$A$64,0),MATCH(Input!C308,'2024-2025 AMI'!$A$2:$K$2,0))&lt;Input!F308,"No","Yes")),"")</f>
        <v/>
      </c>
      <c r="H308" s="9" t="str">
        <f>IFERROR(IF(OR($B$11="",C308="")=TRUE,"",IF(INDEX('2024-2025 AMI'!$A$67:$K$129,MATCH(Input!$B$11,'2024-2025 AMI'!$A$67:$A$129,0),MATCH(Input!C308,'2024-2025 AMI'!$A$67:$K$67,0))&lt;=Input!F308,"No","Yes")),"")</f>
        <v/>
      </c>
    </row>
    <row r="309" spans="1:8" x14ac:dyDescent="0.3">
      <c r="A309" s="7" t="s">
        <v>21</v>
      </c>
      <c r="B309" s="8" t="s">
        <v>21</v>
      </c>
      <c r="C309" s="8" t="s">
        <v>21</v>
      </c>
      <c r="D309" s="8" t="s">
        <v>21</v>
      </c>
      <c r="E309" s="25" t="str">
        <f t="shared" si="8"/>
        <v>$0</v>
      </c>
      <c r="F309" s="25">
        <f t="shared" si="9"/>
        <v>0</v>
      </c>
      <c r="G309" s="9" t="str">
        <f>IFERROR(IF(OR($B$11="",C309="")=TRUE,"",IF(INDEX('2024-2025 AMI'!$A$2:$K$64,MATCH(Input!$B$11,'2024-2025 AMI'!$A$2:$A$64,0),MATCH(Input!C309,'2024-2025 AMI'!$A$2:$K$2,0))&lt;Input!F309,"No","Yes")),"")</f>
        <v/>
      </c>
      <c r="H309" s="9" t="str">
        <f>IFERROR(IF(OR($B$11="",C309="")=TRUE,"",IF(INDEX('2024-2025 AMI'!$A$67:$K$129,MATCH(Input!$B$11,'2024-2025 AMI'!$A$67:$A$129,0),MATCH(Input!C309,'2024-2025 AMI'!$A$67:$K$67,0))&lt;=Input!F309,"No","Yes")),"")</f>
        <v/>
      </c>
    </row>
    <row r="310" spans="1:8" x14ac:dyDescent="0.3">
      <c r="A310" s="7" t="s">
        <v>21</v>
      </c>
      <c r="B310" s="8" t="s">
        <v>21</v>
      </c>
      <c r="C310" s="8" t="s">
        <v>21</v>
      </c>
      <c r="D310" s="8" t="s">
        <v>21</v>
      </c>
      <c r="E310" s="25" t="str">
        <f t="shared" si="8"/>
        <v>$0</v>
      </c>
      <c r="F310" s="25">
        <f t="shared" si="9"/>
        <v>0</v>
      </c>
      <c r="G310" s="9" t="str">
        <f>IFERROR(IF(OR($B$11="",C310="")=TRUE,"",IF(INDEX('2024-2025 AMI'!$A$2:$K$64,MATCH(Input!$B$11,'2024-2025 AMI'!$A$2:$A$64,0),MATCH(Input!C310,'2024-2025 AMI'!$A$2:$K$2,0))&lt;Input!F310,"No","Yes")),"")</f>
        <v/>
      </c>
      <c r="H310" s="9" t="str">
        <f>IFERROR(IF(OR($B$11="",C310="")=TRUE,"",IF(INDEX('2024-2025 AMI'!$A$67:$K$129,MATCH(Input!$B$11,'2024-2025 AMI'!$A$67:$A$129,0),MATCH(Input!C310,'2024-2025 AMI'!$A$67:$K$67,0))&lt;=Input!F310,"No","Yes")),"")</f>
        <v/>
      </c>
    </row>
    <row r="311" spans="1:8" x14ac:dyDescent="0.3">
      <c r="A311" s="7" t="s">
        <v>21</v>
      </c>
      <c r="B311" s="8" t="s">
        <v>21</v>
      </c>
      <c r="C311" s="8" t="s">
        <v>21</v>
      </c>
      <c r="D311" s="8" t="s">
        <v>21</v>
      </c>
      <c r="E311" s="25" t="str">
        <f t="shared" si="8"/>
        <v>$0</v>
      </c>
      <c r="F311" s="25">
        <f t="shared" si="9"/>
        <v>0</v>
      </c>
      <c r="G311" s="9" t="str">
        <f>IFERROR(IF(OR($B$11="",C311="")=TRUE,"",IF(INDEX('2024-2025 AMI'!$A$2:$K$64,MATCH(Input!$B$11,'2024-2025 AMI'!$A$2:$A$64,0),MATCH(Input!C311,'2024-2025 AMI'!$A$2:$K$2,0))&lt;Input!F311,"No","Yes")),"")</f>
        <v/>
      </c>
      <c r="H311" s="9" t="str">
        <f>IFERROR(IF(OR($B$11="",C311="")=TRUE,"",IF(INDEX('2024-2025 AMI'!$A$67:$K$129,MATCH(Input!$B$11,'2024-2025 AMI'!$A$67:$A$129,0),MATCH(Input!C311,'2024-2025 AMI'!$A$67:$K$67,0))&lt;=Input!F311,"No","Yes")),"")</f>
        <v/>
      </c>
    </row>
    <row r="312" spans="1:8" x14ac:dyDescent="0.3">
      <c r="A312" s="7" t="s">
        <v>21</v>
      </c>
      <c r="B312" s="8" t="s">
        <v>21</v>
      </c>
      <c r="C312" s="8" t="s">
        <v>21</v>
      </c>
      <c r="D312" s="8" t="s">
        <v>21</v>
      </c>
      <c r="E312" s="25" t="str">
        <f t="shared" si="8"/>
        <v>$0</v>
      </c>
      <c r="F312" s="25">
        <f t="shared" si="9"/>
        <v>0</v>
      </c>
      <c r="G312" s="9" t="str">
        <f>IFERROR(IF(OR($B$11="",C312="")=TRUE,"",IF(INDEX('2024-2025 AMI'!$A$2:$K$64,MATCH(Input!$B$11,'2024-2025 AMI'!$A$2:$A$64,0),MATCH(Input!C312,'2024-2025 AMI'!$A$2:$K$2,0))&lt;Input!F312,"No","Yes")),"")</f>
        <v/>
      </c>
      <c r="H312" s="9" t="str">
        <f>IFERROR(IF(OR($B$11="",C312="")=TRUE,"",IF(INDEX('2024-2025 AMI'!$A$67:$K$129,MATCH(Input!$B$11,'2024-2025 AMI'!$A$67:$A$129,0),MATCH(Input!C312,'2024-2025 AMI'!$A$67:$K$67,0))&lt;=Input!F312,"No","Yes")),"")</f>
        <v/>
      </c>
    </row>
    <row r="313" spans="1:8" x14ac:dyDescent="0.3">
      <c r="A313" s="7" t="s">
        <v>21</v>
      </c>
      <c r="B313" s="8" t="s">
        <v>21</v>
      </c>
      <c r="C313" s="8" t="s">
        <v>21</v>
      </c>
      <c r="D313" s="8" t="s">
        <v>21</v>
      </c>
      <c r="E313" s="25" t="str">
        <f t="shared" si="8"/>
        <v>$0</v>
      </c>
      <c r="F313" s="25">
        <f t="shared" si="9"/>
        <v>0</v>
      </c>
      <c r="G313" s="9" t="str">
        <f>IFERROR(IF(OR($B$11="",C313="")=TRUE,"",IF(INDEX('2024-2025 AMI'!$A$2:$K$64,MATCH(Input!$B$11,'2024-2025 AMI'!$A$2:$A$64,0),MATCH(Input!C313,'2024-2025 AMI'!$A$2:$K$2,0))&lt;Input!F313,"No","Yes")),"")</f>
        <v/>
      </c>
      <c r="H313" s="9" t="str">
        <f>IFERROR(IF(OR($B$11="",C313="")=TRUE,"",IF(INDEX('2024-2025 AMI'!$A$67:$K$129,MATCH(Input!$B$11,'2024-2025 AMI'!$A$67:$A$129,0),MATCH(Input!C313,'2024-2025 AMI'!$A$67:$K$67,0))&lt;=Input!F313,"No","Yes")),"")</f>
        <v/>
      </c>
    </row>
    <row r="314" spans="1:8" x14ac:dyDescent="0.3">
      <c r="A314" s="7" t="s">
        <v>21</v>
      </c>
      <c r="B314" s="8" t="s">
        <v>21</v>
      </c>
      <c r="C314" s="8" t="s">
        <v>21</v>
      </c>
      <c r="D314" s="8" t="s">
        <v>21</v>
      </c>
      <c r="E314" s="25" t="str">
        <f t="shared" si="8"/>
        <v>$0</v>
      </c>
      <c r="F314" s="25">
        <f t="shared" si="9"/>
        <v>0</v>
      </c>
      <c r="G314" s="9" t="str">
        <f>IFERROR(IF(OR($B$11="",C314="")=TRUE,"",IF(INDEX('2024-2025 AMI'!$A$2:$K$64,MATCH(Input!$B$11,'2024-2025 AMI'!$A$2:$A$64,0),MATCH(Input!C314,'2024-2025 AMI'!$A$2:$K$2,0))&lt;Input!F314,"No","Yes")),"")</f>
        <v/>
      </c>
      <c r="H314" s="9" t="str">
        <f>IFERROR(IF(OR($B$11="",C314="")=TRUE,"",IF(INDEX('2024-2025 AMI'!$A$67:$K$129,MATCH(Input!$B$11,'2024-2025 AMI'!$A$67:$A$129,0),MATCH(Input!C314,'2024-2025 AMI'!$A$67:$K$67,0))&lt;=Input!F314,"No","Yes")),"")</f>
        <v/>
      </c>
    </row>
    <row r="315" spans="1:8" x14ac:dyDescent="0.3">
      <c r="A315" s="7" t="s">
        <v>21</v>
      </c>
      <c r="B315" s="8" t="s">
        <v>21</v>
      </c>
      <c r="C315" s="8" t="s">
        <v>21</v>
      </c>
      <c r="D315" s="8" t="s">
        <v>21</v>
      </c>
      <c r="E315" s="25" t="str">
        <f t="shared" si="8"/>
        <v>$0</v>
      </c>
      <c r="F315" s="25">
        <f t="shared" si="9"/>
        <v>0</v>
      </c>
      <c r="G315" s="9" t="str">
        <f>IFERROR(IF(OR($B$11="",C315="")=TRUE,"",IF(INDEX('2024-2025 AMI'!$A$2:$K$64,MATCH(Input!$B$11,'2024-2025 AMI'!$A$2:$A$64,0),MATCH(Input!C315,'2024-2025 AMI'!$A$2:$K$2,0))&lt;Input!F315,"No","Yes")),"")</f>
        <v/>
      </c>
      <c r="H315" s="9" t="str">
        <f>IFERROR(IF(OR($B$11="",C315="")=TRUE,"",IF(INDEX('2024-2025 AMI'!$A$67:$K$129,MATCH(Input!$B$11,'2024-2025 AMI'!$A$67:$A$129,0),MATCH(Input!C315,'2024-2025 AMI'!$A$67:$K$67,0))&lt;=Input!F315,"No","Yes")),"")</f>
        <v/>
      </c>
    </row>
    <row r="316" spans="1:8" x14ac:dyDescent="0.3">
      <c r="A316" s="7" t="s">
        <v>21</v>
      </c>
      <c r="B316" s="8" t="s">
        <v>21</v>
      </c>
      <c r="C316" s="8" t="s">
        <v>21</v>
      </c>
      <c r="D316" s="8" t="s">
        <v>21</v>
      </c>
      <c r="E316" s="25" t="str">
        <f t="shared" si="8"/>
        <v>$0</v>
      </c>
      <c r="F316" s="25">
        <f t="shared" si="9"/>
        <v>0</v>
      </c>
      <c r="G316" s="9" t="str">
        <f>IFERROR(IF(OR($B$11="",C316="")=TRUE,"",IF(INDEX('2024-2025 AMI'!$A$2:$K$64,MATCH(Input!$B$11,'2024-2025 AMI'!$A$2:$A$64,0),MATCH(Input!C316,'2024-2025 AMI'!$A$2:$K$2,0))&lt;Input!F316,"No","Yes")),"")</f>
        <v/>
      </c>
      <c r="H316" s="9" t="str">
        <f>IFERROR(IF(OR($B$11="",C316="")=TRUE,"",IF(INDEX('2024-2025 AMI'!$A$67:$K$129,MATCH(Input!$B$11,'2024-2025 AMI'!$A$67:$A$129,0),MATCH(Input!C316,'2024-2025 AMI'!$A$67:$K$67,0))&lt;=Input!F316,"No","Yes")),"")</f>
        <v/>
      </c>
    </row>
    <row r="317" spans="1:8" x14ac:dyDescent="0.3">
      <c r="A317" s="7" t="s">
        <v>21</v>
      </c>
      <c r="B317" s="8" t="s">
        <v>21</v>
      </c>
      <c r="C317" s="8" t="s">
        <v>21</v>
      </c>
      <c r="D317" s="8" t="s">
        <v>21</v>
      </c>
      <c r="E317" s="25" t="str">
        <f t="shared" si="8"/>
        <v>$0</v>
      </c>
      <c r="F317" s="25">
        <f t="shared" si="9"/>
        <v>0</v>
      </c>
      <c r="G317" s="9" t="str">
        <f>IFERROR(IF(OR($B$11="",C317="")=TRUE,"",IF(INDEX('2024-2025 AMI'!$A$2:$K$64,MATCH(Input!$B$11,'2024-2025 AMI'!$A$2:$A$64,0),MATCH(Input!C317,'2024-2025 AMI'!$A$2:$K$2,0))&lt;Input!F317,"No","Yes")),"")</f>
        <v/>
      </c>
      <c r="H317" s="9" t="str">
        <f>IFERROR(IF(OR($B$11="",C317="")=TRUE,"",IF(INDEX('2024-2025 AMI'!$A$67:$K$129,MATCH(Input!$B$11,'2024-2025 AMI'!$A$67:$A$129,0),MATCH(Input!C317,'2024-2025 AMI'!$A$67:$K$67,0))&lt;=Input!F317,"No","Yes")),"")</f>
        <v/>
      </c>
    </row>
    <row r="318" spans="1:8" x14ac:dyDescent="0.3">
      <c r="A318" s="7" t="s">
        <v>21</v>
      </c>
      <c r="B318" s="8" t="s">
        <v>21</v>
      </c>
      <c r="C318" s="8" t="s">
        <v>21</v>
      </c>
      <c r="D318" s="8" t="s">
        <v>21</v>
      </c>
      <c r="E318" s="25" t="str">
        <f t="shared" si="8"/>
        <v>$0</v>
      </c>
      <c r="F318" s="25">
        <f t="shared" si="9"/>
        <v>0</v>
      </c>
      <c r="G318" s="9" t="str">
        <f>IFERROR(IF(OR($B$11="",C318="")=TRUE,"",IF(INDEX('2024-2025 AMI'!$A$2:$K$64,MATCH(Input!$B$11,'2024-2025 AMI'!$A$2:$A$64,0),MATCH(Input!C318,'2024-2025 AMI'!$A$2:$K$2,0))&lt;Input!F318,"No","Yes")),"")</f>
        <v/>
      </c>
      <c r="H318" s="9" t="str">
        <f>IFERROR(IF(OR($B$11="",C318="")=TRUE,"",IF(INDEX('2024-2025 AMI'!$A$67:$K$129,MATCH(Input!$B$11,'2024-2025 AMI'!$A$67:$A$129,0),MATCH(Input!C318,'2024-2025 AMI'!$A$67:$K$67,0))&lt;=Input!F318,"No","Yes")),"")</f>
        <v/>
      </c>
    </row>
    <row r="319" spans="1:8" x14ac:dyDescent="0.3">
      <c r="A319" s="7" t="s">
        <v>21</v>
      </c>
      <c r="B319" s="8" t="s">
        <v>21</v>
      </c>
      <c r="C319" s="8" t="s">
        <v>21</v>
      </c>
      <c r="D319" s="8" t="s">
        <v>21</v>
      </c>
      <c r="E319" s="25" t="str">
        <f t="shared" si="8"/>
        <v>$0</v>
      </c>
      <c r="F319" s="25">
        <f t="shared" si="9"/>
        <v>0</v>
      </c>
      <c r="G319" s="9" t="str">
        <f>IFERROR(IF(OR($B$11="",C319="")=TRUE,"",IF(INDEX('2024-2025 AMI'!$A$2:$K$64,MATCH(Input!$B$11,'2024-2025 AMI'!$A$2:$A$64,0),MATCH(Input!C319,'2024-2025 AMI'!$A$2:$K$2,0))&lt;Input!F319,"No","Yes")),"")</f>
        <v/>
      </c>
      <c r="H319" s="9" t="str">
        <f>IFERROR(IF(OR($B$11="",C319="")=TRUE,"",IF(INDEX('2024-2025 AMI'!$A$67:$K$129,MATCH(Input!$B$11,'2024-2025 AMI'!$A$67:$A$129,0),MATCH(Input!C319,'2024-2025 AMI'!$A$67:$K$67,0))&lt;=Input!F319,"No","Yes")),"")</f>
        <v/>
      </c>
    </row>
    <row r="320" spans="1:8" x14ac:dyDescent="0.3">
      <c r="A320" s="7" t="s">
        <v>21</v>
      </c>
      <c r="B320" s="8" t="s">
        <v>21</v>
      </c>
      <c r="C320" s="8" t="s">
        <v>21</v>
      </c>
      <c r="D320" s="8" t="s">
        <v>21</v>
      </c>
      <c r="E320" s="25" t="str">
        <f t="shared" si="8"/>
        <v>$0</v>
      </c>
      <c r="F320" s="25">
        <f t="shared" si="9"/>
        <v>0</v>
      </c>
      <c r="G320" s="9" t="str">
        <f>IFERROR(IF(OR($B$11="",C320="")=TRUE,"",IF(INDEX('2024-2025 AMI'!$A$2:$K$64,MATCH(Input!$B$11,'2024-2025 AMI'!$A$2:$A$64,0),MATCH(Input!C320,'2024-2025 AMI'!$A$2:$K$2,0))&lt;Input!F320,"No","Yes")),"")</f>
        <v/>
      </c>
      <c r="H320" s="9" t="str">
        <f>IFERROR(IF(OR($B$11="",C320="")=TRUE,"",IF(INDEX('2024-2025 AMI'!$A$67:$K$129,MATCH(Input!$B$11,'2024-2025 AMI'!$A$67:$A$129,0),MATCH(Input!C320,'2024-2025 AMI'!$A$67:$K$67,0))&lt;=Input!F320,"No","Yes")),"")</f>
        <v/>
      </c>
    </row>
    <row r="321" spans="1:8" x14ac:dyDescent="0.3">
      <c r="A321" s="7" t="s">
        <v>21</v>
      </c>
      <c r="B321" s="8" t="s">
        <v>21</v>
      </c>
      <c r="C321" s="8" t="s">
        <v>21</v>
      </c>
      <c r="D321" s="8" t="s">
        <v>21</v>
      </c>
      <c r="E321" s="25" t="str">
        <f t="shared" si="8"/>
        <v>$0</v>
      </c>
      <c r="F321" s="25">
        <f t="shared" si="9"/>
        <v>0</v>
      </c>
      <c r="G321" s="9" t="str">
        <f>IFERROR(IF(OR($B$11="",C321="")=TRUE,"",IF(INDEX('2024-2025 AMI'!$A$2:$K$64,MATCH(Input!$B$11,'2024-2025 AMI'!$A$2:$A$64,0),MATCH(Input!C321,'2024-2025 AMI'!$A$2:$K$2,0))&lt;Input!F321,"No","Yes")),"")</f>
        <v/>
      </c>
      <c r="H321" s="9" t="str">
        <f>IFERROR(IF(OR($B$11="",C321="")=TRUE,"",IF(INDEX('2024-2025 AMI'!$A$67:$K$129,MATCH(Input!$B$11,'2024-2025 AMI'!$A$67:$A$129,0),MATCH(Input!C321,'2024-2025 AMI'!$A$67:$K$67,0))&lt;=Input!F321,"No","Yes")),"")</f>
        <v/>
      </c>
    </row>
    <row r="322" spans="1:8" x14ac:dyDescent="0.3">
      <c r="A322" s="7" t="s">
        <v>21</v>
      </c>
      <c r="B322" s="8" t="s">
        <v>21</v>
      </c>
      <c r="C322" s="8" t="s">
        <v>21</v>
      </c>
      <c r="D322" s="8" t="s">
        <v>21</v>
      </c>
      <c r="E322" s="25" t="str">
        <f t="shared" si="8"/>
        <v>$0</v>
      </c>
      <c r="F322" s="25">
        <f t="shared" si="9"/>
        <v>0</v>
      </c>
      <c r="G322" s="9" t="str">
        <f>IFERROR(IF(OR($B$11="",C322="")=TRUE,"",IF(INDEX('2024-2025 AMI'!$A$2:$K$64,MATCH(Input!$B$11,'2024-2025 AMI'!$A$2:$A$64,0),MATCH(Input!C322,'2024-2025 AMI'!$A$2:$K$2,0))&lt;Input!F322,"No","Yes")),"")</f>
        <v/>
      </c>
      <c r="H322" s="9" t="str">
        <f>IFERROR(IF(OR($B$11="",C322="")=TRUE,"",IF(INDEX('2024-2025 AMI'!$A$67:$K$129,MATCH(Input!$B$11,'2024-2025 AMI'!$A$67:$A$129,0),MATCH(Input!C322,'2024-2025 AMI'!$A$67:$K$67,0))&lt;=Input!F322,"No","Yes")),"")</f>
        <v/>
      </c>
    </row>
    <row r="323" spans="1:8" x14ac:dyDescent="0.3">
      <c r="A323" s="7" t="s">
        <v>21</v>
      </c>
      <c r="B323" s="8" t="s">
        <v>21</v>
      </c>
      <c r="C323" s="8" t="s">
        <v>21</v>
      </c>
      <c r="D323" s="8" t="s">
        <v>21</v>
      </c>
      <c r="E323" s="25" t="str">
        <f t="shared" si="8"/>
        <v>$0</v>
      </c>
      <c r="F323" s="25">
        <f t="shared" si="9"/>
        <v>0</v>
      </c>
      <c r="G323" s="9" t="str">
        <f>IFERROR(IF(OR($B$11="",C323="")=TRUE,"",IF(INDEX('2024-2025 AMI'!$A$2:$K$64,MATCH(Input!$B$11,'2024-2025 AMI'!$A$2:$A$64,0),MATCH(Input!C323,'2024-2025 AMI'!$A$2:$K$2,0))&lt;Input!F323,"No","Yes")),"")</f>
        <v/>
      </c>
      <c r="H323" s="9" t="str">
        <f>IFERROR(IF(OR($B$11="",C323="")=TRUE,"",IF(INDEX('2024-2025 AMI'!$A$67:$K$129,MATCH(Input!$B$11,'2024-2025 AMI'!$A$67:$A$129,0),MATCH(Input!C323,'2024-2025 AMI'!$A$67:$K$67,0))&lt;=Input!F323,"No","Yes")),"")</f>
        <v/>
      </c>
    </row>
    <row r="324" spans="1:8" x14ac:dyDescent="0.3">
      <c r="A324" s="7" t="s">
        <v>21</v>
      </c>
      <c r="B324" s="8" t="s">
        <v>21</v>
      </c>
      <c r="C324" s="8" t="s">
        <v>21</v>
      </c>
      <c r="D324" s="8" t="s">
        <v>21</v>
      </c>
      <c r="E324" s="25" t="str">
        <f t="shared" si="8"/>
        <v>$0</v>
      </c>
      <c r="F324" s="25">
        <f t="shared" si="9"/>
        <v>0</v>
      </c>
      <c r="G324" s="9" t="str">
        <f>IFERROR(IF(OR($B$11="",C324="")=TRUE,"",IF(INDEX('2024-2025 AMI'!$A$2:$K$64,MATCH(Input!$B$11,'2024-2025 AMI'!$A$2:$A$64,0),MATCH(Input!C324,'2024-2025 AMI'!$A$2:$K$2,0))&lt;Input!F324,"No","Yes")),"")</f>
        <v/>
      </c>
      <c r="H324" s="9" t="str">
        <f>IFERROR(IF(OR($B$11="",C324="")=TRUE,"",IF(INDEX('2024-2025 AMI'!$A$67:$K$129,MATCH(Input!$B$11,'2024-2025 AMI'!$A$67:$A$129,0),MATCH(Input!C324,'2024-2025 AMI'!$A$67:$K$67,0))&lt;=Input!F324,"No","Yes")),"")</f>
        <v/>
      </c>
    </row>
    <row r="325" spans="1:8" x14ac:dyDescent="0.3">
      <c r="A325" s="7" t="s">
        <v>21</v>
      </c>
      <c r="B325" s="8" t="s">
        <v>21</v>
      </c>
      <c r="C325" s="8" t="s">
        <v>21</v>
      </c>
      <c r="D325" s="8" t="s">
        <v>21</v>
      </c>
      <c r="E325" s="25" t="str">
        <f t="shared" si="8"/>
        <v>$0</v>
      </c>
      <c r="F325" s="25">
        <f t="shared" si="9"/>
        <v>0</v>
      </c>
      <c r="G325" s="9" t="str">
        <f>IFERROR(IF(OR($B$11="",C325="")=TRUE,"",IF(INDEX('2024-2025 AMI'!$A$2:$K$64,MATCH(Input!$B$11,'2024-2025 AMI'!$A$2:$A$64,0),MATCH(Input!C325,'2024-2025 AMI'!$A$2:$K$2,0))&lt;Input!F325,"No","Yes")),"")</f>
        <v/>
      </c>
      <c r="H325" s="9" t="str">
        <f>IFERROR(IF(OR($B$11="",C325="")=TRUE,"",IF(INDEX('2024-2025 AMI'!$A$67:$K$129,MATCH(Input!$B$11,'2024-2025 AMI'!$A$67:$A$129,0),MATCH(Input!C325,'2024-2025 AMI'!$A$67:$K$67,0))&lt;=Input!F325,"No","Yes")),"")</f>
        <v/>
      </c>
    </row>
    <row r="326" spans="1:8" x14ac:dyDescent="0.3">
      <c r="A326" s="7" t="s">
        <v>21</v>
      </c>
      <c r="B326" s="8" t="s">
        <v>21</v>
      </c>
      <c r="C326" s="8" t="s">
        <v>21</v>
      </c>
      <c r="D326" s="8" t="s">
        <v>21</v>
      </c>
      <c r="E326" s="25" t="str">
        <f t="shared" si="8"/>
        <v>$0</v>
      </c>
      <c r="F326" s="25">
        <f t="shared" si="9"/>
        <v>0</v>
      </c>
      <c r="G326" s="9" t="str">
        <f>IFERROR(IF(OR($B$11="",C326="")=TRUE,"",IF(INDEX('2024-2025 AMI'!$A$2:$K$64,MATCH(Input!$B$11,'2024-2025 AMI'!$A$2:$A$64,0),MATCH(Input!C326,'2024-2025 AMI'!$A$2:$K$2,0))&lt;Input!F326,"No","Yes")),"")</f>
        <v/>
      </c>
      <c r="H326" s="9" t="str">
        <f>IFERROR(IF(OR($B$11="",C326="")=TRUE,"",IF(INDEX('2024-2025 AMI'!$A$67:$K$129,MATCH(Input!$B$11,'2024-2025 AMI'!$A$67:$A$129,0),MATCH(Input!C326,'2024-2025 AMI'!$A$67:$K$67,0))&lt;=Input!F326,"No","Yes")),"")</f>
        <v/>
      </c>
    </row>
    <row r="327" spans="1:8" x14ac:dyDescent="0.3">
      <c r="A327" s="7" t="s">
        <v>21</v>
      </c>
      <c r="B327" s="8" t="s">
        <v>21</v>
      </c>
      <c r="C327" s="8" t="s">
        <v>21</v>
      </c>
      <c r="D327" s="8" t="s">
        <v>21</v>
      </c>
      <c r="E327" s="25" t="str">
        <f t="shared" si="8"/>
        <v>$0</v>
      </c>
      <c r="F327" s="25">
        <f t="shared" si="9"/>
        <v>0</v>
      </c>
      <c r="G327" s="9" t="str">
        <f>IFERROR(IF(OR($B$11="",C327="")=TRUE,"",IF(INDEX('2024-2025 AMI'!$A$2:$K$64,MATCH(Input!$B$11,'2024-2025 AMI'!$A$2:$A$64,0),MATCH(Input!C327,'2024-2025 AMI'!$A$2:$K$2,0))&lt;Input!F327,"No","Yes")),"")</f>
        <v/>
      </c>
      <c r="H327" s="9" t="str">
        <f>IFERROR(IF(OR($B$11="",C327="")=TRUE,"",IF(INDEX('2024-2025 AMI'!$A$67:$K$129,MATCH(Input!$B$11,'2024-2025 AMI'!$A$67:$A$129,0),MATCH(Input!C327,'2024-2025 AMI'!$A$67:$K$67,0))&lt;=Input!F327,"No","Yes")),"")</f>
        <v/>
      </c>
    </row>
    <row r="328" spans="1:8" x14ac:dyDescent="0.3">
      <c r="A328" s="7" t="s">
        <v>21</v>
      </c>
      <c r="B328" s="8" t="s">
        <v>21</v>
      </c>
      <c r="C328" s="8" t="s">
        <v>21</v>
      </c>
      <c r="D328" s="8" t="s">
        <v>21</v>
      </c>
      <c r="E328" s="25" t="str">
        <f t="shared" si="8"/>
        <v>$0</v>
      </c>
      <c r="F328" s="25">
        <f t="shared" si="9"/>
        <v>0</v>
      </c>
      <c r="G328" s="9" t="str">
        <f>IFERROR(IF(OR($B$11="",C328="")=TRUE,"",IF(INDEX('2024-2025 AMI'!$A$2:$K$64,MATCH(Input!$B$11,'2024-2025 AMI'!$A$2:$A$64,0),MATCH(Input!C328,'2024-2025 AMI'!$A$2:$K$2,0))&lt;Input!F328,"No","Yes")),"")</f>
        <v/>
      </c>
      <c r="H328" s="9" t="str">
        <f>IFERROR(IF(OR($B$11="",C328="")=TRUE,"",IF(INDEX('2024-2025 AMI'!$A$67:$K$129,MATCH(Input!$B$11,'2024-2025 AMI'!$A$67:$A$129,0),MATCH(Input!C328,'2024-2025 AMI'!$A$67:$K$67,0))&lt;=Input!F328,"No","Yes")),"")</f>
        <v/>
      </c>
    </row>
    <row r="329" spans="1:8" x14ac:dyDescent="0.3">
      <c r="A329" s="7" t="s">
        <v>21</v>
      </c>
      <c r="B329" s="8" t="s">
        <v>21</v>
      </c>
      <c r="C329" s="8" t="s">
        <v>21</v>
      </c>
      <c r="D329" s="8" t="s">
        <v>21</v>
      </c>
      <c r="E329" s="25" t="str">
        <f t="shared" si="8"/>
        <v>$0</v>
      </c>
      <c r="F329" s="25">
        <f t="shared" si="9"/>
        <v>0</v>
      </c>
      <c r="G329" s="9" t="str">
        <f>IFERROR(IF(OR($B$11="",C329="")=TRUE,"",IF(INDEX('2024-2025 AMI'!$A$2:$K$64,MATCH(Input!$B$11,'2024-2025 AMI'!$A$2:$A$64,0),MATCH(Input!C329,'2024-2025 AMI'!$A$2:$K$2,0))&lt;Input!F329,"No","Yes")),"")</f>
        <v/>
      </c>
      <c r="H329" s="9" t="str">
        <f>IFERROR(IF(OR($B$11="",C329="")=TRUE,"",IF(INDEX('2024-2025 AMI'!$A$67:$K$129,MATCH(Input!$B$11,'2024-2025 AMI'!$A$67:$A$129,0),MATCH(Input!C329,'2024-2025 AMI'!$A$67:$K$67,0))&lt;=Input!F329,"No","Yes")),"")</f>
        <v/>
      </c>
    </row>
    <row r="330" spans="1:8" x14ac:dyDescent="0.3">
      <c r="A330" s="7" t="s">
        <v>21</v>
      </c>
      <c r="B330" s="8" t="s">
        <v>21</v>
      </c>
      <c r="C330" s="8" t="s">
        <v>21</v>
      </c>
      <c r="D330" s="8" t="s">
        <v>21</v>
      </c>
      <c r="E330" s="25" t="str">
        <f t="shared" si="8"/>
        <v>$0</v>
      </c>
      <c r="F330" s="25">
        <f t="shared" si="9"/>
        <v>0</v>
      </c>
      <c r="G330" s="9" t="str">
        <f>IFERROR(IF(OR($B$11="",C330="")=TRUE,"",IF(INDEX('2024-2025 AMI'!$A$2:$K$64,MATCH(Input!$B$11,'2024-2025 AMI'!$A$2:$A$64,0),MATCH(Input!C330,'2024-2025 AMI'!$A$2:$K$2,0))&lt;Input!F330,"No","Yes")),"")</f>
        <v/>
      </c>
      <c r="H330" s="9" t="str">
        <f>IFERROR(IF(OR($B$11="",C330="")=TRUE,"",IF(INDEX('2024-2025 AMI'!$A$67:$K$129,MATCH(Input!$B$11,'2024-2025 AMI'!$A$67:$A$129,0),MATCH(Input!C330,'2024-2025 AMI'!$A$67:$K$67,0))&lt;=Input!F330,"No","Yes")),"")</f>
        <v/>
      </c>
    </row>
    <row r="331" spans="1:8" x14ac:dyDescent="0.3">
      <c r="A331" s="7" t="s">
        <v>21</v>
      </c>
      <c r="B331" s="8" t="s">
        <v>21</v>
      </c>
      <c r="C331" s="8" t="s">
        <v>21</v>
      </c>
      <c r="D331" s="8" t="s">
        <v>21</v>
      </c>
      <c r="E331" s="25" t="str">
        <f t="shared" si="8"/>
        <v>$0</v>
      </c>
      <c r="F331" s="25">
        <f t="shared" si="9"/>
        <v>0</v>
      </c>
      <c r="G331" s="9" t="str">
        <f>IFERROR(IF(OR($B$11="",C331="")=TRUE,"",IF(INDEX('2024-2025 AMI'!$A$2:$K$64,MATCH(Input!$B$11,'2024-2025 AMI'!$A$2:$A$64,0),MATCH(Input!C331,'2024-2025 AMI'!$A$2:$K$2,0))&lt;Input!F331,"No","Yes")),"")</f>
        <v/>
      </c>
      <c r="H331" s="9" t="str">
        <f>IFERROR(IF(OR($B$11="",C331="")=TRUE,"",IF(INDEX('2024-2025 AMI'!$A$67:$K$129,MATCH(Input!$B$11,'2024-2025 AMI'!$A$67:$A$129,0),MATCH(Input!C331,'2024-2025 AMI'!$A$67:$K$67,0))&lt;=Input!F331,"No","Yes")),"")</f>
        <v/>
      </c>
    </row>
    <row r="332" spans="1:8" x14ac:dyDescent="0.3">
      <c r="A332" s="7" t="s">
        <v>21</v>
      </c>
      <c r="B332" s="8" t="s">
        <v>21</v>
      </c>
      <c r="C332" s="8" t="s">
        <v>21</v>
      </c>
      <c r="D332" s="8" t="s">
        <v>21</v>
      </c>
      <c r="E332" s="25" t="str">
        <f t="shared" si="8"/>
        <v>$0</v>
      </c>
      <c r="F332" s="25">
        <f t="shared" si="9"/>
        <v>0</v>
      </c>
      <c r="G332" s="9" t="str">
        <f>IFERROR(IF(OR($B$11="",C332="")=TRUE,"",IF(INDEX('2024-2025 AMI'!$A$2:$K$64,MATCH(Input!$B$11,'2024-2025 AMI'!$A$2:$A$64,0),MATCH(Input!C332,'2024-2025 AMI'!$A$2:$K$2,0))&lt;Input!F332,"No","Yes")),"")</f>
        <v/>
      </c>
      <c r="H332" s="9" t="str">
        <f>IFERROR(IF(OR($B$11="",C332="")=TRUE,"",IF(INDEX('2024-2025 AMI'!$A$67:$K$129,MATCH(Input!$B$11,'2024-2025 AMI'!$A$67:$A$129,0),MATCH(Input!C332,'2024-2025 AMI'!$A$67:$K$67,0))&lt;=Input!F332,"No","Yes")),"")</f>
        <v/>
      </c>
    </row>
    <row r="333" spans="1:8" x14ac:dyDescent="0.3">
      <c r="A333" s="7" t="s">
        <v>21</v>
      </c>
      <c r="B333" s="8" t="s">
        <v>21</v>
      </c>
      <c r="C333" s="8" t="s">
        <v>21</v>
      </c>
      <c r="D333" s="8" t="s">
        <v>21</v>
      </c>
      <c r="E333" s="25" t="str">
        <f t="shared" si="8"/>
        <v>$0</v>
      </c>
      <c r="F333" s="25">
        <f t="shared" si="9"/>
        <v>0</v>
      </c>
      <c r="G333" s="9" t="str">
        <f>IFERROR(IF(OR($B$11="",C333="")=TRUE,"",IF(INDEX('2024-2025 AMI'!$A$2:$K$64,MATCH(Input!$B$11,'2024-2025 AMI'!$A$2:$A$64,0),MATCH(Input!C333,'2024-2025 AMI'!$A$2:$K$2,0))&lt;Input!F333,"No","Yes")),"")</f>
        <v/>
      </c>
      <c r="H333" s="9" t="str">
        <f>IFERROR(IF(OR($B$11="",C333="")=TRUE,"",IF(INDEX('2024-2025 AMI'!$A$67:$K$129,MATCH(Input!$B$11,'2024-2025 AMI'!$A$67:$A$129,0),MATCH(Input!C333,'2024-2025 AMI'!$A$67:$K$67,0))&lt;=Input!F333,"No","Yes")),"")</f>
        <v/>
      </c>
    </row>
    <row r="334" spans="1:8" x14ac:dyDescent="0.3">
      <c r="A334" s="7" t="s">
        <v>21</v>
      </c>
      <c r="B334" s="8" t="s">
        <v>21</v>
      </c>
      <c r="C334" s="8" t="s">
        <v>21</v>
      </c>
      <c r="D334" s="8" t="s">
        <v>21</v>
      </c>
      <c r="E334" s="25" t="str">
        <f t="shared" si="8"/>
        <v>$0</v>
      </c>
      <c r="F334" s="25">
        <f t="shared" si="9"/>
        <v>0</v>
      </c>
      <c r="G334" s="9" t="str">
        <f>IFERROR(IF(OR($B$11="",C334="")=TRUE,"",IF(INDEX('2024-2025 AMI'!$A$2:$K$64,MATCH(Input!$B$11,'2024-2025 AMI'!$A$2:$A$64,0),MATCH(Input!C334,'2024-2025 AMI'!$A$2:$K$2,0))&lt;Input!F334,"No","Yes")),"")</f>
        <v/>
      </c>
      <c r="H334" s="9" t="str">
        <f>IFERROR(IF(OR($B$11="",C334="")=TRUE,"",IF(INDEX('2024-2025 AMI'!$A$67:$K$129,MATCH(Input!$B$11,'2024-2025 AMI'!$A$67:$A$129,0),MATCH(Input!C334,'2024-2025 AMI'!$A$67:$K$67,0))&lt;=Input!F334,"No","Yes")),"")</f>
        <v/>
      </c>
    </row>
    <row r="335" spans="1:8" x14ac:dyDescent="0.3">
      <c r="A335" s="7" t="s">
        <v>21</v>
      </c>
      <c r="B335" s="8" t="s">
        <v>21</v>
      </c>
      <c r="C335" s="8" t="s">
        <v>21</v>
      </c>
      <c r="D335" s="8" t="s">
        <v>21</v>
      </c>
      <c r="E335" s="25" t="str">
        <f t="shared" si="8"/>
        <v>$0</v>
      </c>
      <c r="F335" s="25">
        <f t="shared" si="9"/>
        <v>0</v>
      </c>
      <c r="G335" s="9" t="str">
        <f>IFERROR(IF(OR($B$11="",C335="")=TRUE,"",IF(INDEX('2024-2025 AMI'!$A$2:$K$64,MATCH(Input!$B$11,'2024-2025 AMI'!$A$2:$A$64,0),MATCH(Input!C335,'2024-2025 AMI'!$A$2:$K$2,0))&lt;Input!F335,"No","Yes")),"")</f>
        <v/>
      </c>
      <c r="H335" s="9" t="str">
        <f>IFERROR(IF(OR($B$11="",C335="")=TRUE,"",IF(INDEX('2024-2025 AMI'!$A$67:$K$129,MATCH(Input!$B$11,'2024-2025 AMI'!$A$67:$A$129,0),MATCH(Input!C335,'2024-2025 AMI'!$A$67:$K$67,0))&lt;=Input!F335,"No","Yes")),"")</f>
        <v/>
      </c>
    </row>
    <row r="336" spans="1:8" x14ac:dyDescent="0.3">
      <c r="A336" s="7" t="s">
        <v>21</v>
      </c>
      <c r="B336" s="8" t="s">
        <v>21</v>
      </c>
      <c r="C336" s="8" t="s">
        <v>21</v>
      </c>
      <c r="D336" s="8" t="s">
        <v>21</v>
      </c>
      <c r="E336" s="25" t="str">
        <f t="shared" si="8"/>
        <v>$0</v>
      </c>
      <c r="F336" s="25">
        <f t="shared" si="9"/>
        <v>0</v>
      </c>
      <c r="G336" s="9" t="str">
        <f>IFERROR(IF(OR($B$11="",C336="")=TRUE,"",IF(INDEX('2024-2025 AMI'!$A$2:$K$64,MATCH(Input!$B$11,'2024-2025 AMI'!$A$2:$A$64,0),MATCH(Input!C336,'2024-2025 AMI'!$A$2:$K$2,0))&lt;Input!F336,"No","Yes")),"")</f>
        <v/>
      </c>
      <c r="H336" s="9" t="str">
        <f>IFERROR(IF(OR($B$11="",C336="")=TRUE,"",IF(INDEX('2024-2025 AMI'!$A$67:$K$129,MATCH(Input!$B$11,'2024-2025 AMI'!$A$67:$A$129,0),MATCH(Input!C336,'2024-2025 AMI'!$A$67:$K$67,0))&lt;=Input!F336,"No","Yes")),"")</f>
        <v/>
      </c>
    </row>
    <row r="337" spans="1:8" x14ac:dyDescent="0.3">
      <c r="A337" s="7" t="s">
        <v>21</v>
      </c>
      <c r="B337" s="8" t="s">
        <v>21</v>
      </c>
      <c r="C337" s="8" t="s">
        <v>21</v>
      </c>
      <c r="D337" s="8" t="s">
        <v>21</v>
      </c>
      <c r="E337" s="25" t="str">
        <f t="shared" ref="E337:E400" si="10">IFERROR(D337*12,"$0")</f>
        <v>$0</v>
      </c>
      <c r="F337" s="25">
        <f t="shared" ref="F337:F400" si="11">IFERROR(E337/0.3,"$0")</f>
        <v>0</v>
      </c>
      <c r="G337" s="9" t="str">
        <f>IFERROR(IF(OR($B$11="",C337="")=TRUE,"",IF(INDEX('2024-2025 AMI'!$A$2:$K$64,MATCH(Input!$B$11,'2024-2025 AMI'!$A$2:$A$64,0),MATCH(Input!C337,'2024-2025 AMI'!$A$2:$K$2,0))&lt;Input!F337,"No","Yes")),"")</f>
        <v/>
      </c>
      <c r="H337" s="9" t="str">
        <f>IFERROR(IF(OR($B$11="",C337="")=TRUE,"",IF(INDEX('2024-2025 AMI'!$A$67:$K$129,MATCH(Input!$B$11,'2024-2025 AMI'!$A$67:$A$129,0),MATCH(Input!C337,'2024-2025 AMI'!$A$67:$K$67,0))&lt;=Input!F337,"No","Yes")),"")</f>
        <v/>
      </c>
    </row>
    <row r="338" spans="1:8" x14ac:dyDescent="0.3">
      <c r="A338" s="7" t="s">
        <v>21</v>
      </c>
      <c r="B338" s="8" t="s">
        <v>21</v>
      </c>
      <c r="C338" s="8" t="s">
        <v>21</v>
      </c>
      <c r="D338" s="8" t="s">
        <v>21</v>
      </c>
      <c r="E338" s="25" t="str">
        <f t="shared" si="10"/>
        <v>$0</v>
      </c>
      <c r="F338" s="25">
        <f t="shared" si="11"/>
        <v>0</v>
      </c>
      <c r="G338" s="9" t="str">
        <f>IFERROR(IF(OR($B$11="",C338="")=TRUE,"",IF(INDEX('2024-2025 AMI'!$A$2:$K$64,MATCH(Input!$B$11,'2024-2025 AMI'!$A$2:$A$64,0),MATCH(Input!C338,'2024-2025 AMI'!$A$2:$K$2,0))&lt;Input!F338,"No","Yes")),"")</f>
        <v/>
      </c>
      <c r="H338" s="9" t="str">
        <f>IFERROR(IF(OR($B$11="",C338="")=TRUE,"",IF(INDEX('2024-2025 AMI'!$A$67:$K$129,MATCH(Input!$B$11,'2024-2025 AMI'!$A$67:$A$129,0),MATCH(Input!C338,'2024-2025 AMI'!$A$67:$K$67,0))&lt;=Input!F338,"No","Yes")),"")</f>
        <v/>
      </c>
    </row>
    <row r="339" spans="1:8" x14ac:dyDescent="0.3">
      <c r="A339" s="7" t="s">
        <v>21</v>
      </c>
      <c r="B339" s="8" t="s">
        <v>21</v>
      </c>
      <c r="C339" s="8" t="s">
        <v>21</v>
      </c>
      <c r="D339" s="8" t="s">
        <v>21</v>
      </c>
      <c r="E339" s="25" t="str">
        <f t="shared" si="10"/>
        <v>$0</v>
      </c>
      <c r="F339" s="25">
        <f t="shared" si="11"/>
        <v>0</v>
      </c>
      <c r="G339" s="9" t="str">
        <f>IFERROR(IF(OR($B$11="",C339="")=TRUE,"",IF(INDEX('2024-2025 AMI'!$A$2:$K$64,MATCH(Input!$B$11,'2024-2025 AMI'!$A$2:$A$64,0),MATCH(Input!C339,'2024-2025 AMI'!$A$2:$K$2,0))&lt;Input!F339,"No","Yes")),"")</f>
        <v/>
      </c>
      <c r="H339" s="9" t="str">
        <f>IFERROR(IF(OR($B$11="",C339="")=TRUE,"",IF(INDEX('2024-2025 AMI'!$A$67:$K$129,MATCH(Input!$B$11,'2024-2025 AMI'!$A$67:$A$129,0),MATCH(Input!C339,'2024-2025 AMI'!$A$67:$K$67,0))&lt;=Input!F339,"No","Yes")),"")</f>
        <v/>
      </c>
    </row>
    <row r="340" spans="1:8" x14ac:dyDescent="0.3">
      <c r="A340" s="7" t="s">
        <v>21</v>
      </c>
      <c r="B340" s="8" t="s">
        <v>21</v>
      </c>
      <c r="C340" s="8" t="s">
        <v>21</v>
      </c>
      <c r="D340" s="8" t="s">
        <v>21</v>
      </c>
      <c r="E340" s="25" t="str">
        <f t="shared" si="10"/>
        <v>$0</v>
      </c>
      <c r="F340" s="25">
        <f t="shared" si="11"/>
        <v>0</v>
      </c>
      <c r="G340" s="9" t="str">
        <f>IFERROR(IF(OR($B$11="",C340="")=TRUE,"",IF(INDEX('2024-2025 AMI'!$A$2:$K$64,MATCH(Input!$B$11,'2024-2025 AMI'!$A$2:$A$64,0),MATCH(Input!C340,'2024-2025 AMI'!$A$2:$K$2,0))&lt;Input!F340,"No","Yes")),"")</f>
        <v/>
      </c>
      <c r="H340" s="9" t="str">
        <f>IFERROR(IF(OR($B$11="",C340="")=TRUE,"",IF(INDEX('2024-2025 AMI'!$A$67:$K$129,MATCH(Input!$B$11,'2024-2025 AMI'!$A$67:$A$129,0),MATCH(Input!C340,'2024-2025 AMI'!$A$67:$K$67,0))&lt;=Input!F340,"No","Yes")),"")</f>
        <v/>
      </c>
    </row>
    <row r="341" spans="1:8" x14ac:dyDescent="0.3">
      <c r="A341" s="7" t="s">
        <v>21</v>
      </c>
      <c r="B341" s="8" t="s">
        <v>21</v>
      </c>
      <c r="C341" s="8" t="s">
        <v>21</v>
      </c>
      <c r="D341" s="8" t="s">
        <v>21</v>
      </c>
      <c r="E341" s="25" t="str">
        <f t="shared" si="10"/>
        <v>$0</v>
      </c>
      <c r="F341" s="25">
        <f t="shared" si="11"/>
        <v>0</v>
      </c>
      <c r="G341" s="9" t="str">
        <f>IFERROR(IF(OR($B$11="",C341="")=TRUE,"",IF(INDEX('2024-2025 AMI'!$A$2:$K$64,MATCH(Input!$B$11,'2024-2025 AMI'!$A$2:$A$64,0),MATCH(Input!C341,'2024-2025 AMI'!$A$2:$K$2,0))&lt;Input!F341,"No","Yes")),"")</f>
        <v/>
      </c>
      <c r="H341" s="9" t="str">
        <f>IFERROR(IF(OR($B$11="",C341="")=TRUE,"",IF(INDEX('2024-2025 AMI'!$A$67:$K$129,MATCH(Input!$B$11,'2024-2025 AMI'!$A$67:$A$129,0),MATCH(Input!C341,'2024-2025 AMI'!$A$67:$K$67,0))&lt;=Input!F341,"No","Yes")),"")</f>
        <v/>
      </c>
    </row>
    <row r="342" spans="1:8" x14ac:dyDescent="0.3">
      <c r="A342" s="7" t="s">
        <v>21</v>
      </c>
      <c r="B342" s="8" t="s">
        <v>21</v>
      </c>
      <c r="C342" s="8" t="s">
        <v>21</v>
      </c>
      <c r="D342" s="8" t="s">
        <v>21</v>
      </c>
      <c r="E342" s="25" t="str">
        <f t="shared" si="10"/>
        <v>$0</v>
      </c>
      <c r="F342" s="25">
        <f t="shared" si="11"/>
        <v>0</v>
      </c>
      <c r="G342" s="9" t="str">
        <f>IFERROR(IF(OR($B$11="",C342="")=TRUE,"",IF(INDEX('2024-2025 AMI'!$A$2:$K$64,MATCH(Input!$B$11,'2024-2025 AMI'!$A$2:$A$64,0),MATCH(Input!C342,'2024-2025 AMI'!$A$2:$K$2,0))&lt;Input!F342,"No","Yes")),"")</f>
        <v/>
      </c>
      <c r="H342" s="9" t="str">
        <f>IFERROR(IF(OR($B$11="",C342="")=TRUE,"",IF(INDEX('2024-2025 AMI'!$A$67:$K$129,MATCH(Input!$B$11,'2024-2025 AMI'!$A$67:$A$129,0),MATCH(Input!C342,'2024-2025 AMI'!$A$67:$K$67,0))&lt;=Input!F342,"No","Yes")),"")</f>
        <v/>
      </c>
    </row>
    <row r="343" spans="1:8" x14ac:dyDescent="0.3">
      <c r="A343" s="7" t="s">
        <v>21</v>
      </c>
      <c r="B343" s="8" t="s">
        <v>21</v>
      </c>
      <c r="C343" s="8" t="s">
        <v>21</v>
      </c>
      <c r="D343" s="8" t="s">
        <v>21</v>
      </c>
      <c r="E343" s="25" t="str">
        <f t="shared" si="10"/>
        <v>$0</v>
      </c>
      <c r="F343" s="25">
        <f t="shared" si="11"/>
        <v>0</v>
      </c>
      <c r="G343" s="9" t="str">
        <f>IFERROR(IF(OR($B$11="",C343="")=TRUE,"",IF(INDEX('2024-2025 AMI'!$A$2:$K$64,MATCH(Input!$B$11,'2024-2025 AMI'!$A$2:$A$64,0),MATCH(Input!C343,'2024-2025 AMI'!$A$2:$K$2,0))&lt;Input!F343,"No","Yes")),"")</f>
        <v/>
      </c>
      <c r="H343" s="9" t="str">
        <f>IFERROR(IF(OR($B$11="",C343="")=TRUE,"",IF(INDEX('2024-2025 AMI'!$A$67:$K$129,MATCH(Input!$B$11,'2024-2025 AMI'!$A$67:$A$129,0),MATCH(Input!C343,'2024-2025 AMI'!$A$67:$K$67,0))&lt;=Input!F343,"No","Yes")),"")</f>
        <v/>
      </c>
    </row>
    <row r="344" spans="1:8" x14ac:dyDescent="0.3">
      <c r="A344" s="7" t="s">
        <v>21</v>
      </c>
      <c r="B344" s="8" t="s">
        <v>21</v>
      </c>
      <c r="C344" s="8" t="s">
        <v>21</v>
      </c>
      <c r="D344" s="8" t="s">
        <v>21</v>
      </c>
      <c r="E344" s="25" t="str">
        <f t="shared" si="10"/>
        <v>$0</v>
      </c>
      <c r="F344" s="25">
        <f t="shared" si="11"/>
        <v>0</v>
      </c>
      <c r="G344" s="9" t="str">
        <f>IFERROR(IF(OR($B$11="",C344="")=TRUE,"",IF(INDEX('2024-2025 AMI'!$A$2:$K$64,MATCH(Input!$B$11,'2024-2025 AMI'!$A$2:$A$64,0),MATCH(Input!C344,'2024-2025 AMI'!$A$2:$K$2,0))&lt;Input!F344,"No","Yes")),"")</f>
        <v/>
      </c>
      <c r="H344" s="9" t="str">
        <f>IFERROR(IF(OR($B$11="",C344="")=TRUE,"",IF(INDEX('2024-2025 AMI'!$A$67:$K$129,MATCH(Input!$B$11,'2024-2025 AMI'!$A$67:$A$129,0),MATCH(Input!C344,'2024-2025 AMI'!$A$67:$K$67,0))&lt;=Input!F344,"No","Yes")),"")</f>
        <v/>
      </c>
    </row>
    <row r="345" spans="1:8" x14ac:dyDescent="0.3">
      <c r="A345" s="7" t="s">
        <v>21</v>
      </c>
      <c r="B345" s="8" t="s">
        <v>21</v>
      </c>
      <c r="C345" s="8" t="s">
        <v>21</v>
      </c>
      <c r="D345" s="8" t="s">
        <v>21</v>
      </c>
      <c r="E345" s="25" t="str">
        <f t="shared" si="10"/>
        <v>$0</v>
      </c>
      <c r="F345" s="25">
        <f t="shared" si="11"/>
        <v>0</v>
      </c>
      <c r="G345" s="9" t="str">
        <f>IFERROR(IF(OR($B$11="",C345="")=TRUE,"",IF(INDEX('2024-2025 AMI'!$A$2:$K$64,MATCH(Input!$B$11,'2024-2025 AMI'!$A$2:$A$64,0),MATCH(Input!C345,'2024-2025 AMI'!$A$2:$K$2,0))&lt;Input!F345,"No","Yes")),"")</f>
        <v/>
      </c>
      <c r="H345" s="9" t="str">
        <f>IFERROR(IF(OR($B$11="",C345="")=TRUE,"",IF(INDEX('2024-2025 AMI'!$A$67:$K$129,MATCH(Input!$B$11,'2024-2025 AMI'!$A$67:$A$129,0),MATCH(Input!C345,'2024-2025 AMI'!$A$67:$K$67,0))&lt;=Input!F345,"No","Yes")),"")</f>
        <v/>
      </c>
    </row>
    <row r="346" spans="1:8" x14ac:dyDescent="0.3">
      <c r="A346" s="7" t="s">
        <v>21</v>
      </c>
      <c r="B346" s="8" t="s">
        <v>21</v>
      </c>
      <c r="C346" s="8" t="s">
        <v>21</v>
      </c>
      <c r="D346" s="8" t="s">
        <v>21</v>
      </c>
      <c r="E346" s="25" t="str">
        <f t="shared" si="10"/>
        <v>$0</v>
      </c>
      <c r="F346" s="25">
        <f t="shared" si="11"/>
        <v>0</v>
      </c>
      <c r="G346" s="9" t="str">
        <f>IFERROR(IF(OR($B$11="",C346="")=TRUE,"",IF(INDEX('2024-2025 AMI'!$A$2:$K$64,MATCH(Input!$B$11,'2024-2025 AMI'!$A$2:$A$64,0),MATCH(Input!C346,'2024-2025 AMI'!$A$2:$K$2,0))&lt;Input!F346,"No","Yes")),"")</f>
        <v/>
      </c>
      <c r="H346" s="9" t="str">
        <f>IFERROR(IF(OR($B$11="",C346="")=TRUE,"",IF(INDEX('2024-2025 AMI'!$A$67:$K$129,MATCH(Input!$B$11,'2024-2025 AMI'!$A$67:$A$129,0),MATCH(Input!C346,'2024-2025 AMI'!$A$67:$K$67,0))&lt;=Input!F346,"No","Yes")),"")</f>
        <v/>
      </c>
    </row>
    <row r="347" spans="1:8" x14ac:dyDescent="0.3">
      <c r="A347" s="7" t="s">
        <v>21</v>
      </c>
      <c r="B347" s="8" t="s">
        <v>21</v>
      </c>
      <c r="C347" s="8" t="s">
        <v>21</v>
      </c>
      <c r="D347" s="8" t="s">
        <v>21</v>
      </c>
      <c r="E347" s="25" t="str">
        <f t="shared" si="10"/>
        <v>$0</v>
      </c>
      <c r="F347" s="25">
        <f t="shared" si="11"/>
        <v>0</v>
      </c>
      <c r="G347" s="9" t="str">
        <f>IFERROR(IF(OR($B$11="",C347="")=TRUE,"",IF(INDEX('2024-2025 AMI'!$A$2:$K$64,MATCH(Input!$B$11,'2024-2025 AMI'!$A$2:$A$64,0),MATCH(Input!C347,'2024-2025 AMI'!$A$2:$K$2,0))&lt;Input!F347,"No","Yes")),"")</f>
        <v/>
      </c>
      <c r="H347" s="9" t="str">
        <f>IFERROR(IF(OR($B$11="",C347="")=TRUE,"",IF(INDEX('2024-2025 AMI'!$A$67:$K$129,MATCH(Input!$B$11,'2024-2025 AMI'!$A$67:$A$129,0),MATCH(Input!C347,'2024-2025 AMI'!$A$67:$K$67,0))&lt;=Input!F347,"No","Yes")),"")</f>
        <v/>
      </c>
    </row>
    <row r="348" spans="1:8" x14ac:dyDescent="0.3">
      <c r="A348" s="7" t="s">
        <v>21</v>
      </c>
      <c r="B348" s="8" t="s">
        <v>21</v>
      </c>
      <c r="C348" s="8" t="s">
        <v>21</v>
      </c>
      <c r="D348" s="8" t="s">
        <v>21</v>
      </c>
      <c r="E348" s="25" t="str">
        <f t="shared" si="10"/>
        <v>$0</v>
      </c>
      <c r="F348" s="25">
        <f t="shared" si="11"/>
        <v>0</v>
      </c>
      <c r="G348" s="9" t="str">
        <f>IFERROR(IF(OR($B$11="",C348="")=TRUE,"",IF(INDEX('2024-2025 AMI'!$A$2:$K$64,MATCH(Input!$B$11,'2024-2025 AMI'!$A$2:$A$64,0),MATCH(Input!C348,'2024-2025 AMI'!$A$2:$K$2,0))&lt;Input!F348,"No","Yes")),"")</f>
        <v/>
      </c>
      <c r="H348" s="9" t="str">
        <f>IFERROR(IF(OR($B$11="",C348="")=TRUE,"",IF(INDEX('2024-2025 AMI'!$A$67:$K$129,MATCH(Input!$B$11,'2024-2025 AMI'!$A$67:$A$129,0),MATCH(Input!C348,'2024-2025 AMI'!$A$67:$K$67,0))&lt;=Input!F348,"No","Yes")),"")</f>
        <v/>
      </c>
    </row>
    <row r="349" spans="1:8" x14ac:dyDescent="0.3">
      <c r="A349" s="7" t="s">
        <v>21</v>
      </c>
      <c r="B349" s="8" t="s">
        <v>21</v>
      </c>
      <c r="C349" s="8" t="s">
        <v>21</v>
      </c>
      <c r="D349" s="8" t="s">
        <v>21</v>
      </c>
      <c r="E349" s="25" t="str">
        <f t="shared" si="10"/>
        <v>$0</v>
      </c>
      <c r="F349" s="25">
        <f t="shared" si="11"/>
        <v>0</v>
      </c>
      <c r="G349" s="9" t="str">
        <f>IFERROR(IF(OR($B$11="",C349="")=TRUE,"",IF(INDEX('2024-2025 AMI'!$A$2:$K$64,MATCH(Input!$B$11,'2024-2025 AMI'!$A$2:$A$64,0),MATCH(Input!C349,'2024-2025 AMI'!$A$2:$K$2,0))&lt;Input!F349,"No","Yes")),"")</f>
        <v/>
      </c>
      <c r="H349" s="9" t="str">
        <f>IFERROR(IF(OR($B$11="",C349="")=TRUE,"",IF(INDEX('2024-2025 AMI'!$A$67:$K$129,MATCH(Input!$B$11,'2024-2025 AMI'!$A$67:$A$129,0),MATCH(Input!C349,'2024-2025 AMI'!$A$67:$K$67,0))&lt;=Input!F349,"No","Yes")),"")</f>
        <v/>
      </c>
    </row>
    <row r="350" spans="1:8" x14ac:dyDescent="0.3">
      <c r="A350" s="7" t="s">
        <v>21</v>
      </c>
      <c r="B350" s="8" t="s">
        <v>21</v>
      </c>
      <c r="C350" s="8" t="s">
        <v>21</v>
      </c>
      <c r="D350" s="8" t="s">
        <v>21</v>
      </c>
      <c r="E350" s="25" t="str">
        <f t="shared" si="10"/>
        <v>$0</v>
      </c>
      <c r="F350" s="25">
        <f t="shared" si="11"/>
        <v>0</v>
      </c>
      <c r="G350" s="9" t="str">
        <f>IFERROR(IF(OR($B$11="",C350="")=TRUE,"",IF(INDEX('2024-2025 AMI'!$A$2:$K$64,MATCH(Input!$B$11,'2024-2025 AMI'!$A$2:$A$64,0),MATCH(Input!C350,'2024-2025 AMI'!$A$2:$K$2,0))&lt;Input!F350,"No","Yes")),"")</f>
        <v/>
      </c>
      <c r="H350" s="9" t="str">
        <f>IFERROR(IF(OR($B$11="",C350="")=TRUE,"",IF(INDEX('2024-2025 AMI'!$A$67:$K$129,MATCH(Input!$B$11,'2024-2025 AMI'!$A$67:$A$129,0),MATCH(Input!C350,'2024-2025 AMI'!$A$67:$K$67,0))&lt;=Input!F350,"No","Yes")),"")</f>
        <v/>
      </c>
    </row>
    <row r="351" spans="1:8" x14ac:dyDescent="0.3">
      <c r="A351" s="7" t="s">
        <v>21</v>
      </c>
      <c r="B351" s="8" t="s">
        <v>21</v>
      </c>
      <c r="C351" s="8" t="s">
        <v>21</v>
      </c>
      <c r="D351" s="8" t="s">
        <v>21</v>
      </c>
      <c r="E351" s="25" t="str">
        <f t="shared" si="10"/>
        <v>$0</v>
      </c>
      <c r="F351" s="25">
        <f t="shared" si="11"/>
        <v>0</v>
      </c>
      <c r="G351" s="9" t="str">
        <f>IFERROR(IF(OR($B$11="",C351="")=TRUE,"",IF(INDEX('2024-2025 AMI'!$A$2:$K$64,MATCH(Input!$B$11,'2024-2025 AMI'!$A$2:$A$64,0),MATCH(Input!C351,'2024-2025 AMI'!$A$2:$K$2,0))&lt;Input!F351,"No","Yes")),"")</f>
        <v/>
      </c>
      <c r="H351" s="9" t="str">
        <f>IFERROR(IF(OR($B$11="",C351="")=TRUE,"",IF(INDEX('2024-2025 AMI'!$A$67:$K$129,MATCH(Input!$B$11,'2024-2025 AMI'!$A$67:$A$129,0),MATCH(Input!C351,'2024-2025 AMI'!$A$67:$K$67,0))&lt;=Input!F351,"No","Yes")),"")</f>
        <v/>
      </c>
    </row>
    <row r="352" spans="1:8" x14ac:dyDescent="0.3">
      <c r="A352" s="7" t="s">
        <v>21</v>
      </c>
      <c r="B352" s="8" t="s">
        <v>21</v>
      </c>
      <c r="C352" s="8" t="s">
        <v>21</v>
      </c>
      <c r="D352" s="8" t="s">
        <v>21</v>
      </c>
      <c r="E352" s="25" t="str">
        <f t="shared" si="10"/>
        <v>$0</v>
      </c>
      <c r="F352" s="25">
        <f t="shared" si="11"/>
        <v>0</v>
      </c>
      <c r="G352" s="9" t="str">
        <f>IFERROR(IF(OR($B$11="",C352="")=TRUE,"",IF(INDEX('2024-2025 AMI'!$A$2:$K$64,MATCH(Input!$B$11,'2024-2025 AMI'!$A$2:$A$64,0),MATCH(Input!C352,'2024-2025 AMI'!$A$2:$K$2,0))&lt;Input!F352,"No","Yes")),"")</f>
        <v/>
      </c>
      <c r="H352" s="9" t="str">
        <f>IFERROR(IF(OR($B$11="",C352="")=TRUE,"",IF(INDEX('2024-2025 AMI'!$A$67:$K$129,MATCH(Input!$B$11,'2024-2025 AMI'!$A$67:$A$129,0),MATCH(Input!C352,'2024-2025 AMI'!$A$67:$K$67,0))&lt;=Input!F352,"No","Yes")),"")</f>
        <v/>
      </c>
    </row>
    <row r="353" spans="1:8" x14ac:dyDescent="0.3">
      <c r="A353" s="7" t="s">
        <v>21</v>
      </c>
      <c r="B353" s="8" t="s">
        <v>21</v>
      </c>
      <c r="C353" s="8" t="s">
        <v>21</v>
      </c>
      <c r="D353" s="8" t="s">
        <v>21</v>
      </c>
      <c r="E353" s="25" t="str">
        <f t="shared" si="10"/>
        <v>$0</v>
      </c>
      <c r="F353" s="25">
        <f t="shared" si="11"/>
        <v>0</v>
      </c>
      <c r="G353" s="9" t="str">
        <f>IFERROR(IF(OR($B$11="",C353="")=TRUE,"",IF(INDEX('2024-2025 AMI'!$A$2:$K$64,MATCH(Input!$B$11,'2024-2025 AMI'!$A$2:$A$64,0),MATCH(Input!C353,'2024-2025 AMI'!$A$2:$K$2,0))&lt;Input!F353,"No","Yes")),"")</f>
        <v/>
      </c>
      <c r="H353" s="9" t="str">
        <f>IFERROR(IF(OR($B$11="",C353="")=TRUE,"",IF(INDEX('2024-2025 AMI'!$A$67:$K$129,MATCH(Input!$B$11,'2024-2025 AMI'!$A$67:$A$129,0),MATCH(Input!C353,'2024-2025 AMI'!$A$67:$K$67,0))&lt;=Input!F353,"No","Yes")),"")</f>
        <v/>
      </c>
    </row>
    <row r="354" spans="1:8" x14ac:dyDescent="0.3">
      <c r="A354" s="7" t="s">
        <v>21</v>
      </c>
      <c r="B354" s="8" t="s">
        <v>21</v>
      </c>
      <c r="C354" s="8" t="s">
        <v>21</v>
      </c>
      <c r="D354" s="8" t="s">
        <v>21</v>
      </c>
      <c r="E354" s="25" t="str">
        <f t="shared" si="10"/>
        <v>$0</v>
      </c>
      <c r="F354" s="25">
        <f t="shared" si="11"/>
        <v>0</v>
      </c>
      <c r="G354" s="9" t="str">
        <f>IFERROR(IF(OR($B$11="",C354="")=TRUE,"",IF(INDEX('2024-2025 AMI'!$A$2:$K$64,MATCH(Input!$B$11,'2024-2025 AMI'!$A$2:$A$64,0),MATCH(Input!C354,'2024-2025 AMI'!$A$2:$K$2,0))&lt;Input!F354,"No","Yes")),"")</f>
        <v/>
      </c>
      <c r="H354" s="9" t="str">
        <f>IFERROR(IF(OR($B$11="",C354="")=TRUE,"",IF(INDEX('2024-2025 AMI'!$A$67:$K$129,MATCH(Input!$B$11,'2024-2025 AMI'!$A$67:$A$129,0),MATCH(Input!C354,'2024-2025 AMI'!$A$67:$K$67,0))&lt;=Input!F354,"No","Yes")),"")</f>
        <v/>
      </c>
    </row>
    <row r="355" spans="1:8" x14ac:dyDescent="0.3">
      <c r="A355" s="7" t="s">
        <v>21</v>
      </c>
      <c r="B355" s="8" t="s">
        <v>21</v>
      </c>
      <c r="C355" s="8" t="s">
        <v>21</v>
      </c>
      <c r="D355" s="8" t="s">
        <v>21</v>
      </c>
      <c r="E355" s="25" t="str">
        <f t="shared" si="10"/>
        <v>$0</v>
      </c>
      <c r="F355" s="25">
        <f t="shared" si="11"/>
        <v>0</v>
      </c>
      <c r="G355" s="9" t="str">
        <f>IFERROR(IF(OR($B$11="",C355="")=TRUE,"",IF(INDEX('2024-2025 AMI'!$A$2:$K$64,MATCH(Input!$B$11,'2024-2025 AMI'!$A$2:$A$64,0),MATCH(Input!C355,'2024-2025 AMI'!$A$2:$K$2,0))&lt;Input!F355,"No","Yes")),"")</f>
        <v/>
      </c>
      <c r="H355" s="9" t="str">
        <f>IFERROR(IF(OR($B$11="",C355="")=TRUE,"",IF(INDEX('2024-2025 AMI'!$A$67:$K$129,MATCH(Input!$B$11,'2024-2025 AMI'!$A$67:$A$129,0),MATCH(Input!C355,'2024-2025 AMI'!$A$67:$K$67,0))&lt;=Input!F355,"No","Yes")),"")</f>
        <v/>
      </c>
    </row>
    <row r="356" spans="1:8" x14ac:dyDescent="0.3">
      <c r="A356" s="7" t="s">
        <v>21</v>
      </c>
      <c r="B356" s="8" t="s">
        <v>21</v>
      </c>
      <c r="C356" s="8" t="s">
        <v>21</v>
      </c>
      <c r="D356" s="8" t="s">
        <v>21</v>
      </c>
      <c r="E356" s="25" t="str">
        <f t="shared" si="10"/>
        <v>$0</v>
      </c>
      <c r="F356" s="25">
        <f t="shared" si="11"/>
        <v>0</v>
      </c>
      <c r="G356" s="9" t="str">
        <f>IFERROR(IF(OR($B$11="",C356="")=TRUE,"",IF(INDEX('2024-2025 AMI'!$A$2:$K$64,MATCH(Input!$B$11,'2024-2025 AMI'!$A$2:$A$64,0),MATCH(Input!C356,'2024-2025 AMI'!$A$2:$K$2,0))&lt;Input!F356,"No","Yes")),"")</f>
        <v/>
      </c>
      <c r="H356" s="9" t="str">
        <f>IFERROR(IF(OR($B$11="",C356="")=TRUE,"",IF(INDEX('2024-2025 AMI'!$A$67:$K$129,MATCH(Input!$B$11,'2024-2025 AMI'!$A$67:$A$129,0),MATCH(Input!C356,'2024-2025 AMI'!$A$67:$K$67,0))&lt;=Input!F356,"No","Yes")),"")</f>
        <v/>
      </c>
    </row>
    <row r="357" spans="1:8" x14ac:dyDescent="0.3">
      <c r="A357" s="7" t="s">
        <v>21</v>
      </c>
      <c r="B357" s="8" t="s">
        <v>21</v>
      </c>
      <c r="C357" s="8" t="s">
        <v>21</v>
      </c>
      <c r="D357" s="8" t="s">
        <v>21</v>
      </c>
      <c r="E357" s="25" t="str">
        <f t="shared" si="10"/>
        <v>$0</v>
      </c>
      <c r="F357" s="25">
        <f t="shared" si="11"/>
        <v>0</v>
      </c>
      <c r="G357" s="9" t="str">
        <f>IFERROR(IF(OR($B$11="",C357="")=TRUE,"",IF(INDEX('2024-2025 AMI'!$A$2:$K$64,MATCH(Input!$B$11,'2024-2025 AMI'!$A$2:$A$64,0),MATCH(Input!C357,'2024-2025 AMI'!$A$2:$K$2,0))&lt;Input!F357,"No","Yes")),"")</f>
        <v/>
      </c>
      <c r="H357" s="9" t="str">
        <f>IFERROR(IF(OR($B$11="",C357="")=TRUE,"",IF(INDEX('2024-2025 AMI'!$A$67:$K$129,MATCH(Input!$B$11,'2024-2025 AMI'!$A$67:$A$129,0),MATCH(Input!C357,'2024-2025 AMI'!$A$67:$K$67,0))&lt;=Input!F357,"No","Yes")),"")</f>
        <v/>
      </c>
    </row>
    <row r="358" spans="1:8" x14ac:dyDescent="0.3">
      <c r="A358" s="7" t="s">
        <v>21</v>
      </c>
      <c r="B358" s="8" t="s">
        <v>21</v>
      </c>
      <c r="C358" s="8" t="s">
        <v>21</v>
      </c>
      <c r="D358" s="8" t="s">
        <v>21</v>
      </c>
      <c r="E358" s="25" t="str">
        <f t="shared" si="10"/>
        <v>$0</v>
      </c>
      <c r="F358" s="25">
        <f t="shared" si="11"/>
        <v>0</v>
      </c>
      <c r="G358" s="9" t="str">
        <f>IFERROR(IF(OR($B$11="",C358="")=TRUE,"",IF(INDEX('2024-2025 AMI'!$A$2:$K$64,MATCH(Input!$B$11,'2024-2025 AMI'!$A$2:$A$64,0),MATCH(Input!C358,'2024-2025 AMI'!$A$2:$K$2,0))&lt;Input!F358,"No","Yes")),"")</f>
        <v/>
      </c>
      <c r="H358" s="9" t="str">
        <f>IFERROR(IF(OR($B$11="",C358="")=TRUE,"",IF(INDEX('2024-2025 AMI'!$A$67:$K$129,MATCH(Input!$B$11,'2024-2025 AMI'!$A$67:$A$129,0),MATCH(Input!C358,'2024-2025 AMI'!$A$67:$K$67,0))&lt;=Input!F358,"No","Yes")),"")</f>
        <v/>
      </c>
    </row>
    <row r="359" spans="1:8" x14ac:dyDescent="0.3">
      <c r="A359" s="7" t="s">
        <v>21</v>
      </c>
      <c r="B359" s="8" t="s">
        <v>21</v>
      </c>
      <c r="C359" s="8" t="s">
        <v>21</v>
      </c>
      <c r="D359" s="8" t="s">
        <v>21</v>
      </c>
      <c r="E359" s="25" t="str">
        <f t="shared" si="10"/>
        <v>$0</v>
      </c>
      <c r="F359" s="25">
        <f t="shared" si="11"/>
        <v>0</v>
      </c>
      <c r="G359" s="9" t="str">
        <f>IFERROR(IF(OR($B$11="",C359="")=TRUE,"",IF(INDEX('2024-2025 AMI'!$A$2:$K$64,MATCH(Input!$B$11,'2024-2025 AMI'!$A$2:$A$64,0),MATCH(Input!C359,'2024-2025 AMI'!$A$2:$K$2,0))&lt;Input!F359,"No","Yes")),"")</f>
        <v/>
      </c>
      <c r="H359" s="9" t="str">
        <f>IFERROR(IF(OR($B$11="",C359="")=TRUE,"",IF(INDEX('2024-2025 AMI'!$A$67:$K$129,MATCH(Input!$B$11,'2024-2025 AMI'!$A$67:$A$129,0),MATCH(Input!C359,'2024-2025 AMI'!$A$67:$K$67,0))&lt;=Input!F359,"No","Yes")),"")</f>
        <v/>
      </c>
    </row>
    <row r="360" spans="1:8" x14ac:dyDescent="0.3">
      <c r="A360" s="7" t="s">
        <v>21</v>
      </c>
      <c r="B360" s="8" t="s">
        <v>21</v>
      </c>
      <c r="C360" s="8" t="s">
        <v>21</v>
      </c>
      <c r="D360" s="8" t="s">
        <v>21</v>
      </c>
      <c r="E360" s="25" t="str">
        <f t="shared" si="10"/>
        <v>$0</v>
      </c>
      <c r="F360" s="25">
        <f t="shared" si="11"/>
        <v>0</v>
      </c>
      <c r="G360" s="9" t="str">
        <f>IFERROR(IF(OR($B$11="",C360="")=TRUE,"",IF(INDEX('2024-2025 AMI'!$A$2:$K$64,MATCH(Input!$B$11,'2024-2025 AMI'!$A$2:$A$64,0),MATCH(Input!C360,'2024-2025 AMI'!$A$2:$K$2,0))&lt;Input!F360,"No","Yes")),"")</f>
        <v/>
      </c>
      <c r="H360" s="9" t="str">
        <f>IFERROR(IF(OR($B$11="",C360="")=TRUE,"",IF(INDEX('2024-2025 AMI'!$A$67:$K$129,MATCH(Input!$B$11,'2024-2025 AMI'!$A$67:$A$129,0),MATCH(Input!C360,'2024-2025 AMI'!$A$67:$K$67,0))&lt;=Input!F360,"No","Yes")),"")</f>
        <v/>
      </c>
    </row>
    <row r="361" spans="1:8" x14ac:dyDescent="0.3">
      <c r="A361" s="7" t="s">
        <v>21</v>
      </c>
      <c r="B361" s="8" t="s">
        <v>21</v>
      </c>
      <c r="C361" s="8" t="s">
        <v>21</v>
      </c>
      <c r="D361" s="8" t="s">
        <v>21</v>
      </c>
      <c r="E361" s="25" t="str">
        <f t="shared" si="10"/>
        <v>$0</v>
      </c>
      <c r="F361" s="25">
        <f t="shared" si="11"/>
        <v>0</v>
      </c>
      <c r="G361" s="9" t="str">
        <f>IFERROR(IF(OR($B$11="",C361="")=TRUE,"",IF(INDEX('2024-2025 AMI'!$A$2:$K$64,MATCH(Input!$B$11,'2024-2025 AMI'!$A$2:$A$64,0),MATCH(Input!C361,'2024-2025 AMI'!$A$2:$K$2,0))&lt;Input!F361,"No","Yes")),"")</f>
        <v/>
      </c>
      <c r="H361" s="9" t="str">
        <f>IFERROR(IF(OR($B$11="",C361="")=TRUE,"",IF(INDEX('2024-2025 AMI'!$A$67:$K$129,MATCH(Input!$B$11,'2024-2025 AMI'!$A$67:$A$129,0),MATCH(Input!C361,'2024-2025 AMI'!$A$67:$K$67,0))&lt;=Input!F361,"No","Yes")),"")</f>
        <v/>
      </c>
    </row>
    <row r="362" spans="1:8" x14ac:dyDescent="0.3">
      <c r="A362" s="7" t="s">
        <v>21</v>
      </c>
      <c r="B362" s="8" t="s">
        <v>21</v>
      </c>
      <c r="C362" s="8" t="s">
        <v>21</v>
      </c>
      <c r="D362" s="8" t="s">
        <v>21</v>
      </c>
      <c r="E362" s="25" t="str">
        <f t="shared" si="10"/>
        <v>$0</v>
      </c>
      <c r="F362" s="25">
        <f t="shared" si="11"/>
        <v>0</v>
      </c>
      <c r="G362" s="9" t="str">
        <f>IFERROR(IF(OR($B$11="",C362="")=TRUE,"",IF(INDEX('2024-2025 AMI'!$A$2:$K$64,MATCH(Input!$B$11,'2024-2025 AMI'!$A$2:$A$64,0),MATCH(Input!C362,'2024-2025 AMI'!$A$2:$K$2,0))&lt;Input!F362,"No","Yes")),"")</f>
        <v/>
      </c>
      <c r="H362" s="9" t="str">
        <f>IFERROR(IF(OR($B$11="",C362="")=TRUE,"",IF(INDEX('2024-2025 AMI'!$A$67:$K$129,MATCH(Input!$B$11,'2024-2025 AMI'!$A$67:$A$129,0),MATCH(Input!C362,'2024-2025 AMI'!$A$67:$K$67,0))&lt;=Input!F362,"No","Yes")),"")</f>
        <v/>
      </c>
    </row>
    <row r="363" spans="1:8" x14ac:dyDescent="0.3">
      <c r="A363" s="7" t="s">
        <v>21</v>
      </c>
      <c r="B363" s="8" t="s">
        <v>21</v>
      </c>
      <c r="C363" s="8" t="s">
        <v>21</v>
      </c>
      <c r="D363" s="8" t="s">
        <v>21</v>
      </c>
      <c r="E363" s="25" t="str">
        <f t="shared" si="10"/>
        <v>$0</v>
      </c>
      <c r="F363" s="25">
        <f t="shared" si="11"/>
        <v>0</v>
      </c>
      <c r="G363" s="9" t="str">
        <f>IFERROR(IF(OR($B$11="",C363="")=TRUE,"",IF(INDEX('2024-2025 AMI'!$A$2:$K$64,MATCH(Input!$B$11,'2024-2025 AMI'!$A$2:$A$64,0),MATCH(Input!C363,'2024-2025 AMI'!$A$2:$K$2,0))&lt;Input!F363,"No","Yes")),"")</f>
        <v/>
      </c>
      <c r="H363" s="9" t="str">
        <f>IFERROR(IF(OR($B$11="",C363="")=TRUE,"",IF(INDEX('2024-2025 AMI'!$A$67:$K$129,MATCH(Input!$B$11,'2024-2025 AMI'!$A$67:$A$129,0),MATCH(Input!C363,'2024-2025 AMI'!$A$67:$K$67,0))&lt;=Input!F363,"No","Yes")),"")</f>
        <v/>
      </c>
    </row>
    <row r="364" spans="1:8" x14ac:dyDescent="0.3">
      <c r="A364" s="7" t="s">
        <v>21</v>
      </c>
      <c r="B364" s="8" t="s">
        <v>21</v>
      </c>
      <c r="C364" s="8" t="s">
        <v>21</v>
      </c>
      <c r="D364" s="8" t="s">
        <v>21</v>
      </c>
      <c r="E364" s="25" t="str">
        <f t="shared" si="10"/>
        <v>$0</v>
      </c>
      <c r="F364" s="25">
        <f t="shared" si="11"/>
        <v>0</v>
      </c>
      <c r="G364" s="9" t="str">
        <f>IFERROR(IF(OR($B$11="",C364="")=TRUE,"",IF(INDEX('2024-2025 AMI'!$A$2:$K$64,MATCH(Input!$B$11,'2024-2025 AMI'!$A$2:$A$64,0),MATCH(Input!C364,'2024-2025 AMI'!$A$2:$K$2,0))&lt;Input!F364,"No","Yes")),"")</f>
        <v/>
      </c>
      <c r="H364" s="9" t="str">
        <f>IFERROR(IF(OR($B$11="",C364="")=TRUE,"",IF(INDEX('2024-2025 AMI'!$A$67:$K$129,MATCH(Input!$B$11,'2024-2025 AMI'!$A$67:$A$129,0),MATCH(Input!C364,'2024-2025 AMI'!$A$67:$K$67,0))&lt;=Input!F364,"No","Yes")),"")</f>
        <v/>
      </c>
    </row>
    <row r="365" spans="1:8" x14ac:dyDescent="0.3">
      <c r="A365" s="7" t="s">
        <v>21</v>
      </c>
      <c r="B365" s="8" t="s">
        <v>21</v>
      </c>
      <c r="C365" s="8" t="s">
        <v>21</v>
      </c>
      <c r="D365" s="8" t="s">
        <v>21</v>
      </c>
      <c r="E365" s="25" t="str">
        <f t="shared" si="10"/>
        <v>$0</v>
      </c>
      <c r="F365" s="25">
        <f t="shared" si="11"/>
        <v>0</v>
      </c>
      <c r="G365" s="9" t="str">
        <f>IFERROR(IF(OR($B$11="",C365="")=TRUE,"",IF(INDEX('2024-2025 AMI'!$A$2:$K$64,MATCH(Input!$B$11,'2024-2025 AMI'!$A$2:$A$64,0),MATCH(Input!C365,'2024-2025 AMI'!$A$2:$K$2,0))&lt;Input!F365,"No","Yes")),"")</f>
        <v/>
      </c>
      <c r="H365" s="9" t="str">
        <f>IFERROR(IF(OR($B$11="",C365="")=TRUE,"",IF(INDEX('2024-2025 AMI'!$A$67:$K$129,MATCH(Input!$B$11,'2024-2025 AMI'!$A$67:$A$129,0),MATCH(Input!C365,'2024-2025 AMI'!$A$67:$K$67,0))&lt;=Input!F365,"No","Yes")),"")</f>
        <v/>
      </c>
    </row>
    <row r="366" spans="1:8" x14ac:dyDescent="0.3">
      <c r="A366" s="7" t="s">
        <v>21</v>
      </c>
      <c r="B366" s="8" t="s">
        <v>21</v>
      </c>
      <c r="C366" s="8" t="s">
        <v>21</v>
      </c>
      <c r="D366" s="8" t="s">
        <v>21</v>
      </c>
      <c r="E366" s="25" t="str">
        <f t="shared" si="10"/>
        <v>$0</v>
      </c>
      <c r="F366" s="25">
        <f t="shared" si="11"/>
        <v>0</v>
      </c>
      <c r="G366" s="9" t="str">
        <f>IFERROR(IF(OR($B$11="",C366="")=TRUE,"",IF(INDEX('2024-2025 AMI'!$A$2:$K$64,MATCH(Input!$B$11,'2024-2025 AMI'!$A$2:$A$64,0),MATCH(Input!C366,'2024-2025 AMI'!$A$2:$K$2,0))&lt;Input!F366,"No","Yes")),"")</f>
        <v/>
      </c>
      <c r="H366" s="9" t="str">
        <f>IFERROR(IF(OR($B$11="",C366="")=TRUE,"",IF(INDEX('2024-2025 AMI'!$A$67:$K$129,MATCH(Input!$B$11,'2024-2025 AMI'!$A$67:$A$129,0),MATCH(Input!C366,'2024-2025 AMI'!$A$67:$K$67,0))&lt;=Input!F366,"No","Yes")),"")</f>
        <v/>
      </c>
    </row>
    <row r="367" spans="1:8" x14ac:dyDescent="0.3">
      <c r="A367" s="7" t="s">
        <v>21</v>
      </c>
      <c r="B367" s="8" t="s">
        <v>21</v>
      </c>
      <c r="C367" s="8" t="s">
        <v>21</v>
      </c>
      <c r="D367" s="8" t="s">
        <v>21</v>
      </c>
      <c r="E367" s="25" t="str">
        <f t="shared" si="10"/>
        <v>$0</v>
      </c>
      <c r="F367" s="25">
        <f t="shared" si="11"/>
        <v>0</v>
      </c>
      <c r="G367" s="9" t="str">
        <f>IFERROR(IF(OR($B$11="",C367="")=TRUE,"",IF(INDEX('2024-2025 AMI'!$A$2:$K$64,MATCH(Input!$B$11,'2024-2025 AMI'!$A$2:$A$64,0),MATCH(Input!C367,'2024-2025 AMI'!$A$2:$K$2,0))&lt;Input!F367,"No","Yes")),"")</f>
        <v/>
      </c>
      <c r="H367" s="9" t="str">
        <f>IFERROR(IF(OR($B$11="",C367="")=TRUE,"",IF(INDEX('2024-2025 AMI'!$A$67:$K$129,MATCH(Input!$B$11,'2024-2025 AMI'!$A$67:$A$129,0),MATCH(Input!C367,'2024-2025 AMI'!$A$67:$K$67,0))&lt;=Input!F367,"No","Yes")),"")</f>
        <v/>
      </c>
    </row>
    <row r="368" spans="1:8" x14ac:dyDescent="0.3">
      <c r="A368" s="7" t="s">
        <v>21</v>
      </c>
      <c r="B368" s="8" t="s">
        <v>21</v>
      </c>
      <c r="C368" s="8" t="s">
        <v>21</v>
      </c>
      <c r="D368" s="8" t="s">
        <v>21</v>
      </c>
      <c r="E368" s="25" t="str">
        <f t="shared" si="10"/>
        <v>$0</v>
      </c>
      <c r="F368" s="25">
        <f t="shared" si="11"/>
        <v>0</v>
      </c>
      <c r="G368" s="9" t="str">
        <f>IFERROR(IF(OR($B$11="",C368="")=TRUE,"",IF(INDEX('2024-2025 AMI'!$A$2:$K$64,MATCH(Input!$B$11,'2024-2025 AMI'!$A$2:$A$64,0),MATCH(Input!C368,'2024-2025 AMI'!$A$2:$K$2,0))&lt;Input!F368,"No","Yes")),"")</f>
        <v/>
      </c>
      <c r="H368" s="9" t="str">
        <f>IFERROR(IF(OR($B$11="",C368="")=TRUE,"",IF(INDEX('2024-2025 AMI'!$A$67:$K$129,MATCH(Input!$B$11,'2024-2025 AMI'!$A$67:$A$129,0),MATCH(Input!C368,'2024-2025 AMI'!$A$67:$K$67,0))&lt;=Input!F368,"No","Yes")),"")</f>
        <v/>
      </c>
    </row>
    <row r="369" spans="1:8" x14ac:dyDescent="0.3">
      <c r="A369" s="7" t="s">
        <v>21</v>
      </c>
      <c r="B369" s="8" t="s">
        <v>21</v>
      </c>
      <c r="C369" s="8" t="s">
        <v>21</v>
      </c>
      <c r="D369" s="8" t="s">
        <v>21</v>
      </c>
      <c r="E369" s="25" t="str">
        <f t="shared" si="10"/>
        <v>$0</v>
      </c>
      <c r="F369" s="25">
        <f t="shared" si="11"/>
        <v>0</v>
      </c>
      <c r="G369" s="9" t="str">
        <f>IFERROR(IF(OR($B$11="",C369="")=TRUE,"",IF(INDEX('2024-2025 AMI'!$A$2:$K$64,MATCH(Input!$B$11,'2024-2025 AMI'!$A$2:$A$64,0),MATCH(Input!C369,'2024-2025 AMI'!$A$2:$K$2,0))&lt;Input!F369,"No","Yes")),"")</f>
        <v/>
      </c>
      <c r="H369" s="9" t="str">
        <f>IFERROR(IF(OR($B$11="",C369="")=TRUE,"",IF(INDEX('2024-2025 AMI'!$A$67:$K$129,MATCH(Input!$B$11,'2024-2025 AMI'!$A$67:$A$129,0),MATCH(Input!C369,'2024-2025 AMI'!$A$67:$K$67,0))&lt;=Input!F369,"No","Yes")),"")</f>
        <v/>
      </c>
    </row>
    <row r="370" spans="1:8" x14ac:dyDescent="0.3">
      <c r="A370" s="7" t="s">
        <v>21</v>
      </c>
      <c r="B370" s="8" t="s">
        <v>21</v>
      </c>
      <c r="C370" s="8" t="s">
        <v>21</v>
      </c>
      <c r="D370" s="8" t="s">
        <v>21</v>
      </c>
      <c r="E370" s="25" t="str">
        <f t="shared" si="10"/>
        <v>$0</v>
      </c>
      <c r="F370" s="25">
        <f t="shared" si="11"/>
        <v>0</v>
      </c>
      <c r="G370" s="9" t="str">
        <f>IFERROR(IF(OR($B$11="",C370="")=TRUE,"",IF(INDEX('2024-2025 AMI'!$A$2:$K$64,MATCH(Input!$B$11,'2024-2025 AMI'!$A$2:$A$64,0),MATCH(Input!C370,'2024-2025 AMI'!$A$2:$K$2,0))&lt;Input!F370,"No","Yes")),"")</f>
        <v/>
      </c>
      <c r="H370" s="9" t="str">
        <f>IFERROR(IF(OR($B$11="",C370="")=TRUE,"",IF(INDEX('2024-2025 AMI'!$A$67:$K$129,MATCH(Input!$B$11,'2024-2025 AMI'!$A$67:$A$129,0),MATCH(Input!C370,'2024-2025 AMI'!$A$67:$K$67,0))&lt;=Input!F370,"No","Yes")),"")</f>
        <v/>
      </c>
    </row>
    <row r="371" spans="1:8" x14ac:dyDescent="0.3">
      <c r="A371" s="7" t="s">
        <v>21</v>
      </c>
      <c r="B371" s="8" t="s">
        <v>21</v>
      </c>
      <c r="C371" s="8" t="s">
        <v>21</v>
      </c>
      <c r="D371" s="8" t="s">
        <v>21</v>
      </c>
      <c r="E371" s="25" t="str">
        <f t="shared" si="10"/>
        <v>$0</v>
      </c>
      <c r="F371" s="25">
        <f t="shared" si="11"/>
        <v>0</v>
      </c>
      <c r="G371" s="9" t="str">
        <f>IFERROR(IF(OR($B$11="",C371="")=TRUE,"",IF(INDEX('2024-2025 AMI'!$A$2:$K$64,MATCH(Input!$B$11,'2024-2025 AMI'!$A$2:$A$64,0),MATCH(Input!C371,'2024-2025 AMI'!$A$2:$K$2,0))&lt;Input!F371,"No","Yes")),"")</f>
        <v/>
      </c>
      <c r="H371" s="9" t="str">
        <f>IFERROR(IF(OR($B$11="",C371="")=TRUE,"",IF(INDEX('2024-2025 AMI'!$A$67:$K$129,MATCH(Input!$B$11,'2024-2025 AMI'!$A$67:$A$129,0),MATCH(Input!C371,'2024-2025 AMI'!$A$67:$K$67,0))&lt;=Input!F371,"No","Yes")),"")</f>
        <v/>
      </c>
    </row>
    <row r="372" spans="1:8" x14ac:dyDescent="0.3">
      <c r="A372" s="7" t="s">
        <v>21</v>
      </c>
      <c r="B372" s="8" t="s">
        <v>21</v>
      </c>
      <c r="C372" s="8" t="s">
        <v>21</v>
      </c>
      <c r="D372" s="8" t="s">
        <v>21</v>
      </c>
      <c r="E372" s="25" t="str">
        <f t="shared" si="10"/>
        <v>$0</v>
      </c>
      <c r="F372" s="25">
        <f t="shared" si="11"/>
        <v>0</v>
      </c>
      <c r="G372" s="9" t="str">
        <f>IFERROR(IF(OR($B$11="",C372="")=TRUE,"",IF(INDEX('2024-2025 AMI'!$A$2:$K$64,MATCH(Input!$B$11,'2024-2025 AMI'!$A$2:$A$64,0),MATCH(Input!C372,'2024-2025 AMI'!$A$2:$K$2,0))&lt;Input!F372,"No","Yes")),"")</f>
        <v/>
      </c>
      <c r="H372" s="9" t="str">
        <f>IFERROR(IF(OR($B$11="",C372="")=TRUE,"",IF(INDEX('2024-2025 AMI'!$A$67:$K$129,MATCH(Input!$B$11,'2024-2025 AMI'!$A$67:$A$129,0),MATCH(Input!C372,'2024-2025 AMI'!$A$67:$K$67,0))&lt;=Input!F372,"No","Yes")),"")</f>
        <v/>
      </c>
    </row>
    <row r="373" spans="1:8" x14ac:dyDescent="0.3">
      <c r="A373" s="7" t="s">
        <v>21</v>
      </c>
      <c r="B373" s="8" t="s">
        <v>21</v>
      </c>
      <c r="C373" s="8" t="s">
        <v>21</v>
      </c>
      <c r="D373" s="8" t="s">
        <v>21</v>
      </c>
      <c r="E373" s="25" t="str">
        <f t="shared" si="10"/>
        <v>$0</v>
      </c>
      <c r="F373" s="25">
        <f t="shared" si="11"/>
        <v>0</v>
      </c>
      <c r="G373" s="9" t="str">
        <f>IFERROR(IF(OR($B$11="",C373="")=TRUE,"",IF(INDEX('2024-2025 AMI'!$A$2:$K$64,MATCH(Input!$B$11,'2024-2025 AMI'!$A$2:$A$64,0),MATCH(Input!C373,'2024-2025 AMI'!$A$2:$K$2,0))&lt;Input!F373,"No","Yes")),"")</f>
        <v/>
      </c>
      <c r="H373" s="9" t="str">
        <f>IFERROR(IF(OR($B$11="",C373="")=TRUE,"",IF(INDEX('2024-2025 AMI'!$A$67:$K$129,MATCH(Input!$B$11,'2024-2025 AMI'!$A$67:$A$129,0),MATCH(Input!C373,'2024-2025 AMI'!$A$67:$K$67,0))&lt;=Input!F373,"No","Yes")),"")</f>
        <v/>
      </c>
    </row>
    <row r="374" spans="1:8" x14ac:dyDescent="0.3">
      <c r="A374" s="7" t="s">
        <v>21</v>
      </c>
      <c r="B374" s="8" t="s">
        <v>21</v>
      </c>
      <c r="C374" s="8" t="s">
        <v>21</v>
      </c>
      <c r="D374" s="8" t="s">
        <v>21</v>
      </c>
      <c r="E374" s="25" t="str">
        <f t="shared" si="10"/>
        <v>$0</v>
      </c>
      <c r="F374" s="25">
        <f t="shared" si="11"/>
        <v>0</v>
      </c>
      <c r="G374" s="9" t="str">
        <f>IFERROR(IF(OR($B$11="",C374="")=TRUE,"",IF(INDEX('2024-2025 AMI'!$A$2:$K$64,MATCH(Input!$B$11,'2024-2025 AMI'!$A$2:$A$64,0),MATCH(Input!C374,'2024-2025 AMI'!$A$2:$K$2,0))&lt;Input!F374,"No","Yes")),"")</f>
        <v/>
      </c>
      <c r="H374" s="9" t="str">
        <f>IFERROR(IF(OR($B$11="",C374="")=TRUE,"",IF(INDEX('2024-2025 AMI'!$A$67:$K$129,MATCH(Input!$B$11,'2024-2025 AMI'!$A$67:$A$129,0),MATCH(Input!C374,'2024-2025 AMI'!$A$67:$K$67,0))&lt;=Input!F374,"No","Yes")),"")</f>
        <v/>
      </c>
    </row>
    <row r="375" spans="1:8" x14ac:dyDescent="0.3">
      <c r="A375" s="7" t="s">
        <v>21</v>
      </c>
      <c r="B375" s="8" t="s">
        <v>21</v>
      </c>
      <c r="C375" s="8" t="s">
        <v>21</v>
      </c>
      <c r="D375" s="8" t="s">
        <v>21</v>
      </c>
      <c r="E375" s="25" t="str">
        <f t="shared" si="10"/>
        <v>$0</v>
      </c>
      <c r="F375" s="25">
        <f t="shared" si="11"/>
        <v>0</v>
      </c>
      <c r="G375" s="9" t="str">
        <f>IFERROR(IF(OR($B$11="",C375="")=TRUE,"",IF(INDEX('2024-2025 AMI'!$A$2:$K$64,MATCH(Input!$B$11,'2024-2025 AMI'!$A$2:$A$64,0),MATCH(Input!C375,'2024-2025 AMI'!$A$2:$K$2,0))&lt;Input!F375,"No","Yes")),"")</f>
        <v/>
      </c>
      <c r="H375" s="9" t="str">
        <f>IFERROR(IF(OR($B$11="",C375="")=TRUE,"",IF(INDEX('2024-2025 AMI'!$A$67:$K$129,MATCH(Input!$B$11,'2024-2025 AMI'!$A$67:$A$129,0),MATCH(Input!C375,'2024-2025 AMI'!$A$67:$K$67,0))&lt;=Input!F375,"No","Yes")),"")</f>
        <v/>
      </c>
    </row>
    <row r="376" spans="1:8" x14ac:dyDescent="0.3">
      <c r="A376" s="7" t="s">
        <v>21</v>
      </c>
      <c r="B376" s="8" t="s">
        <v>21</v>
      </c>
      <c r="C376" s="8" t="s">
        <v>21</v>
      </c>
      <c r="D376" s="8" t="s">
        <v>21</v>
      </c>
      <c r="E376" s="25" t="str">
        <f t="shared" si="10"/>
        <v>$0</v>
      </c>
      <c r="F376" s="25">
        <f t="shared" si="11"/>
        <v>0</v>
      </c>
      <c r="G376" s="9" t="str">
        <f>IFERROR(IF(OR($B$11="",C376="")=TRUE,"",IF(INDEX('2024-2025 AMI'!$A$2:$K$64,MATCH(Input!$B$11,'2024-2025 AMI'!$A$2:$A$64,0),MATCH(Input!C376,'2024-2025 AMI'!$A$2:$K$2,0))&lt;Input!F376,"No","Yes")),"")</f>
        <v/>
      </c>
      <c r="H376" s="9" t="str">
        <f>IFERROR(IF(OR($B$11="",C376="")=TRUE,"",IF(INDEX('2024-2025 AMI'!$A$67:$K$129,MATCH(Input!$B$11,'2024-2025 AMI'!$A$67:$A$129,0),MATCH(Input!C376,'2024-2025 AMI'!$A$67:$K$67,0))&lt;=Input!F376,"No","Yes")),"")</f>
        <v/>
      </c>
    </row>
    <row r="377" spans="1:8" x14ac:dyDescent="0.3">
      <c r="A377" s="7" t="s">
        <v>21</v>
      </c>
      <c r="B377" s="8" t="s">
        <v>21</v>
      </c>
      <c r="C377" s="8" t="s">
        <v>21</v>
      </c>
      <c r="D377" s="8" t="s">
        <v>21</v>
      </c>
      <c r="E377" s="25" t="str">
        <f t="shared" si="10"/>
        <v>$0</v>
      </c>
      <c r="F377" s="25">
        <f t="shared" si="11"/>
        <v>0</v>
      </c>
      <c r="G377" s="9" t="str">
        <f>IFERROR(IF(OR($B$11="",C377="")=TRUE,"",IF(INDEX('2024-2025 AMI'!$A$2:$K$64,MATCH(Input!$B$11,'2024-2025 AMI'!$A$2:$A$64,0),MATCH(Input!C377,'2024-2025 AMI'!$A$2:$K$2,0))&lt;Input!F377,"No","Yes")),"")</f>
        <v/>
      </c>
      <c r="H377" s="9" t="str">
        <f>IFERROR(IF(OR($B$11="",C377="")=TRUE,"",IF(INDEX('2024-2025 AMI'!$A$67:$K$129,MATCH(Input!$B$11,'2024-2025 AMI'!$A$67:$A$129,0),MATCH(Input!C377,'2024-2025 AMI'!$A$67:$K$67,0))&lt;=Input!F377,"No","Yes")),"")</f>
        <v/>
      </c>
    </row>
    <row r="378" spans="1:8" x14ac:dyDescent="0.3">
      <c r="A378" s="7" t="s">
        <v>21</v>
      </c>
      <c r="B378" s="8" t="s">
        <v>21</v>
      </c>
      <c r="C378" s="8" t="s">
        <v>21</v>
      </c>
      <c r="D378" s="8" t="s">
        <v>21</v>
      </c>
      <c r="E378" s="25" t="str">
        <f t="shared" si="10"/>
        <v>$0</v>
      </c>
      <c r="F378" s="25">
        <f t="shared" si="11"/>
        <v>0</v>
      </c>
      <c r="G378" s="9" t="str">
        <f>IFERROR(IF(OR($B$11="",C378="")=TRUE,"",IF(INDEX('2024-2025 AMI'!$A$2:$K$64,MATCH(Input!$B$11,'2024-2025 AMI'!$A$2:$A$64,0),MATCH(Input!C378,'2024-2025 AMI'!$A$2:$K$2,0))&lt;Input!F378,"No","Yes")),"")</f>
        <v/>
      </c>
      <c r="H378" s="9" t="str">
        <f>IFERROR(IF(OR($B$11="",C378="")=TRUE,"",IF(INDEX('2024-2025 AMI'!$A$67:$K$129,MATCH(Input!$B$11,'2024-2025 AMI'!$A$67:$A$129,0),MATCH(Input!C378,'2024-2025 AMI'!$A$67:$K$67,0))&lt;=Input!F378,"No","Yes")),"")</f>
        <v/>
      </c>
    </row>
    <row r="379" spans="1:8" x14ac:dyDescent="0.3">
      <c r="A379" s="7" t="s">
        <v>21</v>
      </c>
      <c r="B379" s="8" t="s">
        <v>21</v>
      </c>
      <c r="C379" s="8" t="s">
        <v>21</v>
      </c>
      <c r="D379" s="8" t="s">
        <v>21</v>
      </c>
      <c r="E379" s="25" t="str">
        <f t="shared" si="10"/>
        <v>$0</v>
      </c>
      <c r="F379" s="25">
        <f t="shared" si="11"/>
        <v>0</v>
      </c>
      <c r="G379" s="9" t="str">
        <f>IFERROR(IF(OR($B$11="",C379="")=TRUE,"",IF(INDEX('2024-2025 AMI'!$A$2:$K$64,MATCH(Input!$B$11,'2024-2025 AMI'!$A$2:$A$64,0),MATCH(Input!C379,'2024-2025 AMI'!$A$2:$K$2,0))&lt;Input!F379,"No","Yes")),"")</f>
        <v/>
      </c>
      <c r="H379" s="9" t="str">
        <f>IFERROR(IF(OR($B$11="",C379="")=TRUE,"",IF(INDEX('2024-2025 AMI'!$A$67:$K$129,MATCH(Input!$B$11,'2024-2025 AMI'!$A$67:$A$129,0),MATCH(Input!C379,'2024-2025 AMI'!$A$67:$K$67,0))&lt;=Input!F379,"No","Yes")),"")</f>
        <v/>
      </c>
    </row>
    <row r="380" spans="1:8" x14ac:dyDescent="0.3">
      <c r="A380" s="7" t="s">
        <v>21</v>
      </c>
      <c r="B380" s="8" t="s">
        <v>21</v>
      </c>
      <c r="C380" s="8" t="s">
        <v>21</v>
      </c>
      <c r="D380" s="8" t="s">
        <v>21</v>
      </c>
      <c r="E380" s="25" t="str">
        <f t="shared" si="10"/>
        <v>$0</v>
      </c>
      <c r="F380" s="25">
        <f t="shared" si="11"/>
        <v>0</v>
      </c>
      <c r="G380" s="9" t="str">
        <f>IFERROR(IF(OR($B$11="",C380="")=TRUE,"",IF(INDEX('2024-2025 AMI'!$A$2:$K$64,MATCH(Input!$B$11,'2024-2025 AMI'!$A$2:$A$64,0),MATCH(Input!C380,'2024-2025 AMI'!$A$2:$K$2,0))&lt;Input!F380,"No","Yes")),"")</f>
        <v/>
      </c>
      <c r="H380" s="9" t="str">
        <f>IFERROR(IF(OR($B$11="",C380="")=TRUE,"",IF(INDEX('2024-2025 AMI'!$A$67:$K$129,MATCH(Input!$B$11,'2024-2025 AMI'!$A$67:$A$129,0),MATCH(Input!C380,'2024-2025 AMI'!$A$67:$K$67,0))&lt;=Input!F380,"No","Yes")),"")</f>
        <v/>
      </c>
    </row>
    <row r="381" spans="1:8" x14ac:dyDescent="0.3">
      <c r="A381" s="7" t="s">
        <v>21</v>
      </c>
      <c r="B381" s="8" t="s">
        <v>21</v>
      </c>
      <c r="C381" s="8" t="s">
        <v>21</v>
      </c>
      <c r="D381" s="8" t="s">
        <v>21</v>
      </c>
      <c r="E381" s="25" t="str">
        <f t="shared" si="10"/>
        <v>$0</v>
      </c>
      <c r="F381" s="25">
        <f t="shared" si="11"/>
        <v>0</v>
      </c>
      <c r="G381" s="9" t="str">
        <f>IFERROR(IF(OR($B$11="",C381="")=TRUE,"",IF(INDEX('2024-2025 AMI'!$A$2:$K$64,MATCH(Input!$B$11,'2024-2025 AMI'!$A$2:$A$64,0),MATCH(Input!C381,'2024-2025 AMI'!$A$2:$K$2,0))&lt;Input!F381,"No","Yes")),"")</f>
        <v/>
      </c>
      <c r="H381" s="9" t="str">
        <f>IFERROR(IF(OR($B$11="",C381="")=TRUE,"",IF(INDEX('2024-2025 AMI'!$A$67:$K$129,MATCH(Input!$B$11,'2024-2025 AMI'!$A$67:$A$129,0),MATCH(Input!C381,'2024-2025 AMI'!$A$67:$K$67,0))&lt;=Input!F381,"No","Yes")),"")</f>
        <v/>
      </c>
    </row>
    <row r="382" spans="1:8" x14ac:dyDescent="0.3">
      <c r="A382" s="7" t="s">
        <v>21</v>
      </c>
      <c r="B382" s="8" t="s">
        <v>21</v>
      </c>
      <c r="C382" s="8" t="s">
        <v>21</v>
      </c>
      <c r="D382" s="8" t="s">
        <v>21</v>
      </c>
      <c r="E382" s="25" t="str">
        <f t="shared" si="10"/>
        <v>$0</v>
      </c>
      <c r="F382" s="25">
        <f t="shared" si="11"/>
        <v>0</v>
      </c>
      <c r="G382" s="9" t="str">
        <f>IFERROR(IF(OR($B$11="",C382="")=TRUE,"",IF(INDEX('2024-2025 AMI'!$A$2:$K$64,MATCH(Input!$B$11,'2024-2025 AMI'!$A$2:$A$64,0),MATCH(Input!C382,'2024-2025 AMI'!$A$2:$K$2,0))&lt;Input!F382,"No","Yes")),"")</f>
        <v/>
      </c>
      <c r="H382" s="9" t="str">
        <f>IFERROR(IF(OR($B$11="",C382="")=TRUE,"",IF(INDEX('2024-2025 AMI'!$A$67:$K$129,MATCH(Input!$B$11,'2024-2025 AMI'!$A$67:$A$129,0),MATCH(Input!C382,'2024-2025 AMI'!$A$67:$K$67,0))&lt;=Input!F382,"No","Yes")),"")</f>
        <v/>
      </c>
    </row>
    <row r="383" spans="1:8" x14ac:dyDescent="0.3">
      <c r="A383" s="7" t="s">
        <v>21</v>
      </c>
      <c r="B383" s="8" t="s">
        <v>21</v>
      </c>
      <c r="C383" s="8" t="s">
        <v>21</v>
      </c>
      <c r="D383" s="8" t="s">
        <v>21</v>
      </c>
      <c r="E383" s="25" t="str">
        <f t="shared" si="10"/>
        <v>$0</v>
      </c>
      <c r="F383" s="25">
        <f t="shared" si="11"/>
        <v>0</v>
      </c>
      <c r="G383" s="9" t="str">
        <f>IFERROR(IF(OR($B$11="",C383="")=TRUE,"",IF(INDEX('2024-2025 AMI'!$A$2:$K$64,MATCH(Input!$B$11,'2024-2025 AMI'!$A$2:$A$64,0),MATCH(Input!C383,'2024-2025 AMI'!$A$2:$K$2,0))&lt;Input!F383,"No","Yes")),"")</f>
        <v/>
      </c>
      <c r="H383" s="9" t="str">
        <f>IFERROR(IF(OR($B$11="",C383="")=TRUE,"",IF(INDEX('2024-2025 AMI'!$A$67:$K$129,MATCH(Input!$B$11,'2024-2025 AMI'!$A$67:$A$129,0),MATCH(Input!C383,'2024-2025 AMI'!$A$67:$K$67,0))&lt;=Input!F383,"No","Yes")),"")</f>
        <v/>
      </c>
    </row>
    <row r="384" spans="1:8" x14ac:dyDescent="0.3">
      <c r="A384" s="7" t="s">
        <v>21</v>
      </c>
      <c r="B384" s="8" t="s">
        <v>21</v>
      </c>
      <c r="C384" s="8" t="s">
        <v>21</v>
      </c>
      <c r="D384" s="8" t="s">
        <v>21</v>
      </c>
      <c r="E384" s="25" t="str">
        <f t="shared" si="10"/>
        <v>$0</v>
      </c>
      <c r="F384" s="25">
        <f t="shared" si="11"/>
        <v>0</v>
      </c>
      <c r="G384" s="9" t="str">
        <f>IFERROR(IF(OR($B$11="",C384="")=TRUE,"",IF(INDEX('2024-2025 AMI'!$A$2:$K$64,MATCH(Input!$B$11,'2024-2025 AMI'!$A$2:$A$64,0),MATCH(Input!C384,'2024-2025 AMI'!$A$2:$K$2,0))&lt;Input!F384,"No","Yes")),"")</f>
        <v/>
      </c>
      <c r="H384" s="9" t="str">
        <f>IFERROR(IF(OR($B$11="",C384="")=TRUE,"",IF(INDEX('2024-2025 AMI'!$A$67:$K$129,MATCH(Input!$B$11,'2024-2025 AMI'!$A$67:$A$129,0),MATCH(Input!C384,'2024-2025 AMI'!$A$67:$K$67,0))&lt;=Input!F384,"No","Yes")),"")</f>
        <v/>
      </c>
    </row>
    <row r="385" spans="1:8" x14ac:dyDescent="0.3">
      <c r="A385" s="7" t="s">
        <v>21</v>
      </c>
      <c r="B385" s="8" t="s">
        <v>21</v>
      </c>
      <c r="C385" s="8" t="s">
        <v>21</v>
      </c>
      <c r="D385" s="8" t="s">
        <v>21</v>
      </c>
      <c r="E385" s="25" t="str">
        <f t="shared" si="10"/>
        <v>$0</v>
      </c>
      <c r="F385" s="25">
        <f t="shared" si="11"/>
        <v>0</v>
      </c>
      <c r="G385" s="9" t="str">
        <f>IFERROR(IF(OR($B$11="",C385="")=TRUE,"",IF(INDEX('2024-2025 AMI'!$A$2:$K$64,MATCH(Input!$B$11,'2024-2025 AMI'!$A$2:$A$64,0),MATCH(Input!C385,'2024-2025 AMI'!$A$2:$K$2,0))&lt;Input!F385,"No","Yes")),"")</f>
        <v/>
      </c>
      <c r="H385" s="9" t="str">
        <f>IFERROR(IF(OR($B$11="",C385="")=TRUE,"",IF(INDEX('2024-2025 AMI'!$A$67:$K$129,MATCH(Input!$B$11,'2024-2025 AMI'!$A$67:$A$129,0),MATCH(Input!C385,'2024-2025 AMI'!$A$67:$K$67,0))&lt;=Input!F385,"No","Yes")),"")</f>
        <v/>
      </c>
    </row>
    <row r="386" spans="1:8" x14ac:dyDescent="0.3">
      <c r="A386" s="7" t="s">
        <v>21</v>
      </c>
      <c r="B386" s="8" t="s">
        <v>21</v>
      </c>
      <c r="C386" s="8" t="s">
        <v>21</v>
      </c>
      <c r="D386" s="8" t="s">
        <v>21</v>
      </c>
      <c r="E386" s="25" t="str">
        <f t="shared" si="10"/>
        <v>$0</v>
      </c>
      <c r="F386" s="25">
        <f t="shared" si="11"/>
        <v>0</v>
      </c>
      <c r="G386" s="9" t="str">
        <f>IFERROR(IF(OR($B$11="",C386="")=TRUE,"",IF(INDEX('2024-2025 AMI'!$A$2:$K$64,MATCH(Input!$B$11,'2024-2025 AMI'!$A$2:$A$64,0),MATCH(Input!C386,'2024-2025 AMI'!$A$2:$K$2,0))&lt;Input!F386,"No","Yes")),"")</f>
        <v/>
      </c>
      <c r="H386" s="9" t="str">
        <f>IFERROR(IF(OR($B$11="",C386="")=TRUE,"",IF(INDEX('2024-2025 AMI'!$A$67:$K$129,MATCH(Input!$B$11,'2024-2025 AMI'!$A$67:$A$129,0),MATCH(Input!C386,'2024-2025 AMI'!$A$67:$K$67,0))&lt;=Input!F386,"No","Yes")),"")</f>
        <v/>
      </c>
    </row>
    <row r="387" spans="1:8" x14ac:dyDescent="0.3">
      <c r="A387" s="7" t="s">
        <v>21</v>
      </c>
      <c r="B387" s="8" t="s">
        <v>21</v>
      </c>
      <c r="C387" s="8" t="s">
        <v>21</v>
      </c>
      <c r="D387" s="8" t="s">
        <v>21</v>
      </c>
      <c r="E387" s="25" t="str">
        <f t="shared" si="10"/>
        <v>$0</v>
      </c>
      <c r="F387" s="25">
        <f t="shared" si="11"/>
        <v>0</v>
      </c>
      <c r="G387" s="9" t="str">
        <f>IFERROR(IF(OR($B$11="",C387="")=TRUE,"",IF(INDEX('2024-2025 AMI'!$A$2:$K$64,MATCH(Input!$B$11,'2024-2025 AMI'!$A$2:$A$64,0),MATCH(Input!C387,'2024-2025 AMI'!$A$2:$K$2,0))&lt;Input!F387,"No","Yes")),"")</f>
        <v/>
      </c>
      <c r="H387" s="9" t="str">
        <f>IFERROR(IF(OR($B$11="",C387="")=TRUE,"",IF(INDEX('2024-2025 AMI'!$A$67:$K$129,MATCH(Input!$B$11,'2024-2025 AMI'!$A$67:$A$129,0),MATCH(Input!C387,'2024-2025 AMI'!$A$67:$K$67,0))&lt;=Input!F387,"No","Yes")),"")</f>
        <v/>
      </c>
    </row>
    <row r="388" spans="1:8" x14ac:dyDescent="0.3">
      <c r="A388" s="7" t="s">
        <v>21</v>
      </c>
      <c r="B388" s="8" t="s">
        <v>21</v>
      </c>
      <c r="C388" s="8" t="s">
        <v>21</v>
      </c>
      <c r="D388" s="8" t="s">
        <v>21</v>
      </c>
      <c r="E388" s="25" t="str">
        <f t="shared" si="10"/>
        <v>$0</v>
      </c>
      <c r="F388" s="25">
        <f t="shared" si="11"/>
        <v>0</v>
      </c>
      <c r="G388" s="9" t="str">
        <f>IFERROR(IF(OR($B$11="",C388="")=TRUE,"",IF(INDEX('2024-2025 AMI'!$A$2:$K$64,MATCH(Input!$B$11,'2024-2025 AMI'!$A$2:$A$64,0),MATCH(Input!C388,'2024-2025 AMI'!$A$2:$K$2,0))&lt;Input!F388,"No","Yes")),"")</f>
        <v/>
      </c>
      <c r="H388" s="9" t="str">
        <f>IFERROR(IF(OR($B$11="",C388="")=TRUE,"",IF(INDEX('2024-2025 AMI'!$A$67:$K$129,MATCH(Input!$B$11,'2024-2025 AMI'!$A$67:$A$129,0),MATCH(Input!C388,'2024-2025 AMI'!$A$67:$K$67,0))&lt;=Input!F388,"No","Yes")),"")</f>
        <v/>
      </c>
    </row>
    <row r="389" spans="1:8" x14ac:dyDescent="0.3">
      <c r="A389" s="7" t="s">
        <v>21</v>
      </c>
      <c r="B389" s="8" t="s">
        <v>21</v>
      </c>
      <c r="C389" s="8" t="s">
        <v>21</v>
      </c>
      <c r="D389" s="8" t="s">
        <v>21</v>
      </c>
      <c r="E389" s="25" t="str">
        <f t="shared" si="10"/>
        <v>$0</v>
      </c>
      <c r="F389" s="25">
        <f t="shared" si="11"/>
        <v>0</v>
      </c>
      <c r="G389" s="9" t="str">
        <f>IFERROR(IF(OR($B$11="",C389="")=TRUE,"",IF(INDEX('2024-2025 AMI'!$A$2:$K$64,MATCH(Input!$B$11,'2024-2025 AMI'!$A$2:$A$64,0),MATCH(Input!C389,'2024-2025 AMI'!$A$2:$K$2,0))&lt;Input!F389,"No","Yes")),"")</f>
        <v/>
      </c>
      <c r="H389" s="9" t="str">
        <f>IFERROR(IF(OR($B$11="",C389="")=TRUE,"",IF(INDEX('2024-2025 AMI'!$A$67:$K$129,MATCH(Input!$B$11,'2024-2025 AMI'!$A$67:$A$129,0),MATCH(Input!C389,'2024-2025 AMI'!$A$67:$K$67,0))&lt;=Input!F389,"No","Yes")),"")</f>
        <v/>
      </c>
    </row>
    <row r="390" spans="1:8" x14ac:dyDescent="0.3">
      <c r="A390" s="7" t="s">
        <v>21</v>
      </c>
      <c r="B390" s="8" t="s">
        <v>21</v>
      </c>
      <c r="C390" s="8" t="s">
        <v>21</v>
      </c>
      <c r="D390" s="8" t="s">
        <v>21</v>
      </c>
      <c r="E390" s="25" t="str">
        <f t="shared" si="10"/>
        <v>$0</v>
      </c>
      <c r="F390" s="25">
        <f t="shared" si="11"/>
        <v>0</v>
      </c>
      <c r="G390" s="9" t="str">
        <f>IFERROR(IF(OR($B$11="",C390="")=TRUE,"",IF(INDEX('2024-2025 AMI'!$A$2:$K$64,MATCH(Input!$B$11,'2024-2025 AMI'!$A$2:$A$64,0),MATCH(Input!C390,'2024-2025 AMI'!$A$2:$K$2,0))&lt;Input!F390,"No","Yes")),"")</f>
        <v/>
      </c>
      <c r="H390" s="9" t="str">
        <f>IFERROR(IF(OR($B$11="",C390="")=TRUE,"",IF(INDEX('2024-2025 AMI'!$A$67:$K$129,MATCH(Input!$B$11,'2024-2025 AMI'!$A$67:$A$129,0),MATCH(Input!C390,'2024-2025 AMI'!$A$67:$K$67,0))&lt;=Input!F390,"No","Yes")),"")</f>
        <v/>
      </c>
    </row>
    <row r="391" spans="1:8" x14ac:dyDescent="0.3">
      <c r="A391" s="7" t="s">
        <v>21</v>
      </c>
      <c r="B391" s="8" t="s">
        <v>21</v>
      </c>
      <c r="C391" s="8" t="s">
        <v>21</v>
      </c>
      <c r="D391" s="8" t="s">
        <v>21</v>
      </c>
      <c r="E391" s="25" t="str">
        <f t="shared" si="10"/>
        <v>$0</v>
      </c>
      <c r="F391" s="25">
        <f t="shared" si="11"/>
        <v>0</v>
      </c>
      <c r="G391" s="9" t="str">
        <f>IFERROR(IF(OR($B$11="",C391="")=TRUE,"",IF(INDEX('2024-2025 AMI'!$A$2:$K$64,MATCH(Input!$B$11,'2024-2025 AMI'!$A$2:$A$64,0),MATCH(Input!C391,'2024-2025 AMI'!$A$2:$K$2,0))&lt;Input!F391,"No","Yes")),"")</f>
        <v/>
      </c>
      <c r="H391" s="9" t="str">
        <f>IFERROR(IF(OR($B$11="",C391="")=TRUE,"",IF(INDEX('2024-2025 AMI'!$A$67:$K$129,MATCH(Input!$B$11,'2024-2025 AMI'!$A$67:$A$129,0),MATCH(Input!C391,'2024-2025 AMI'!$A$67:$K$67,0))&lt;=Input!F391,"No","Yes")),"")</f>
        <v/>
      </c>
    </row>
    <row r="392" spans="1:8" x14ac:dyDescent="0.3">
      <c r="A392" s="7" t="s">
        <v>21</v>
      </c>
      <c r="B392" s="8" t="s">
        <v>21</v>
      </c>
      <c r="C392" s="8" t="s">
        <v>21</v>
      </c>
      <c r="D392" s="8" t="s">
        <v>21</v>
      </c>
      <c r="E392" s="25" t="str">
        <f t="shared" si="10"/>
        <v>$0</v>
      </c>
      <c r="F392" s="25">
        <f t="shared" si="11"/>
        <v>0</v>
      </c>
      <c r="G392" s="9" t="str">
        <f>IFERROR(IF(OR($B$11="",C392="")=TRUE,"",IF(INDEX('2024-2025 AMI'!$A$2:$K$64,MATCH(Input!$B$11,'2024-2025 AMI'!$A$2:$A$64,0),MATCH(Input!C392,'2024-2025 AMI'!$A$2:$K$2,0))&lt;Input!F392,"No","Yes")),"")</f>
        <v/>
      </c>
      <c r="H392" s="9" t="str">
        <f>IFERROR(IF(OR($B$11="",C392="")=TRUE,"",IF(INDEX('2024-2025 AMI'!$A$67:$K$129,MATCH(Input!$B$11,'2024-2025 AMI'!$A$67:$A$129,0),MATCH(Input!C392,'2024-2025 AMI'!$A$67:$K$67,0))&lt;=Input!F392,"No","Yes")),"")</f>
        <v/>
      </c>
    </row>
    <row r="393" spans="1:8" x14ac:dyDescent="0.3">
      <c r="A393" s="7" t="s">
        <v>21</v>
      </c>
      <c r="B393" s="8" t="s">
        <v>21</v>
      </c>
      <c r="C393" s="8" t="s">
        <v>21</v>
      </c>
      <c r="D393" s="8" t="s">
        <v>21</v>
      </c>
      <c r="E393" s="25" t="str">
        <f t="shared" si="10"/>
        <v>$0</v>
      </c>
      <c r="F393" s="25">
        <f t="shared" si="11"/>
        <v>0</v>
      </c>
      <c r="G393" s="9" t="str">
        <f>IFERROR(IF(OR($B$11="",C393="")=TRUE,"",IF(INDEX('2024-2025 AMI'!$A$2:$K$64,MATCH(Input!$B$11,'2024-2025 AMI'!$A$2:$A$64,0),MATCH(Input!C393,'2024-2025 AMI'!$A$2:$K$2,0))&lt;Input!F393,"No","Yes")),"")</f>
        <v/>
      </c>
      <c r="H393" s="9" t="str">
        <f>IFERROR(IF(OR($B$11="",C393="")=TRUE,"",IF(INDEX('2024-2025 AMI'!$A$67:$K$129,MATCH(Input!$B$11,'2024-2025 AMI'!$A$67:$A$129,0),MATCH(Input!C393,'2024-2025 AMI'!$A$67:$K$67,0))&lt;=Input!F393,"No","Yes")),"")</f>
        <v/>
      </c>
    </row>
    <row r="394" spans="1:8" x14ac:dyDescent="0.3">
      <c r="A394" s="7" t="s">
        <v>21</v>
      </c>
      <c r="B394" s="8" t="s">
        <v>21</v>
      </c>
      <c r="C394" s="8" t="s">
        <v>21</v>
      </c>
      <c r="D394" s="8" t="s">
        <v>21</v>
      </c>
      <c r="E394" s="25" t="str">
        <f t="shared" si="10"/>
        <v>$0</v>
      </c>
      <c r="F394" s="25">
        <f t="shared" si="11"/>
        <v>0</v>
      </c>
      <c r="G394" s="9" t="str">
        <f>IFERROR(IF(OR($B$11="",C394="")=TRUE,"",IF(INDEX('2024-2025 AMI'!$A$2:$K$64,MATCH(Input!$B$11,'2024-2025 AMI'!$A$2:$A$64,0),MATCH(Input!C394,'2024-2025 AMI'!$A$2:$K$2,0))&lt;Input!F394,"No","Yes")),"")</f>
        <v/>
      </c>
      <c r="H394" s="9" t="str">
        <f>IFERROR(IF(OR($B$11="",C394="")=TRUE,"",IF(INDEX('2024-2025 AMI'!$A$67:$K$129,MATCH(Input!$B$11,'2024-2025 AMI'!$A$67:$A$129,0),MATCH(Input!C394,'2024-2025 AMI'!$A$67:$K$67,0))&lt;=Input!F394,"No","Yes")),"")</f>
        <v/>
      </c>
    </row>
    <row r="395" spans="1:8" x14ac:dyDescent="0.3">
      <c r="A395" s="7" t="s">
        <v>21</v>
      </c>
      <c r="B395" s="8" t="s">
        <v>21</v>
      </c>
      <c r="C395" s="8" t="s">
        <v>21</v>
      </c>
      <c r="D395" s="8" t="s">
        <v>21</v>
      </c>
      <c r="E395" s="25" t="str">
        <f t="shared" si="10"/>
        <v>$0</v>
      </c>
      <c r="F395" s="25">
        <f t="shared" si="11"/>
        <v>0</v>
      </c>
      <c r="G395" s="9" t="str">
        <f>IFERROR(IF(OR($B$11="",C395="")=TRUE,"",IF(INDEX('2024-2025 AMI'!$A$2:$K$64,MATCH(Input!$B$11,'2024-2025 AMI'!$A$2:$A$64,0),MATCH(Input!C395,'2024-2025 AMI'!$A$2:$K$2,0))&lt;Input!F395,"No","Yes")),"")</f>
        <v/>
      </c>
      <c r="H395" s="9" t="str">
        <f>IFERROR(IF(OR($B$11="",C395="")=TRUE,"",IF(INDEX('2024-2025 AMI'!$A$67:$K$129,MATCH(Input!$B$11,'2024-2025 AMI'!$A$67:$A$129,0),MATCH(Input!C395,'2024-2025 AMI'!$A$67:$K$67,0))&lt;=Input!F395,"No","Yes")),"")</f>
        <v/>
      </c>
    </row>
    <row r="396" spans="1:8" x14ac:dyDescent="0.3">
      <c r="A396" s="7" t="s">
        <v>21</v>
      </c>
      <c r="B396" s="8" t="s">
        <v>21</v>
      </c>
      <c r="C396" s="8" t="s">
        <v>21</v>
      </c>
      <c r="D396" s="8" t="s">
        <v>21</v>
      </c>
      <c r="E396" s="25" t="str">
        <f t="shared" si="10"/>
        <v>$0</v>
      </c>
      <c r="F396" s="25">
        <f t="shared" si="11"/>
        <v>0</v>
      </c>
      <c r="G396" s="9" t="str">
        <f>IFERROR(IF(OR($B$11="",C396="")=TRUE,"",IF(INDEX('2024-2025 AMI'!$A$2:$K$64,MATCH(Input!$B$11,'2024-2025 AMI'!$A$2:$A$64,0),MATCH(Input!C396,'2024-2025 AMI'!$A$2:$K$2,0))&lt;Input!F396,"No","Yes")),"")</f>
        <v/>
      </c>
      <c r="H396" s="9" t="str">
        <f>IFERROR(IF(OR($B$11="",C396="")=TRUE,"",IF(INDEX('2024-2025 AMI'!$A$67:$K$129,MATCH(Input!$B$11,'2024-2025 AMI'!$A$67:$A$129,0),MATCH(Input!C396,'2024-2025 AMI'!$A$67:$K$67,0))&lt;=Input!F396,"No","Yes")),"")</f>
        <v/>
      </c>
    </row>
    <row r="397" spans="1:8" x14ac:dyDescent="0.3">
      <c r="A397" s="7" t="s">
        <v>21</v>
      </c>
      <c r="B397" s="8" t="s">
        <v>21</v>
      </c>
      <c r="C397" s="8" t="s">
        <v>21</v>
      </c>
      <c r="D397" s="8" t="s">
        <v>21</v>
      </c>
      <c r="E397" s="25" t="str">
        <f t="shared" si="10"/>
        <v>$0</v>
      </c>
      <c r="F397" s="25">
        <f t="shared" si="11"/>
        <v>0</v>
      </c>
      <c r="G397" s="9" t="str">
        <f>IFERROR(IF(OR($B$11="",C397="")=TRUE,"",IF(INDEX('2024-2025 AMI'!$A$2:$K$64,MATCH(Input!$B$11,'2024-2025 AMI'!$A$2:$A$64,0),MATCH(Input!C397,'2024-2025 AMI'!$A$2:$K$2,0))&lt;Input!F397,"No","Yes")),"")</f>
        <v/>
      </c>
      <c r="H397" s="9" t="str">
        <f>IFERROR(IF(OR($B$11="",C397="")=TRUE,"",IF(INDEX('2024-2025 AMI'!$A$67:$K$129,MATCH(Input!$B$11,'2024-2025 AMI'!$A$67:$A$129,0),MATCH(Input!C397,'2024-2025 AMI'!$A$67:$K$67,0))&lt;=Input!F397,"No","Yes")),"")</f>
        <v/>
      </c>
    </row>
    <row r="398" spans="1:8" x14ac:dyDescent="0.3">
      <c r="A398" s="7" t="s">
        <v>21</v>
      </c>
      <c r="B398" s="8" t="s">
        <v>21</v>
      </c>
      <c r="C398" s="8" t="s">
        <v>21</v>
      </c>
      <c r="D398" s="8" t="s">
        <v>21</v>
      </c>
      <c r="E398" s="25" t="str">
        <f t="shared" si="10"/>
        <v>$0</v>
      </c>
      <c r="F398" s="25">
        <f t="shared" si="11"/>
        <v>0</v>
      </c>
      <c r="G398" s="9" t="str">
        <f>IFERROR(IF(OR($B$11="",C398="")=TRUE,"",IF(INDEX('2024-2025 AMI'!$A$2:$K$64,MATCH(Input!$B$11,'2024-2025 AMI'!$A$2:$A$64,0),MATCH(Input!C398,'2024-2025 AMI'!$A$2:$K$2,0))&lt;Input!F398,"No","Yes")),"")</f>
        <v/>
      </c>
      <c r="H398" s="9" t="str">
        <f>IFERROR(IF(OR($B$11="",C398="")=TRUE,"",IF(INDEX('2024-2025 AMI'!$A$67:$K$129,MATCH(Input!$B$11,'2024-2025 AMI'!$A$67:$A$129,0),MATCH(Input!C398,'2024-2025 AMI'!$A$67:$K$67,0))&lt;=Input!F398,"No","Yes")),"")</f>
        <v/>
      </c>
    </row>
    <row r="399" spans="1:8" x14ac:dyDescent="0.3">
      <c r="A399" s="7" t="s">
        <v>21</v>
      </c>
      <c r="B399" s="8" t="s">
        <v>21</v>
      </c>
      <c r="C399" s="8" t="s">
        <v>21</v>
      </c>
      <c r="D399" s="8" t="s">
        <v>21</v>
      </c>
      <c r="E399" s="25" t="str">
        <f t="shared" si="10"/>
        <v>$0</v>
      </c>
      <c r="F399" s="25">
        <f t="shared" si="11"/>
        <v>0</v>
      </c>
      <c r="G399" s="9" t="str">
        <f>IFERROR(IF(OR($B$11="",C399="")=TRUE,"",IF(INDEX('2024-2025 AMI'!$A$2:$K$64,MATCH(Input!$B$11,'2024-2025 AMI'!$A$2:$A$64,0),MATCH(Input!C399,'2024-2025 AMI'!$A$2:$K$2,0))&lt;Input!F399,"No","Yes")),"")</f>
        <v/>
      </c>
      <c r="H399" s="9" t="str">
        <f>IFERROR(IF(OR($B$11="",C399="")=TRUE,"",IF(INDEX('2024-2025 AMI'!$A$67:$K$129,MATCH(Input!$B$11,'2024-2025 AMI'!$A$67:$A$129,0),MATCH(Input!C399,'2024-2025 AMI'!$A$67:$K$67,0))&lt;=Input!F399,"No","Yes")),"")</f>
        <v/>
      </c>
    </row>
    <row r="400" spans="1:8" x14ac:dyDescent="0.3">
      <c r="A400" s="7" t="s">
        <v>21</v>
      </c>
      <c r="B400" s="8" t="s">
        <v>21</v>
      </c>
      <c r="C400" s="8" t="s">
        <v>21</v>
      </c>
      <c r="D400" s="8" t="s">
        <v>21</v>
      </c>
      <c r="E400" s="25" t="str">
        <f t="shared" si="10"/>
        <v>$0</v>
      </c>
      <c r="F400" s="25">
        <f t="shared" si="11"/>
        <v>0</v>
      </c>
      <c r="G400" s="9" t="str">
        <f>IFERROR(IF(OR($B$11="",C400="")=TRUE,"",IF(INDEX('2024-2025 AMI'!$A$2:$K$64,MATCH(Input!$B$11,'2024-2025 AMI'!$A$2:$A$64,0),MATCH(Input!C400,'2024-2025 AMI'!$A$2:$K$2,0))&lt;Input!F400,"No","Yes")),"")</f>
        <v/>
      </c>
      <c r="H400" s="9" t="str">
        <f>IFERROR(IF(OR($B$11="",C400="")=TRUE,"",IF(INDEX('2024-2025 AMI'!$A$67:$K$129,MATCH(Input!$B$11,'2024-2025 AMI'!$A$67:$A$129,0),MATCH(Input!C400,'2024-2025 AMI'!$A$67:$K$67,0))&lt;=Input!F400,"No","Yes")),"")</f>
        <v/>
      </c>
    </row>
    <row r="401" spans="1:8" x14ac:dyDescent="0.3">
      <c r="A401" s="7" t="s">
        <v>21</v>
      </c>
      <c r="B401" s="8" t="s">
        <v>21</v>
      </c>
      <c r="C401" s="8" t="s">
        <v>21</v>
      </c>
      <c r="D401" s="8" t="s">
        <v>21</v>
      </c>
      <c r="E401" s="25" t="str">
        <f t="shared" ref="E401:E464" si="12">IFERROR(D401*12,"$0")</f>
        <v>$0</v>
      </c>
      <c r="F401" s="25">
        <f t="shared" ref="F401:F464" si="13">IFERROR(E401/0.3,"$0")</f>
        <v>0</v>
      </c>
      <c r="G401" s="9" t="str">
        <f>IFERROR(IF(OR($B$11="",C401="")=TRUE,"",IF(INDEX('2024-2025 AMI'!$A$2:$K$64,MATCH(Input!$B$11,'2024-2025 AMI'!$A$2:$A$64,0),MATCH(Input!C401,'2024-2025 AMI'!$A$2:$K$2,0))&lt;Input!F401,"No","Yes")),"")</f>
        <v/>
      </c>
      <c r="H401" s="9" t="str">
        <f>IFERROR(IF(OR($B$11="",C401="")=TRUE,"",IF(INDEX('2024-2025 AMI'!$A$67:$K$129,MATCH(Input!$B$11,'2024-2025 AMI'!$A$67:$A$129,0),MATCH(Input!C401,'2024-2025 AMI'!$A$67:$K$67,0))&lt;=Input!F401,"No","Yes")),"")</f>
        <v/>
      </c>
    </row>
    <row r="402" spans="1:8" x14ac:dyDescent="0.3">
      <c r="A402" s="7" t="s">
        <v>21</v>
      </c>
      <c r="B402" s="8" t="s">
        <v>21</v>
      </c>
      <c r="C402" s="8" t="s">
        <v>21</v>
      </c>
      <c r="D402" s="8" t="s">
        <v>21</v>
      </c>
      <c r="E402" s="25" t="str">
        <f t="shared" si="12"/>
        <v>$0</v>
      </c>
      <c r="F402" s="25">
        <f t="shared" si="13"/>
        <v>0</v>
      </c>
      <c r="G402" s="9" t="str">
        <f>IFERROR(IF(OR($B$11="",C402="")=TRUE,"",IF(INDEX('2024-2025 AMI'!$A$2:$K$64,MATCH(Input!$B$11,'2024-2025 AMI'!$A$2:$A$64,0),MATCH(Input!C402,'2024-2025 AMI'!$A$2:$K$2,0))&lt;Input!F402,"No","Yes")),"")</f>
        <v/>
      </c>
      <c r="H402" s="9" t="str">
        <f>IFERROR(IF(OR($B$11="",C402="")=TRUE,"",IF(INDEX('2024-2025 AMI'!$A$67:$K$129,MATCH(Input!$B$11,'2024-2025 AMI'!$A$67:$A$129,0),MATCH(Input!C402,'2024-2025 AMI'!$A$67:$K$67,0))&lt;=Input!F402,"No","Yes")),"")</f>
        <v/>
      </c>
    </row>
    <row r="403" spans="1:8" x14ac:dyDescent="0.3">
      <c r="A403" s="7" t="s">
        <v>21</v>
      </c>
      <c r="B403" s="8" t="s">
        <v>21</v>
      </c>
      <c r="C403" s="8" t="s">
        <v>21</v>
      </c>
      <c r="D403" s="8" t="s">
        <v>21</v>
      </c>
      <c r="E403" s="25" t="str">
        <f t="shared" si="12"/>
        <v>$0</v>
      </c>
      <c r="F403" s="25">
        <f t="shared" si="13"/>
        <v>0</v>
      </c>
      <c r="G403" s="9" t="str">
        <f>IFERROR(IF(OR($B$11="",C403="")=TRUE,"",IF(INDEX('2024-2025 AMI'!$A$2:$K$64,MATCH(Input!$B$11,'2024-2025 AMI'!$A$2:$A$64,0),MATCH(Input!C403,'2024-2025 AMI'!$A$2:$K$2,0))&lt;Input!F403,"No","Yes")),"")</f>
        <v/>
      </c>
      <c r="H403" s="9" t="str">
        <f>IFERROR(IF(OR($B$11="",C403="")=TRUE,"",IF(INDEX('2024-2025 AMI'!$A$67:$K$129,MATCH(Input!$B$11,'2024-2025 AMI'!$A$67:$A$129,0),MATCH(Input!C403,'2024-2025 AMI'!$A$67:$K$67,0))&lt;=Input!F403,"No","Yes")),"")</f>
        <v/>
      </c>
    </row>
    <row r="404" spans="1:8" x14ac:dyDescent="0.3">
      <c r="A404" s="7" t="s">
        <v>21</v>
      </c>
      <c r="B404" s="8" t="s">
        <v>21</v>
      </c>
      <c r="C404" s="8" t="s">
        <v>21</v>
      </c>
      <c r="D404" s="8" t="s">
        <v>21</v>
      </c>
      <c r="E404" s="25" t="str">
        <f t="shared" si="12"/>
        <v>$0</v>
      </c>
      <c r="F404" s="25">
        <f t="shared" si="13"/>
        <v>0</v>
      </c>
      <c r="G404" s="9" t="str">
        <f>IFERROR(IF(OR($B$11="",C404="")=TRUE,"",IF(INDEX('2024-2025 AMI'!$A$2:$K$64,MATCH(Input!$B$11,'2024-2025 AMI'!$A$2:$A$64,0),MATCH(Input!C404,'2024-2025 AMI'!$A$2:$K$2,0))&lt;Input!F404,"No","Yes")),"")</f>
        <v/>
      </c>
      <c r="H404" s="9" t="str">
        <f>IFERROR(IF(OR($B$11="",C404="")=TRUE,"",IF(INDEX('2024-2025 AMI'!$A$67:$K$129,MATCH(Input!$B$11,'2024-2025 AMI'!$A$67:$A$129,0),MATCH(Input!C404,'2024-2025 AMI'!$A$67:$K$67,0))&lt;=Input!F404,"No","Yes")),"")</f>
        <v/>
      </c>
    </row>
    <row r="405" spans="1:8" x14ac:dyDescent="0.3">
      <c r="A405" s="7" t="s">
        <v>21</v>
      </c>
      <c r="B405" s="8" t="s">
        <v>21</v>
      </c>
      <c r="C405" s="8" t="s">
        <v>21</v>
      </c>
      <c r="D405" s="8" t="s">
        <v>21</v>
      </c>
      <c r="E405" s="25" t="str">
        <f t="shared" si="12"/>
        <v>$0</v>
      </c>
      <c r="F405" s="25">
        <f t="shared" si="13"/>
        <v>0</v>
      </c>
      <c r="G405" s="9" t="str">
        <f>IFERROR(IF(OR($B$11="",C405="")=TRUE,"",IF(INDEX('2024-2025 AMI'!$A$2:$K$64,MATCH(Input!$B$11,'2024-2025 AMI'!$A$2:$A$64,0),MATCH(Input!C405,'2024-2025 AMI'!$A$2:$K$2,0))&lt;Input!F405,"No","Yes")),"")</f>
        <v/>
      </c>
      <c r="H405" s="9" t="str">
        <f>IFERROR(IF(OR($B$11="",C405="")=TRUE,"",IF(INDEX('2024-2025 AMI'!$A$67:$K$129,MATCH(Input!$B$11,'2024-2025 AMI'!$A$67:$A$129,0),MATCH(Input!C405,'2024-2025 AMI'!$A$67:$K$67,0))&lt;=Input!F405,"No","Yes")),"")</f>
        <v/>
      </c>
    </row>
    <row r="406" spans="1:8" x14ac:dyDescent="0.3">
      <c r="A406" s="7" t="s">
        <v>21</v>
      </c>
      <c r="B406" s="8" t="s">
        <v>21</v>
      </c>
      <c r="C406" s="8" t="s">
        <v>21</v>
      </c>
      <c r="D406" s="8" t="s">
        <v>21</v>
      </c>
      <c r="E406" s="25" t="str">
        <f t="shared" si="12"/>
        <v>$0</v>
      </c>
      <c r="F406" s="25">
        <f t="shared" si="13"/>
        <v>0</v>
      </c>
      <c r="G406" s="9" t="str">
        <f>IFERROR(IF(OR($B$11="",C406="")=TRUE,"",IF(INDEX('2024-2025 AMI'!$A$2:$K$64,MATCH(Input!$B$11,'2024-2025 AMI'!$A$2:$A$64,0),MATCH(Input!C406,'2024-2025 AMI'!$A$2:$K$2,0))&lt;Input!F406,"No","Yes")),"")</f>
        <v/>
      </c>
      <c r="H406" s="9" t="str">
        <f>IFERROR(IF(OR($B$11="",C406="")=TRUE,"",IF(INDEX('2024-2025 AMI'!$A$67:$K$129,MATCH(Input!$B$11,'2024-2025 AMI'!$A$67:$A$129,0),MATCH(Input!C406,'2024-2025 AMI'!$A$67:$K$67,0))&lt;=Input!F406,"No","Yes")),"")</f>
        <v/>
      </c>
    </row>
    <row r="407" spans="1:8" x14ac:dyDescent="0.3">
      <c r="A407" s="7" t="s">
        <v>21</v>
      </c>
      <c r="B407" s="8" t="s">
        <v>21</v>
      </c>
      <c r="C407" s="8" t="s">
        <v>21</v>
      </c>
      <c r="D407" s="8" t="s">
        <v>21</v>
      </c>
      <c r="E407" s="25" t="str">
        <f t="shared" si="12"/>
        <v>$0</v>
      </c>
      <c r="F407" s="25">
        <f t="shared" si="13"/>
        <v>0</v>
      </c>
      <c r="G407" s="9" t="str">
        <f>IFERROR(IF(OR($B$11="",C407="")=TRUE,"",IF(INDEX('2024-2025 AMI'!$A$2:$K$64,MATCH(Input!$B$11,'2024-2025 AMI'!$A$2:$A$64,0),MATCH(Input!C407,'2024-2025 AMI'!$A$2:$K$2,0))&lt;Input!F407,"No","Yes")),"")</f>
        <v/>
      </c>
      <c r="H407" s="9" t="str">
        <f>IFERROR(IF(OR($B$11="",C407="")=TRUE,"",IF(INDEX('2024-2025 AMI'!$A$67:$K$129,MATCH(Input!$B$11,'2024-2025 AMI'!$A$67:$A$129,0),MATCH(Input!C407,'2024-2025 AMI'!$A$67:$K$67,0))&lt;=Input!F407,"No","Yes")),"")</f>
        <v/>
      </c>
    </row>
    <row r="408" spans="1:8" x14ac:dyDescent="0.3">
      <c r="A408" s="7" t="s">
        <v>21</v>
      </c>
      <c r="B408" s="8" t="s">
        <v>21</v>
      </c>
      <c r="C408" s="8" t="s">
        <v>21</v>
      </c>
      <c r="D408" s="8" t="s">
        <v>21</v>
      </c>
      <c r="E408" s="25" t="str">
        <f t="shared" si="12"/>
        <v>$0</v>
      </c>
      <c r="F408" s="25">
        <f t="shared" si="13"/>
        <v>0</v>
      </c>
      <c r="G408" s="9" t="str">
        <f>IFERROR(IF(OR($B$11="",C408="")=TRUE,"",IF(INDEX('2024-2025 AMI'!$A$2:$K$64,MATCH(Input!$B$11,'2024-2025 AMI'!$A$2:$A$64,0),MATCH(Input!C408,'2024-2025 AMI'!$A$2:$K$2,0))&lt;Input!F408,"No","Yes")),"")</f>
        <v/>
      </c>
      <c r="H408" s="9" t="str">
        <f>IFERROR(IF(OR($B$11="",C408="")=TRUE,"",IF(INDEX('2024-2025 AMI'!$A$67:$K$129,MATCH(Input!$B$11,'2024-2025 AMI'!$A$67:$A$129,0),MATCH(Input!C408,'2024-2025 AMI'!$A$67:$K$67,0))&lt;=Input!F408,"No","Yes")),"")</f>
        <v/>
      </c>
    </row>
    <row r="409" spans="1:8" x14ac:dyDescent="0.3">
      <c r="A409" s="7" t="s">
        <v>21</v>
      </c>
      <c r="B409" s="8" t="s">
        <v>21</v>
      </c>
      <c r="C409" s="8" t="s">
        <v>21</v>
      </c>
      <c r="D409" s="8" t="s">
        <v>21</v>
      </c>
      <c r="E409" s="25" t="str">
        <f t="shared" si="12"/>
        <v>$0</v>
      </c>
      <c r="F409" s="25">
        <f t="shared" si="13"/>
        <v>0</v>
      </c>
      <c r="G409" s="9" t="str">
        <f>IFERROR(IF(OR($B$11="",C409="")=TRUE,"",IF(INDEX('2024-2025 AMI'!$A$2:$K$64,MATCH(Input!$B$11,'2024-2025 AMI'!$A$2:$A$64,0),MATCH(Input!C409,'2024-2025 AMI'!$A$2:$K$2,0))&lt;Input!F409,"No","Yes")),"")</f>
        <v/>
      </c>
      <c r="H409" s="9" t="str">
        <f>IFERROR(IF(OR($B$11="",C409="")=TRUE,"",IF(INDEX('2024-2025 AMI'!$A$67:$K$129,MATCH(Input!$B$11,'2024-2025 AMI'!$A$67:$A$129,0),MATCH(Input!C409,'2024-2025 AMI'!$A$67:$K$67,0))&lt;=Input!F409,"No","Yes")),"")</f>
        <v/>
      </c>
    </row>
    <row r="410" spans="1:8" x14ac:dyDescent="0.3">
      <c r="A410" s="7" t="s">
        <v>21</v>
      </c>
      <c r="B410" s="8" t="s">
        <v>21</v>
      </c>
      <c r="C410" s="8" t="s">
        <v>21</v>
      </c>
      <c r="D410" s="8" t="s">
        <v>21</v>
      </c>
      <c r="E410" s="25" t="str">
        <f t="shared" si="12"/>
        <v>$0</v>
      </c>
      <c r="F410" s="25">
        <f t="shared" si="13"/>
        <v>0</v>
      </c>
      <c r="G410" s="9" t="str">
        <f>IFERROR(IF(OR($B$11="",C410="")=TRUE,"",IF(INDEX('2024-2025 AMI'!$A$2:$K$64,MATCH(Input!$B$11,'2024-2025 AMI'!$A$2:$A$64,0),MATCH(Input!C410,'2024-2025 AMI'!$A$2:$K$2,0))&lt;Input!F410,"No","Yes")),"")</f>
        <v/>
      </c>
      <c r="H410" s="9" t="str">
        <f>IFERROR(IF(OR($B$11="",C410="")=TRUE,"",IF(INDEX('2024-2025 AMI'!$A$67:$K$129,MATCH(Input!$B$11,'2024-2025 AMI'!$A$67:$A$129,0),MATCH(Input!C410,'2024-2025 AMI'!$A$67:$K$67,0))&lt;=Input!F410,"No","Yes")),"")</f>
        <v/>
      </c>
    </row>
    <row r="411" spans="1:8" x14ac:dyDescent="0.3">
      <c r="A411" s="7" t="s">
        <v>21</v>
      </c>
      <c r="B411" s="8" t="s">
        <v>21</v>
      </c>
      <c r="C411" s="8" t="s">
        <v>21</v>
      </c>
      <c r="D411" s="8" t="s">
        <v>21</v>
      </c>
      <c r="E411" s="25" t="str">
        <f t="shared" si="12"/>
        <v>$0</v>
      </c>
      <c r="F411" s="25">
        <f t="shared" si="13"/>
        <v>0</v>
      </c>
      <c r="G411" s="9" t="str">
        <f>IFERROR(IF(OR($B$11="",C411="")=TRUE,"",IF(INDEX('2024-2025 AMI'!$A$2:$K$64,MATCH(Input!$B$11,'2024-2025 AMI'!$A$2:$A$64,0),MATCH(Input!C411,'2024-2025 AMI'!$A$2:$K$2,0))&lt;Input!F411,"No","Yes")),"")</f>
        <v/>
      </c>
      <c r="H411" s="9" t="str">
        <f>IFERROR(IF(OR($B$11="",C411="")=TRUE,"",IF(INDEX('2024-2025 AMI'!$A$67:$K$129,MATCH(Input!$B$11,'2024-2025 AMI'!$A$67:$A$129,0),MATCH(Input!C411,'2024-2025 AMI'!$A$67:$K$67,0))&lt;=Input!F411,"No","Yes")),"")</f>
        <v/>
      </c>
    </row>
    <row r="412" spans="1:8" x14ac:dyDescent="0.3">
      <c r="A412" s="7" t="s">
        <v>21</v>
      </c>
      <c r="B412" s="8" t="s">
        <v>21</v>
      </c>
      <c r="C412" s="8" t="s">
        <v>21</v>
      </c>
      <c r="D412" s="8" t="s">
        <v>21</v>
      </c>
      <c r="E412" s="25" t="str">
        <f t="shared" si="12"/>
        <v>$0</v>
      </c>
      <c r="F412" s="25">
        <f t="shared" si="13"/>
        <v>0</v>
      </c>
      <c r="G412" s="9" t="str">
        <f>IFERROR(IF(OR($B$11="",C412="")=TRUE,"",IF(INDEX('2024-2025 AMI'!$A$2:$K$64,MATCH(Input!$B$11,'2024-2025 AMI'!$A$2:$A$64,0),MATCH(Input!C412,'2024-2025 AMI'!$A$2:$K$2,0))&lt;Input!F412,"No","Yes")),"")</f>
        <v/>
      </c>
      <c r="H412" s="9" t="str">
        <f>IFERROR(IF(OR($B$11="",C412="")=TRUE,"",IF(INDEX('2024-2025 AMI'!$A$67:$K$129,MATCH(Input!$B$11,'2024-2025 AMI'!$A$67:$A$129,0),MATCH(Input!C412,'2024-2025 AMI'!$A$67:$K$67,0))&lt;=Input!F412,"No","Yes")),"")</f>
        <v/>
      </c>
    </row>
    <row r="413" spans="1:8" x14ac:dyDescent="0.3">
      <c r="A413" s="7" t="s">
        <v>21</v>
      </c>
      <c r="B413" s="8" t="s">
        <v>21</v>
      </c>
      <c r="C413" s="8" t="s">
        <v>21</v>
      </c>
      <c r="D413" s="8" t="s">
        <v>21</v>
      </c>
      <c r="E413" s="25" t="str">
        <f t="shared" si="12"/>
        <v>$0</v>
      </c>
      <c r="F413" s="25">
        <f t="shared" si="13"/>
        <v>0</v>
      </c>
      <c r="G413" s="9" t="str">
        <f>IFERROR(IF(OR($B$11="",C413="")=TRUE,"",IF(INDEX('2024-2025 AMI'!$A$2:$K$64,MATCH(Input!$B$11,'2024-2025 AMI'!$A$2:$A$64,0),MATCH(Input!C413,'2024-2025 AMI'!$A$2:$K$2,0))&lt;Input!F413,"No","Yes")),"")</f>
        <v/>
      </c>
      <c r="H413" s="9" t="str">
        <f>IFERROR(IF(OR($B$11="",C413="")=TRUE,"",IF(INDEX('2024-2025 AMI'!$A$67:$K$129,MATCH(Input!$B$11,'2024-2025 AMI'!$A$67:$A$129,0),MATCH(Input!C413,'2024-2025 AMI'!$A$67:$K$67,0))&lt;=Input!F413,"No","Yes")),"")</f>
        <v/>
      </c>
    </row>
    <row r="414" spans="1:8" x14ac:dyDescent="0.3">
      <c r="A414" s="7" t="s">
        <v>21</v>
      </c>
      <c r="B414" s="8" t="s">
        <v>21</v>
      </c>
      <c r="C414" s="8" t="s">
        <v>21</v>
      </c>
      <c r="D414" s="8" t="s">
        <v>21</v>
      </c>
      <c r="E414" s="25" t="str">
        <f t="shared" si="12"/>
        <v>$0</v>
      </c>
      <c r="F414" s="25">
        <f t="shared" si="13"/>
        <v>0</v>
      </c>
      <c r="G414" s="9" t="str">
        <f>IFERROR(IF(OR($B$11="",C414="")=TRUE,"",IF(INDEX('2024-2025 AMI'!$A$2:$K$64,MATCH(Input!$B$11,'2024-2025 AMI'!$A$2:$A$64,0),MATCH(Input!C414,'2024-2025 AMI'!$A$2:$K$2,0))&lt;Input!F414,"No","Yes")),"")</f>
        <v/>
      </c>
      <c r="H414" s="9" t="str">
        <f>IFERROR(IF(OR($B$11="",C414="")=TRUE,"",IF(INDEX('2024-2025 AMI'!$A$67:$K$129,MATCH(Input!$B$11,'2024-2025 AMI'!$A$67:$A$129,0),MATCH(Input!C414,'2024-2025 AMI'!$A$67:$K$67,0))&lt;=Input!F414,"No","Yes")),"")</f>
        <v/>
      </c>
    </row>
    <row r="415" spans="1:8" x14ac:dyDescent="0.3">
      <c r="A415" s="7" t="s">
        <v>21</v>
      </c>
      <c r="B415" s="8" t="s">
        <v>21</v>
      </c>
      <c r="C415" s="8" t="s">
        <v>21</v>
      </c>
      <c r="D415" s="8" t="s">
        <v>21</v>
      </c>
      <c r="E415" s="25" t="str">
        <f t="shared" si="12"/>
        <v>$0</v>
      </c>
      <c r="F415" s="25">
        <f t="shared" si="13"/>
        <v>0</v>
      </c>
      <c r="G415" s="9" t="str">
        <f>IFERROR(IF(OR($B$11="",C415="")=TRUE,"",IF(INDEX('2024-2025 AMI'!$A$2:$K$64,MATCH(Input!$B$11,'2024-2025 AMI'!$A$2:$A$64,0),MATCH(Input!C415,'2024-2025 AMI'!$A$2:$K$2,0))&lt;Input!F415,"No","Yes")),"")</f>
        <v/>
      </c>
      <c r="H415" s="9" t="str">
        <f>IFERROR(IF(OR($B$11="",C415="")=TRUE,"",IF(INDEX('2024-2025 AMI'!$A$67:$K$129,MATCH(Input!$B$11,'2024-2025 AMI'!$A$67:$A$129,0),MATCH(Input!C415,'2024-2025 AMI'!$A$67:$K$67,0))&lt;=Input!F415,"No","Yes")),"")</f>
        <v/>
      </c>
    </row>
    <row r="416" spans="1:8" x14ac:dyDescent="0.3">
      <c r="A416" s="7" t="s">
        <v>21</v>
      </c>
      <c r="B416" s="8" t="s">
        <v>21</v>
      </c>
      <c r="C416" s="8" t="s">
        <v>21</v>
      </c>
      <c r="D416" s="8" t="s">
        <v>21</v>
      </c>
      <c r="E416" s="25" t="str">
        <f t="shared" si="12"/>
        <v>$0</v>
      </c>
      <c r="F416" s="25">
        <f t="shared" si="13"/>
        <v>0</v>
      </c>
      <c r="G416" s="9" t="str">
        <f>IFERROR(IF(OR($B$11="",C416="")=TRUE,"",IF(INDEX('2024-2025 AMI'!$A$2:$K$64,MATCH(Input!$B$11,'2024-2025 AMI'!$A$2:$A$64,0),MATCH(Input!C416,'2024-2025 AMI'!$A$2:$K$2,0))&lt;Input!F416,"No","Yes")),"")</f>
        <v/>
      </c>
      <c r="H416" s="9" t="str">
        <f>IFERROR(IF(OR($B$11="",C416="")=TRUE,"",IF(INDEX('2024-2025 AMI'!$A$67:$K$129,MATCH(Input!$B$11,'2024-2025 AMI'!$A$67:$A$129,0),MATCH(Input!C416,'2024-2025 AMI'!$A$67:$K$67,0))&lt;=Input!F416,"No","Yes")),"")</f>
        <v/>
      </c>
    </row>
    <row r="417" spans="1:8" x14ac:dyDescent="0.3">
      <c r="A417" s="7" t="s">
        <v>21</v>
      </c>
      <c r="B417" s="8" t="s">
        <v>21</v>
      </c>
      <c r="C417" s="8" t="s">
        <v>21</v>
      </c>
      <c r="D417" s="8" t="s">
        <v>21</v>
      </c>
      <c r="E417" s="25" t="str">
        <f t="shared" si="12"/>
        <v>$0</v>
      </c>
      <c r="F417" s="25">
        <f t="shared" si="13"/>
        <v>0</v>
      </c>
      <c r="G417" s="9" t="str">
        <f>IFERROR(IF(OR($B$11="",C417="")=TRUE,"",IF(INDEX('2024-2025 AMI'!$A$2:$K$64,MATCH(Input!$B$11,'2024-2025 AMI'!$A$2:$A$64,0),MATCH(Input!C417,'2024-2025 AMI'!$A$2:$K$2,0))&lt;Input!F417,"No","Yes")),"")</f>
        <v/>
      </c>
      <c r="H417" s="9" t="str">
        <f>IFERROR(IF(OR($B$11="",C417="")=TRUE,"",IF(INDEX('2024-2025 AMI'!$A$67:$K$129,MATCH(Input!$B$11,'2024-2025 AMI'!$A$67:$A$129,0),MATCH(Input!C417,'2024-2025 AMI'!$A$67:$K$67,0))&lt;=Input!F417,"No","Yes")),"")</f>
        <v/>
      </c>
    </row>
    <row r="418" spans="1:8" x14ac:dyDescent="0.3">
      <c r="A418" s="7" t="s">
        <v>21</v>
      </c>
      <c r="B418" s="8" t="s">
        <v>21</v>
      </c>
      <c r="C418" s="8" t="s">
        <v>21</v>
      </c>
      <c r="D418" s="8" t="s">
        <v>21</v>
      </c>
      <c r="E418" s="25" t="str">
        <f t="shared" si="12"/>
        <v>$0</v>
      </c>
      <c r="F418" s="25">
        <f t="shared" si="13"/>
        <v>0</v>
      </c>
      <c r="G418" s="9" t="str">
        <f>IFERROR(IF(OR($B$11="",C418="")=TRUE,"",IF(INDEX('2024-2025 AMI'!$A$2:$K$64,MATCH(Input!$B$11,'2024-2025 AMI'!$A$2:$A$64,0),MATCH(Input!C418,'2024-2025 AMI'!$A$2:$K$2,0))&lt;Input!F418,"No","Yes")),"")</f>
        <v/>
      </c>
      <c r="H418" s="9" t="str">
        <f>IFERROR(IF(OR($B$11="",C418="")=TRUE,"",IF(INDEX('2024-2025 AMI'!$A$67:$K$129,MATCH(Input!$B$11,'2024-2025 AMI'!$A$67:$A$129,0),MATCH(Input!C418,'2024-2025 AMI'!$A$67:$K$67,0))&lt;=Input!F418,"No","Yes")),"")</f>
        <v/>
      </c>
    </row>
    <row r="419" spans="1:8" x14ac:dyDescent="0.3">
      <c r="A419" s="7" t="s">
        <v>21</v>
      </c>
      <c r="B419" s="8" t="s">
        <v>21</v>
      </c>
      <c r="C419" s="8" t="s">
        <v>21</v>
      </c>
      <c r="D419" s="8" t="s">
        <v>21</v>
      </c>
      <c r="E419" s="25" t="str">
        <f t="shared" si="12"/>
        <v>$0</v>
      </c>
      <c r="F419" s="25">
        <f t="shared" si="13"/>
        <v>0</v>
      </c>
      <c r="G419" s="9" t="str">
        <f>IFERROR(IF(OR($B$11="",C419="")=TRUE,"",IF(INDEX('2024-2025 AMI'!$A$2:$K$64,MATCH(Input!$B$11,'2024-2025 AMI'!$A$2:$A$64,0),MATCH(Input!C419,'2024-2025 AMI'!$A$2:$K$2,0))&lt;Input!F419,"No","Yes")),"")</f>
        <v/>
      </c>
      <c r="H419" s="9" t="str">
        <f>IFERROR(IF(OR($B$11="",C419="")=TRUE,"",IF(INDEX('2024-2025 AMI'!$A$67:$K$129,MATCH(Input!$B$11,'2024-2025 AMI'!$A$67:$A$129,0),MATCH(Input!C419,'2024-2025 AMI'!$A$67:$K$67,0))&lt;=Input!F419,"No","Yes")),"")</f>
        <v/>
      </c>
    </row>
    <row r="420" spans="1:8" x14ac:dyDescent="0.3">
      <c r="A420" s="7" t="s">
        <v>21</v>
      </c>
      <c r="B420" s="8" t="s">
        <v>21</v>
      </c>
      <c r="C420" s="8" t="s">
        <v>21</v>
      </c>
      <c r="D420" s="8" t="s">
        <v>21</v>
      </c>
      <c r="E420" s="25" t="str">
        <f t="shared" si="12"/>
        <v>$0</v>
      </c>
      <c r="F420" s="25">
        <f t="shared" si="13"/>
        <v>0</v>
      </c>
      <c r="G420" s="9" t="str">
        <f>IFERROR(IF(OR($B$11="",C420="")=TRUE,"",IF(INDEX('2024-2025 AMI'!$A$2:$K$64,MATCH(Input!$B$11,'2024-2025 AMI'!$A$2:$A$64,0),MATCH(Input!C420,'2024-2025 AMI'!$A$2:$K$2,0))&lt;Input!F420,"No","Yes")),"")</f>
        <v/>
      </c>
      <c r="H420" s="9" t="str">
        <f>IFERROR(IF(OR($B$11="",C420="")=TRUE,"",IF(INDEX('2024-2025 AMI'!$A$67:$K$129,MATCH(Input!$B$11,'2024-2025 AMI'!$A$67:$A$129,0),MATCH(Input!C420,'2024-2025 AMI'!$A$67:$K$67,0))&lt;=Input!F420,"No","Yes")),"")</f>
        <v/>
      </c>
    </row>
    <row r="421" spans="1:8" x14ac:dyDescent="0.3">
      <c r="A421" s="7" t="s">
        <v>21</v>
      </c>
      <c r="B421" s="8" t="s">
        <v>21</v>
      </c>
      <c r="C421" s="8" t="s">
        <v>21</v>
      </c>
      <c r="D421" s="8" t="s">
        <v>21</v>
      </c>
      <c r="E421" s="25" t="str">
        <f t="shared" si="12"/>
        <v>$0</v>
      </c>
      <c r="F421" s="25">
        <f t="shared" si="13"/>
        <v>0</v>
      </c>
      <c r="G421" s="9" t="str">
        <f>IFERROR(IF(OR($B$11="",C421="")=TRUE,"",IF(INDEX('2024-2025 AMI'!$A$2:$K$64,MATCH(Input!$B$11,'2024-2025 AMI'!$A$2:$A$64,0),MATCH(Input!C421,'2024-2025 AMI'!$A$2:$K$2,0))&lt;Input!F421,"No","Yes")),"")</f>
        <v/>
      </c>
      <c r="H421" s="9" t="str">
        <f>IFERROR(IF(OR($B$11="",C421="")=TRUE,"",IF(INDEX('2024-2025 AMI'!$A$67:$K$129,MATCH(Input!$B$11,'2024-2025 AMI'!$A$67:$A$129,0),MATCH(Input!C421,'2024-2025 AMI'!$A$67:$K$67,0))&lt;=Input!F421,"No","Yes")),"")</f>
        <v/>
      </c>
    </row>
    <row r="422" spans="1:8" x14ac:dyDescent="0.3">
      <c r="A422" s="7" t="s">
        <v>21</v>
      </c>
      <c r="B422" s="8" t="s">
        <v>21</v>
      </c>
      <c r="C422" s="8" t="s">
        <v>21</v>
      </c>
      <c r="D422" s="8" t="s">
        <v>21</v>
      </c>
      <c r="E422" s="25" t="str">
        <f t="shared" si="12"/>
        <v>$0</v>
      </c>
      <c r="F422" s="25">
        <f t="shared" si="13"/>
        <v>0</v>
      </c>
      <c r="G422" s="9" t="str">
        <f>IFERROR(IF(OR($B$11="",C422="")=TRUE,"",IF(INDEX('2024-2025 AMI'!$A$2:$K$64,MATCH(Input!$B$11,'2024-2025 AMI'!$A$2:$A$64,0),MATCH(Input!C422,'2024-2025 AMI'!$A$2:$K$2,0))&lt;Input!F422,"No","Yes")),"")</f>
        <v/>
      </c>
      <c r="H422" s="9" t="str">
        <f>IFERROR(IF(OR($B$11="",C422="")=TRUE,"",IF(INDEX('2024-2025 AMI'!$A$67:$K$129,MATCH(Input!$B$11,'2024-2025 AMI'!$A$67:$A$129,0),MATCH(Input!C422,'2024-2025 AMI'!$A$67:$K$67,0))&lt;=Input!F422,"No","Yes")),"")</f>
        <v/>
      </c>
    </row>
    <row r="423" spans="1:8" x14ac:dyDescent="0.3">
      <c r="A423" s="7" t="s">
        <v>21</v>
      </c>
      <c r="B423" s="8" t="s">
        <v>21</v>
      </c>
      <c r="C423" s="8" t="s">
        <v>21</v>
      </c>
      <c r="D423" s="8" t="s">
        <v>21</v>
      </c>
      <c r="E423" s="25" t="str">
        <f t="shared" si="12"/>
        <v>$0</v>
      </c>
      <c r="F423" s="25">
        <f t="shared" si="13"/>
        <v>0</v>
      </c>
      <c r="G423" s="9" t="str">
        <f>IFERROR(IF(OR($B$11="",C423="")=TRUE,"",IF(INDEX('2024-2025 AMI'!$A$2:$K$64,MATCH(Input!$B$11,'2024-2025 AMI'!$A$2:$A$64,0),MATCH(Input!C423,'2024-2025 AMI'!$A$2:$K$2,0))&lt;Input!F423,"No","Yes")),"")</f>
        <v/>
      </c>
      <c r="H423" s="9" t="str">
        <f>IFERROR(IF(OR($B$11="",C423="")=TRUE,"",IF(INDEX('2024-2025 AMI'!$A$67:$K$129,MATCH(Input!$B$11,'2024-2025 AMI'!$A$67:$A$129,0),MATCH(Input!C423,'2024-2025 AMI'!$A$67:$K$67,0))&lt;=Input!F423,"No","Yes")),"")</f>
        <v/>
      </c>
    </row>
    <row r="424" spans="1:8" x14ac:dyDescent="0.3">
      <c r="A424" s="7" t="s">
        <v>21</v>
      </c>
      <c r="B424" s="8" t="s">
        <v>21</v>
      </c>
      <c r="C424" s="8" t="s">
        <v>21</v>
      </c>
      <c r="D424" s="8" t="s">
        <v>21</v>
      </c>
      <c r="E424" s="25" t="str">
        <f t="shared" si="12"/>
        <v>$0</v>
      </c>
      <c r="F424" s="25">
        <f t="shared" si="13"/>
        <v>0</v>
      </c>
      <c r="G424" s="9" t="str">
        <f>IFERROR(IF(OR($B$11="",C424="")=TRUE,"",IF(INDEX('2024-2025 AMI'!$A$2:$K$64,MATCH(Input!$B$11,'2024-2025 AMI'!$A$2:$A$64,0),MATCH(Input!C424,'2024-2025 AMI'!$A$2:$K$2,0))&lt;Input!F424,"No","Yes")),"")</f>
        <v/>
      </c>
      <c r="H424" s="9" t="str">
        <f>IFERROR(IF(OR($B$11="",C424="")=TRUE,"",IF(INDEX('2024-2025 AMI'!$A$67:$K$129,MATCH(Input!$B$11,'2024-2025 AMI'!$A$67:$A$129,0),MATCH(Input!C424,'2024-2025 AMI'!$A$67:$K$67,0))&lt;=Input!F424,"No","Yes")),"")</f>
        <v/>
      </c>
    </row>
    <row r="425" spans="1:8" x14ac:dyDescent="0.3">
      <c r="A425" s="7" t="s">
        <v>21</v>
      </c>
      <c r="B425" s="8" t="s">
        <v>21</v>
      </c>
      <c r="C425" s="8" t="s">
        <v>21</v>
      </c>
      <c r="D425" s="8" t="s">
        <v>21</v>
      </c>
      <c r="E425" s="25" t="str">
        <f t="shared" si="12"/>
        <v>$0</v>
      </c>
      <c r="F425" s="25">
        <f t="shared" si="13"/>
        <v>0</v>
      </c>
      <c r="G425" s="9" t="str">
        <f>IFERROR(IF(OR($B$11="",C425="")=TRUE,"",IF(INDEX('2024-2025 AMI'!$A$2:$K$64,MATCH(Input!$B$11,'2024-2025 AMI'!$A$2:$A$64,0),MATCH(Input!C425,'2024-2025 AMI'!$A$2:$K$2,0))&lt;Input!F425,"No","Yes")),"")</f>
        <v/>
      </c>
      <c r="H425" s="9" t="str">
        <f>IFERROR(IF(OR($B$11="",C425="")=TRUE,"",IF(INDEX('2024-2025 AMI'!$A$67:$K$129,MATCH(Input!$B$11,'2024-2025 AMI'!$A$67:$A$129,0),MATCH(Input!C425,'2024-2025 AMI'!$A$67:$K$67,0))&lt;=Input!F425,"No","Yes")),"")</f>
        <v/>
      </c>
    </row>
    <row r="426" spans="1:8" x14ac:dyDescent="0.3">
      <c r="A426" s="7" t="s">
        <v>21</v>
      </c>
      <c r="B426" s="8" t="s">
        <v>21</v>
      </c>
      <c r="C426" s="8" t="s">
        <v>21</v>
      </c>
      <c r="D426" s="8" t="s">
        <v>21</v>
      </c>
      <c r="E426" s="25" t="str">
        <f t="shared" si="12"/>
        <v>$0</v>
      </c>
      <c r="F426" s="25">
        <f t="shared" si="13"/>
        <v>0</v>
      </c>
      <c r="G426" s="9" t="str">
        <f>IFERROR(IF(OR($B$11="",C426="")=TRUE,"",IF(INDEX('2024-2025 AMI'!$A$2:$K$64,MATCH(Input!$B$11,'2024-2025 AMI'!$A$2:$A$64,0),MATCH(Input!C426,'2024-2025 AMI'!$A$2:$K$2,0))&lt;Input!F426,"No","Yes")),"")</f>
        <v/>
      </c>
      <c r="H426" s="9" t="str">
        <f>IFERROR(IF(OR($B$11="",C426="")=TRUE,"",IF(INDEX('2024-2025 AMI'!$A$67:$K$129,MATCH(Input!$B$11,'2024-2025 AMI'!$A$67:$A$129,0),MATCH(Input!C426,'2024-2025 AMI'!$A$67:$K$67,0))&lt;=Input!F426,"No","Yes")),"")</f>
        <v/>
      </c>
    </row>
    <row r="427" spans="1:8" x14ac:dyDescent="0.3">
      <c r="A427" s="7" t="s">
        <v>21</v>
      </c>
      <c r="B427" s="8" t="s">
        <v>21</v>
      </c>
      <c r="C427" s="8" t="s">
        <v>21</v>
      </c>
      <c r="D427" s="8" t="s">
        <v>21</v>
      </c>
      <c r="E427" s="25" t="str">
        <f t="shared" si="12"/>
        <v>$0</v>
      </c>
      <c r="F427" s="25">
        <f t="shared" si="13"/>
        <v>0</v>
      </c>
      <c r="G427" s="9" t="str">
        <f>IFERROR(IF(OR($B$11="",C427="")=TRUE,"",IF(INDEX('2024-2025 AMI'!$A$2:$K$64,MATCH(Input!$B$11,'2024-2025 AMI'!$A$2:$A$64,0),MATCH(Input!C427,'2024-2025 AMI'!$A$2:$K$2,0))&lt;Input!F427,"No","Yes")),"")</f>
        <v/>
      </c>
      <c r="H427" s="9" t="str">
        <f>IFERROR(IF(OR($B$11="",C427="")=TRUE,"",IF(INDEX('2024-2025 AMI'!$A$67:$K$129,MATCH(Input!$B$11,'2024-2025 AMI'!$A$67:$A$129,0),MATCH(Input!C427,'2024-2025 AMI'!$A$67:$K$67,0))&lt;=Input!F427,"No","Yes")),"")</f>
        <v/>
      </c>
    </row>
    <row r="428" spans="1:8" x14ac:dyDescent="0.3">
      <c r="A428" s="7" t="s">
        <v>21</v>
      </c>
      <c r="B428" s="8" t="s">
        <v>21</v>
      </c>
      <c r="C428" s="8" t="s">
        <v>21</v>
      </c>
      <c r="D428" s="8" t="s">
        <v>21</v>
      </c>
      <c r="E428" s="25" t="str">
        <f t="shared" si="12"/>
        <v>$0</v>
      </c>
      <c r="F428" s="25">
        <f t="shared" si="13"/>
        <v>0</v>
      </c>
      <c r="G428" s="9" t="str">
        <f>IFERROR(IF(OR($B$11="",C428="")=TRUE,"",IF(INDEX('2024-2025 AMI'!$A$2:$K$64,MATCH(Input!$B$11,'2024-2025 AMI'!$A$2:$A$64,0),MATCH(Input!C428,'2024-2025 AMI'!$A$2:$K$2,0))&lt;Input!F428,"No","Yes")),"")</f>
        <v/>
      </c>
      <c r="H428" s="9" t="str">
        <f>IFERROR(IF(OR($B$11="",C428="")=TRUE,"",IF(INDEX('2024-2025 AMI'!$A$67:$K$129,MATCH(Input!$B$11,'2024-2025 AMI'!$A$67:$A$129,0),MATCH(Input!C428,'2024-2025 AMI'!$A$67:$K$67,0))&lt;=Input!F428,"No","Yes")),"")</f>
        <v/>
      </c>
    </row>
    <row r="429" spans="1:8" x14ac:dyDescent="0.3">
      <c r="A429" s="7" t="s">
        <v>21</v>
      </c>
      <c r="B429" s="8" t="s">
        <v>21</v>
      </c>
      <c r="C429" s="8" t="s">
        <v>21</v>
      </c>
      <c r="D429" s="8" t="s">
        <v>21</v>
      </c>
      <c r="E429" s="25" t="str">
        <f t="shared" si="12"/>
        <v>$0</v>
      </c>
      <c r="F429" s="25">
        <f t="shared" si="13"/>
        <v>0</v>
      </c>
      <c r="G429" s="9" t="str">
        <f>IFERROR(IF(OR($B$11="",C429="")=TRUE,"",IF(INDEX('2024-2025 AMI'!$A$2:$K$64,MATCH(Input!$B$11,'2024-2025 AMI'!$A$2:$A$64,0),MATCH(Input!C429,'2024-2025 AMI'!$A$2:$K$2,0))&lt;Input!F429,"No","Yes")),"")</f>
        <v/>
      </c>
      <c r="H429" s="9" t="str">
        <f>IFERROR(IF(OR($B$11="",C429="")=TRUE,"",IF(INDEX('2024-2025 AMI'!$A$67:$K$129,MATCH(Input!$B$11,'2024-2025 AMI'!$A$67:$A$129,0),MATCH(Input!C429,'2024-2025 AMI'!$A$67:$K$67,0))&lt;=Input!F429,"No","Yes")),"")</f>
        <v/>
      </c>
    </row>
    <row r="430" spans="1:8" x14ac:dyDescent="0.3">
      <c r="A430" s="7" t="s">
        <v>21</v>
      </c>
      <c r="B430" s="8" t="s">
        <v>21</v>
      </c>
      <c r="C430" s="8" t="s">
        <v>21</v>
      </c>
      <c r="D430" s="8" t="s">
        <v>21</v>
      </c>
      <c r="E430" s="25" t="str">
        <f t="shared" si="12"/>
        <v>$0</v>
      </c>
      <c r="F430" s="25">
        <f t="shared" si="13"/>
        <v>0</v>
      </c>
      <c r="G430" s="9" t="str">
        <f>IFERROR(IF(OR($B$11="",C430="")=TRUE,"",IF(INDEX('2024-2025 AMI'!$A$2:$K$64,MATCH(Input!$B$11,'2024-2025 AMI'!$A$2:$A$64,0),MATCH(Input!C430,'2024-2025 AMI'!$A$2:$K$2,0))&lt;Input!F430,"No","Yes")),"")</f>
        <v/>
      </c>
      <c r="H430" s="9" t="str">
        <f>IFERROR(IF(OR($B$11="",C430="")=TRUE,"",IF(INDEX('2024-2025 AMI'!$A$67:$K$129,MATCH(Input!$B$11,'2024-2025 AMI'!$A$67:$A$129,0),MATCH(Input!C430,'2024-2025 AMI'!$A$67:$K$67,0))&lt;=Input!F430,"No","Yes")),"")</f>
        <v/>
      </c>
    </row>
    <row r="431" spans="1:8" x14ac:dyDescent="0.3">
      <c r="A431" s="7" t="s">
        <v>21</v>
      </c>
      <c r="B431" s="8" t="s">
        <v>21</v>
      </c>
      <c r="C431" s="8" t="s">
        <v>21</v>
      </c>
      <c r="D431" s="8" t="s">
        <v>21</v>
      </c>
      <c r="E431" s="25" t="str">
        <f t="shared" si="12"/>
        <v>$0</v>
      </c>
      <c r="F431" s="25">
        <f t="shared" si="13"/>
        <v>0</v>
      </c>
      <c r="G431" s="9" t="str">
        <f>IFERROR(IF(OR($B$11="",C431="")=TRUE,"",IF(INDEX('2024-2025 AMI'!$A$2:$K$64,MATCH(Input!$B$11,'2024-2025 AMI'!$A$2:$A$64,0),MATCH(Input!C431,'2024-2025 AMI'!$A$2:$K$2,0))&lt;Input!F431,"No","Yes")),"")</f>
        <v/>
      </c>
      <c r="H431" s="9" t="str">
        <f>IFERROR(IF(OR($B$11="",C431="")=TRUE,"",IF(INDEX('2024-2025 AMI'!$A$67:$K$129,MATCH(Input!$B$11,'2024-2025 AMI'!$A$67:$A$129,0),MATCH(Input!C431,'2024-2025 AMI'!$A$67:$K$67,0))&lt;=Input!F431,"No","Yes")),"")</f>
        <v/>
      </c>
    </row>
    <row r="432" spans="1:8" x14ac:dyDescent="0.3">
      <c r="A432" s="7" t="s">
        <v>21</v>
      </c>
      <c r="B432" s="8" t="s">
        <v>21</v>
      </c>
      <c r="C432" s="8" t="s">
        <v>21</v>
      </c>
      <c r="D432" s="8" t="s">
        <v>21</v>
      </c>
      <c r="E432" s="25" t="str">
        <f t="shared" si="12"/>
        <v>$0</v>
      </c>
      <c r="F432" s="25">
        <f t="shared" si="13"/>
        <v>0</v>
      </c>
      <c r="G432" s="9" t="str">
        <f>IFERROR(IF(OR($B$11="",C432="")=TRUE,"",IF(INDEX('2024-2025 AMI'!$A$2:$K$64,MATCH(Input!$B$11,'2024-2025 AMI'!$A$2:$A$64,0),MATCH(Input!C432,'2024-2025 AMI'!$A$2:$K$2,0))&lt;Input!F432,"No","Yes")),"")</f>
        <v/>
      </c>
      <c r="H432" s="9" t="str">
        <f>IFERROR(IF(OR($B$11="",C432="")=TRUE,"",IF(INDEX('2024-2025 AMI'!$A$67:$K$129,MATCH(Input!$B$11,'2024-2025 AMI'!$A$67:$A$129,0),MATCH(Input!C432,'2024-2025 AMI'!$A$67:$K$67,0))&lt;=Input!F432,"No","Yes")),"")</f>
        <v/>
      </c>
    </row>
    <row r="433" spans="1:8" x14ac:dyDescent="0.3">
      <c r="A433" s="7" t="s">
        <v>21</v>
      </c>
      <c r="B433" s="8" t="s">
        <v>21</v>
      </c>
      <c r="C433" s="8" t="s">
        <v>21</v>
      </c>
      <c r="D433" s="8" t="s">
        <v>21</v>
      </c>
      <c r="E433" s="25" t="str">
        <f t="shared" si="12"/>
        <v>$0</v>
      </c>
      <c r="F433" s="25">
        <f t="shared" si="13"/>
        <v>0</v>
      </c>
      <c r="G433" s="9" t="str">
        <f>IFERROR(IF(OR($B$11="",C433="")=TRUE,"",IF(INDEX('2024-2025 AMI'!$A$2:$K$64,MATCH(Input!$B$11,'2024-2025 AMI'!$A$2:$A$64,0),MATCH(Input!C433,'2024-2025 AMI'!$A$2:$K$2,0))&lt;Input!F433,"No","Yes")),"")</f>
        <v/>
      </c>
      <c r="H433" s="9" t="str">
        <f>IFERROR(IF(OR($B$11="",C433="")=TRUE,"",IF(INDEX('2024-2025 AMI'!$A$67:$K$129,MATCH(Input!$B$11,'2024-2025 AMI'!$A$67:$A$129,0),MATCH(Input!C433,'2024-2025 AMI'!$A$67:$K$67,0))&lt;=Input!F433,"No","Yes")),"")</f>
        <v/>
      </c>
    </row>
    <row r="434" spans="1:8" x14ac:dyDescent="0.3">
      <c r="A434" s="7" t="s">
        <v>21</v>
      </c>
      <c r="B434" s="8" t="s">
        <v>21</v>
      </c>
      <c r="C434" s="8" t="s">
        <v>21</v>
      </c>
      <c r="D434" s="8" t="s">
        <v>21</v>
      </c>
      <c r="E434" s="25" t="str">
        <f t="shared" si="12"/>
        <v>$0</v>
      </c>
      <c r="F434" s="25">
        <f t="shared" si="13"/>
        <v>0</v>
      </c>
      <c r="G434" s="9" t="str">
        <f>IFERROR(IF(OR($B$11="",C434="")=TRUE,"",IF(INDEX('2024-2025 AMI'!$A$2:$K$64,MATCH(Input!$B$11,'2024-2025 AMI'!$A$2:$A$64,0),MATCH(Input!C434,'2024-2025 AMI'!$A$2:$K$2,0))&lt;Input!F434,"No","Yes")),"")</f>
        <v/>
      </c>
      <c r="H434" s="9" t="str">
        <f>IFERROR(IF(OR($B$11="",C434="")=TRUE,"",IF(INDEX('2024-2025 AMI'!$A$67:$K$129,MATCH(Input!$B$11,'2024-2025 AMI'!$A$67:$A$129,0),MATCH(Input!C434,'2024-2025 AMI'!$A$67:$K$67,0))&lt;=Input!F434,"No","Yes")),"")</f>
        <v/>
      </c>
    </row>
    <row r="435" spans="1:8" x14ac:dyDescent="0.3">
      <c r="A435" s="7" t="s">
        <v>21</v>
      </c>
      <c r="B435" s="8" t="s">
        <v>21</v>
      </c>
      <c r="C435" s="8" t="s">
        <v>21</v>
      </c>
      <c r="D435" s="8" t="s">
        <v>21</v>
      </c>
      <c r="E435" s="25" t="str">
        <f t="shared" si="12"/>
        <v>$0</v>
      </c>
      <c r="F435" s="25">
        <f t="shared" si="13"/>
        <v>0</v>
      </c>
      <c r="G435" s="9" t="str">
        <f>IFERROR(IF(OR($B$11="",C435="")=TRUE,"",IF(INDEX('2024-2025 AMI'!$A$2:$K$64,MATCH(Input!$B$11,'2024-2025 AMI'!$A$2:$A$64,0),MATCH(Input!C435,'2024-2025 AMI'!$A$2:$K$2,0))&lt;Input!F435,"No","Yes")),"")</f>
        <v/>
      </c>
      <c r="H435" s="9" t="str">
        <f>IFERROR(IF(OR($B$11="",C435="")=TRUE,"",IF(INDEX('2024-2025 AMI'!$A$67:$K$129,MATCH(Input!$B$11,'2024-2025 AMI'!$A$67:$A$129,0),MATCH(Input!C435,'2024-2025 AMI'!$A$67:$K$67,0))&lt;=Input!F435,"No","Yes")),"")</f>
        <v/>
      </c>
    </row>
    <row r="436" spans="1:8" x14ac:dyDescent="0.3">
      <c r="A436" s="7" t="s">
        <v>21</v>
      </c>
      <c r="B436" s="8" t="s">
        <v>21</v>
      </c>
      <c r="C436" s="8" t="s">
        <v>21</v>
      </c>
      <c r="D436" s="8" t="s">
        <v>21</v>
      </c>
      <c r="E436" s="25" t="str">
        <f t="shared" si="12"/>
        <v>$0</v>
      </c>
      <c r="F436" s="25">
        <f t="shared" si="13"/>
        <v>0</v>
      </c>
      <c r="G436" s="9" t="str">
        <f>IFERROR(IF(OR($B$11="",C436="")=TRUE,"",IF(INDEX('2024-2025 AMI'!$A$2:$K$64,MATCH(Input!$B$11,'2024-2025 AMI'!$A$2:$A$64,0),MATCH(Input!C436,'2024-2025 AMI'!$A$2:$K$2,0))&lt;Input!F436,"No","Yes")),"")</f>
        <v/>
      </c>
      <c r="H436" s="9" t="str">
        <f>IFERROR(IF(OR($B$11="",C436="")=TRUE,"",IF(INDEX('2024-2025 AMI'!$A$67:$K$129,MATCH(Input!$B$11,'2024-2025 AMI'!$A$67:$A$129,0),MATCH(Input!C436,'2024-2025 AMI'!$A$67:$K$67,0))&lt;=Input!F436,"No","Yes")),"")</f>
        <v/>
      </c>
    </row>
    <row r="437" spans="1:8" x14ac:dyDescent="0.3">
      <c r="A437" s="7" t="s">
        <v>21</v>
      </c>
      <c r="B437" s="8" t="s">
        <v>21</v>
      </c>
      <c r="C437" s="8" t="s">
        <v>21</v>
      </c>
      <c r="D437" s="8" t="s">
        <v>21</v>
      </c>
      <c r="E437" s="25" t="str">
        <f t="shared" si="12"/>
        <v>$0</v>
      </c>
      <c r="F437" s="25">
        <f t="shared" si="13"/>
        <v>0</v>
      </c>
      <c r="G437" s="9" t="str">
        <f>IFERROR(IF(OR($B$11="",C437="")=TRUE,"",IF(INDEX('2024-2025 AMI'!$A$2:$K$64,MATCH(Input!$B$11,'2024-2025 AMI'!$A$2:$A$64,0),MATCH(Input!C437,'2024-2025 AMI'!$A$2:$K$2,0))&lt;Input!F437,"No","Yes")),"")</f>
        <v/>
      </c>
      <c r="H437" s="9" t="str">
        <f>IFERROR(IF(OR($B$11="",C437="")=TRUE,"",IF(INDEX('2024-2025 AMI'!$A$67:$K$129,MATCH(Input!$B$11,'2024-2025 AMI'!$A$67:$A$129,0),MATCH(Input!C437,'2024-2025 AMI'!$A$67:$K$67,0))&lt;=Input!F437,"No","Yes")),"")</f>
        <v/>
      </c>
    </row>
    <row r="438" spans="1:8" x14ac:dyDescent="0.3">
      <c r="A438" s="7" t="s">
        <v>21</v>
      </c>
      <c r="B438" s="8" t="s">
        <v>21</v>
      </c>
      <c r="C438" s="8" t="s">
        <v>21</v>
      </c>
      <c r="D438" s="8" t="s">
        <v>21</v>
      </c>
      <c r="E438" s="25" t="str">
        <f t="shared" si="12"/>
        <v>$0</v>
      </c>
      <c r="F438" s="25">
        <f t="shared" si="13"/>
        <v>0</v>
      </c>
      <c r="G438" s="9" t="str">
        <f>IFERROR(IF(OR($B$11="",C438="")=TRUE,"",IF(INDEX('2024-2025 AMI'!$A$2:$K$64,MATCH(Input!$B$11,'2024-2025 AMI'!$A$2:$A$64,0),MATCH(Input!C438,'2024-2025 AMI'!$A$2:$K$2,0))&lt;Input!F438,"No","Yes")),"")</f>
        <v/>
      </c>
      <c r="H438" s="9" t="str">
        <f>IFERROR(IF(OR($B$11="",C438="")=TRUE,"",IF(INDEX('2024-2025 AMI'!$A$67:$K$129,MATCH(Input!$B$11,'2024-2025 AMI'!$A$67:$A$129,0),MATCH(Input!C438,'2024-2025 AMI'!$A$67:$K$67,0))&lt;=Input!F438,"No","Yes")),"")</f>
        <v/>
      </c>
    </row>
    <row r="439" spans="1:8" x14ac:dyDescent="0.3">
      <c r="A439" s="7" t="s">
        <v>21</v>
      </c>
      <c r="B439" s="8" t="s">
        <v>21</v>
      </c>
      <c r="C439" s="8" t="s">
        <v>21</v>
      </c>
      <c r="D439" s="8" t="s">
        <v>21</v>
      </c>
      <c r="E439" s="25" t="str">
        <f t="shared" si="12"/>
        <v>$0</v>
      </c>
      <c r="F439" s="25">
        <f t="shared" si="13"/>
        <v>0</v>
      </c>
      <c r="G439" s="9" t="str">
        <f>IFERROR(IF(OR($B$11="",C439="")=TRUE,"",IF(INDEX('2024-2025 AMI'!$A$2:$K$64,MATCH(Input!$B$11,'2024-2025 AMI'!$A$2:$A$64,0),MATCH(Input!C439,'2024-2025 AMI'!$A$2:$K$2,0))&lt;Input!F439,"No","Yes")),"")</f>
        <v/>
      </c>
      <c r="H439" s="9" t="str">
        <f>IFERROR(IF(OR($B$11="",C439="")=TRUE,"",IF(INDEX('2024-2025 AMI'!$A$67:$K$129,MATCH(Input!$B$11,'2024-2025 AMI'!$A$67:$A$129,0),MATCH(Input!C439,'2024-2025 AMI'!$A$67:$K$67,0))&lt;=Input!F439,"No","Yes")),"")</f>
        <v/>
      </c>
    </row>
    <row r="440" spans="1:8" x14ac:dyDescent="0.3">
      <c r="A440" s="7" t="s">
        <v>21</v>
      </c>
      <c r="B440" s="8" t="s">
        <v>21</v>
      </c>
      <c r="C440" s="8" t="s">
        <v>21</v>
      </c>
      <c r="D440" s="8" t="s">
        <v>21</v>
      </c>
      <c r="E440" s="25" t="str">
        <f t="shared" si="12"/>
        <v>$0</v>
      </c>
      <c r="F440" s="25">
        <f t="shared" si="13"/>
        <v>0</v>
      </c>
      <c r="G440" s="9" t="str">
        <f>IFERROR(IF(OR($B$11="",C440="")=TRUE,"",IF(INDEX('2024-2025 AMI'!$A$2:$K$64,MATCH(Input!$B$11,'2024-2025 AMI'!$A$2:$A$64,0),MATCH(Input!C440,'2024-2025 AMI'!$A$2:$K$2,0))&lt;Input!F440,"No","Yes")),"")</f>
        <v/>
      </c>
      <c r="H440" s="9" t="str">
        <f>IFERROR(IF(OR($B$11="",C440="")=TRUE,"",IF(INDEX('2024-2025 AMI'!$A$67:$K$129,MATCH(Input!$B$11,'2024-2025 AMI'!$A$67:$A$129,0),MATCH(Input!C440,'2024-2025 AMI'!$A$67:$K$67,0))&lt;=Input!F440,"No","Yes")),"")</f>
        <v/>
      </c>
    </row>
    <row r="441" spans="1:8" x14ac:dyDescent="0.3">
      <c r="A441" s="7" t="s">
        <v>21</v>
      </c>
      <c r="B441" s="8" t="s">
        <v>21</v>
      </c>
      <c r="C441" s="8" t="s">
        <v>21</v>
      </c>
      <c r="D441" s="8" t="s">
        <v>21</v>
      </c>
      <c r="E441" s="25" t="str">
        <f t="shared" si="12"/>
        <v>$0</v>
      </c>
      <c r="F441" s="25">
        <f t="shared" si="13"/>
        <v>0</v>
      </c>
      <c r="G441" s="9" t="str">
        <f>IFERROR(IF(OR($B$11="",C441="")=TRUE,"",IF(INDEX('2024-2025 AMI'!$A$2:$K$64,MATCH(Input!$B$11,'2024-2025 AMI'!$A$2:$A$64,0),MATCH(Input!C441,'2024-2025 AMI'!$A$2:$K$2,0))&lt;Input!F441,"No","Yes")),"")</f>
        <v/>
      </c>
      <c r="H441" s="9" t="str">
        <f>IFERROR(IF(OR($B$11="",C441="")=TRUE,"",IF(INDEX('2024-2025 AMI'!$A$67:$K$129,MATCH(Input!$B$11,'2024-2025 AMI'!$A$67:$A$129,0),MATCH(Input!C441,'2024-2025 AMI'!$A$67:$K$67,0))&lt;=Input!F441,"No","Yes")),"")</f>
        <v/>
      </c>
    </row>
    <row r="442" spans="1:8" x14ac:dyDescent="0.3">
      <c r="A442" s="7" t="s">
        <v>21</v>
      </c>
      <c r="B442" s="8" t="s">
        <v>21</v>
      </c>
      <c r="C442" s="8" t="s">
        <v>21</v>
      </c>
      <c r="D442" s="8" t="s">
        <v>21</v>
      </c>
      <c r="E442" s="25" t="str">
        <f t="shared" si="12"/>
        <v>$0</v>
      </c>
      <c r="F442" s="25">
        <f t="shared" si="13"/>
        <v>0</v>
      </c>
      <c r="G442" s="9" t="str">
        <f>IFERROR(IF(OR($B$11="",C442="")=TRUE,"",IF(INDEX('2024-2025 AMI'!$A$2:$K$64,MATCH(Input!$B$11,'2024-2025 AMI'!$A$2:$A$64,0),MATCH(Input!C442,'2024-2025 AMI'!$A$2:$K$2,0))&lt;Input!F442,"No","Yes")),"")</f>
        <v/>
      </c>
      <c r="H442" s="9" t="str">
        <f>IFERROR(IF(OR($B$11="",C442="")=TRUE,"",IF(INDEX('2024-2025 AMI'!$A$67:$K$129,MATCH(Input!$B$11,'2024-2025 AMI'!$A$67:$A$129,0),MATCH(Input!C442,'2024-2025 AMI'!$A$67:$K$67,0))&lt;=Input!F442,"No","Yes")),"")</f>
        <v/>
      </c>
    </row>
    <row r="443" spans="1:8" x14ac:dyDescent="0.3">
      <c r="A443" s="7" t="s">
        <v>21</v>
      </c>
      <c r="B443" s="8" t="s">
        <v>21</v>
      </c>
      <c r="C443" s="8" t="s">
        <v>21</v>
      </c>
      <c r="D443" s="8" t="s">
        <v>21</v>
      </c>
      <c r="E443" s="25" t="str">
        <f t="shared" si="12"/>
        <v>$0</v>
      </c>
      <c r="F443" s="25">
        <f t="shared" si="13"/>
        <v>0</v>
      </c>
      <c r="G443" s="9" t="str">
        <f>IFERROR(IF(OR($B$11="",C443="")=TRUE,"",IF(INDEX('2024-2025 AMI'!$A$2:$K$64,MATCH(Input!$B$11,'2024-2025 AMI'!$A$2:$A$64,0),MATCH(Input!C443,'2024-2025 AMI'!$A$2:$K$2,0))&lt;Input!F443,"No","Yes")),"")</f>
        <v/>
      </c>
      <c r="H443" s="9" t="str">
        <f>IFERROR(IF(OR($B$11="",C443="")=TRUE,"",IF(INDEX('2024-2025 AMI'!$A$67:$K$129,MATCH(Input!$B$11,'2024-2025 AMI'!$A$67:$A$129,0),MATCH(Input!C443,'2024-2025 AMI'!$A$67:$K$67,0))&lt;=Input!F443,"No","Yes")),"")</f>
        <v/>
      </c>
    </row>
    <row r="444" spans="1:8" x14ac:dyDescent="0.3">
      <c r="A444" s="7" t="s">
        <v>21</v>
      </c>
      <c r="B444" s="8" t="s">
        <v>21</v>
      </c>
      <c r="C444" s="8" t="s">
        <v>21</v>
      </c>
      <c r="D444" s="8" t="s">
        <v>21</v>
      </c>
      <c r="E444" s="25" t="str">
        <f t="shared" si="12"/>
        <v>$0</v>
      </c>
      <c r="F444" s="25">
        <f t="shared" si="13"/>
        <v>0</v>
      </c>
      <c r="G444" s="9" t="str">
        <f>IFERROR(IF(OR($B$11="",C444="")=TRUE,"",IF(INDEX('2024-2025 AMI'!$A$2:$K$64,MATCH(Input!$B$11,'2024-2025 AMI'!$A$2:$A$64,0),MATCH(Input!C444,'2024-2025 AMI'!$A$2:$K$2,0))&lt;Input!F444,"No","Yes")),"")</f>
        <v/>
      </c>
      <c r="H444" s="9" t="str">
        <f>IFERROR(IF(OR($B$11="",C444="")=TRUE,"",IF(INDEX('2024-2025 AMI'!$A$67:$K$129,MATCH(Input!$B$11,'2024-2025 AMI'!$A$67:$A$129,0),MATCH(Input!C444,'2024-2025 AMI'!$A$67:$K$67,0))&lt;=Input!F444,"No","Yes")),"")</f>
        <v/>
      </c>
    </row>
    <row r="445" spans="1:8" x14ac:dyDescent="0.3">
      <c r="A445" s="7" t="s">
        <v>21</v>
      </c>
      <c r="B445" s="8" t="s">
        <v>21</v>
      </c>
      <c r="C445" s="8" t="s">
        <v>21</v>
      </c>
      <c r="D445" s="8" t="s">
        <v>21</v>
      </c>
      <c r="E445" s="25" t="str">
        <f t="shared" si="12"/>
        <v>$0</v>
      </c>
      <c r="F445" s="25">
        <f t="shared" si="13"/>
        <v>0</v>
      </c>
      <c r="G445" s="9" t="str">
        <f>IFERROR(IF(OR($B$11="",C445="")=TRUE,"",IF(INDEX('2024-2025 AMI'!$A$2:$K$64,MATCH(Input!$B$11,'2024-2025 AMI'!$A$2:$A$64,0),MATCH(Input!C445,'2024-2025 AMI'!$A$2:$K$2,0))&lt;Input!F445,"No","Yes")),"")</f>
        <v/>
      </c>
      <c r="H445" s="9" t="str">
        <f>IFERROR(IF(OR($B$11="",C445="")=TRUE,"",IF(INDEX('2024-2025 AMI'!$A$67:$K$129,MATCH(Input!$B$11,'2024-2025 AMI'!$A$67:$A$129,0),MATCH(Input!C445,'2024-2025 AMI'!$A$67:$K$67,0))&lt;=Input!F445,"No","Yes")),"")</f>
        <v/>
      </c>
    </row>
    <row r="446" spans="1:8" x14ac:dyDescent="0.3">
      <c r="A446" s="7" t="s">
        <v>21</v>
      </c>
      <c r="B446" s="8" t="s">
        <v>21</v>
      </c>
      <c r="C446" s="8" t="s">
        <v>21</v>
      </c>
      <c r="D446" s="8" t="s">
        <v>21</v>
      </c>
      <c r="E446" s="25" t="str">
        <f t="shared" si="12"/>
        <v>$0</v>
      </c>
      <c r="F446" s="25">
        <f t="shared" si="13"/>
        <v>0</v>
      </c>
      <c r="G446" s="9" t="str">
        <f>IFERROR(IF(OR($B$11="",C446="")=TRUE,"",IF(INDEX('2024-2025 AMI'!$A$2:$K$64,MATCH(Input!$B$11,'2024-2025 AMI'!$A$2:$A$64,0),MATCH(Input!C446,'2024-2025 AMI'!$A$2:$K$2,0))&lt;Input!F446,"No","Yes")),"")</f>
        <v/>
      </c>
      <c r="H446" s="9" t="str">
        <f>IFERROR(IF(OR($B$11="",C446="")=TRUE,"",IF(INDEX('2024-2025 AMI'!$A$67:$K$129,MATCH(Input!$B$11,'2024-2025 AMI'!$A$67:$A$129,0),MATCH(Input!C446,'2024-2025 AMI'!$A$67:$K$67,0))&lt;=Input!F446,"No","Yes")),"")</f>
        <v/>
      </c>
    </row>
    <row r="447" spans="1:8" x14ac:dyDescent="0.3">
      <c r="A447" s="7" t="s">
        <v>21</v>
      </c>
      <c r="B447" s="8" t="s">
        <v>21</v>
      </c>
      <c r="C447" s="8" t="s">
        <v>21</v>
      </c>
      <c r="D447" s="8" t="s">
        <v>21</v>
      </c>
      <c r="E447" s="25" t="str">
        <f t="shared" si="12"/>
        <v>$0</v>
      </c>
      <c r="F447" s="25">
        <f t="shared" si="13"/>
        <v>0</v>
      </c>
      <c r="G447" s="9" t="str">
        <f>IFERROR(IF(OR($B$11="",C447="")=TRUE,"",IF(INDEX('2024-2025 AMI'!$A$2:$K$64,MATCH(Input!$B$11,'2024-2025 AMI'!$A$2:$A$64,0),MATCH(Input!C447,'2024-2025 AMI'!$A$2:$K$2,0))&lt;Input!F447,"No","Yes")),"")</f>
        <v/>
      </c>
      <c r="H447" s="9" t="str">
        <f>IFERROR(IF(OR($B$11="",C447="")=TRUE,"",IF(INDEX('2024-2025 AMI'!$A$67:$K$129,MATCH(Input!$B$11,'2024-2025 AMI'!$A$67:$A$129,0),MATCH(Input!C447,'2024-2025 AMI'!$A$67:$K$67,0))&lt;=Input!F447,"No","Yes")),"")</f>
        <v/>
      </c>
    </row>
    <row r="448" spans="1:8" x14ac:dyDescent="0.3">
      <c r="A448" s="7" t="s">
        <v>21</v>
      </c>
      <c r="B448" s="8" t="s">
        <v>21</v>
      </c>
      <c r="C448" s="8" t="s">
        <v>21</v>
      </c>
      <c r="D448" s="8" t="s">
        <v>21</v>
      </c>
      <c r="E448" s="25" t="str">
        <f t="shared" si="12"/>
        <v>$0</v>
      </c>
      <c r="F448" s="25">
        <f t="shared" si="13"/>
        <v>0</v>
      </c>
      <c r="G448" s="9" t="str">
        <f>IFERROR(IF(OR($B$11="",C448="")=TRUE,"",IF(INDEX('2024-2025 AMI'!$A$2:$K$64,MATCH(Input!$B$11,'2024-2025 AMI'!$A$2:$A$64,0),MATCH(Input!C448,'2024-2025 AMI'!$A$2:$K$2,0))&lt;Input!F448,"No","Yes")),"")</f>
        <v/>
      </c>
      <c r="H448" s="9" t="str">
        <f>IFERROR(IF(OR($B$11="",C448="")=TRUE,"",IF(INDEX('2024-2025 AMI'!$A$67:$K$129,MATCH(Input!$B$11,'2024-2025 AMI'!$A$67:$A$129,0),MATCH(Input!C448,'2024-2025 AMI'!$A$67:$K$67,0))&lt;=Input!F448,"No","Yes")),"")</f>
        <v/>
      </c>
    </row>
    <row r="449" spans="1:8" x14ac:dyDescent="0.3">
      <c r="A449" s="7" t="s">
        <v>21</v>
      </c>
      <c r="B449" s="8" t="s">
        <v>21</v>
      </c>
      <c r="C449" s="8" t="s">
        <v>21</v>
      </c>
      <c r="D449" s="8" t="s">
        <v>21</v>
      </c>
      <c r="E449" s="25" t="str">
        <f t="shared" si="12"/>
        <v>$0</v>
      </c>
      <c r="F449" s="25">
        <f t="shared" si="13"/>
        <v>0</v>
      </c>
      <c r="G449" s="9" t="str">
        <f>IFERROR(IF(OR($B$11="",C449="")=TRUE,"",IF(INDEX('2024-2025 AMI'!$A$2:$K$64,MATCH(Input!$B$11,'2024-2025 AMI'!$A$2:$A$64,0),MATCH(Input!C449,'2024-2025 AMI'!$A$2:$K$2,0))&lt;Input!F449,"No","Yes")),"")</f>
        <v/>
      </c>
      <c r="H449" s="9" t="str">
        <f>IFERROR(IF(OR($B$11="",C449="")=TRUE,"",IF(INDEX('2024-2025 AMI'!$A$67:$K$129,MATCH(Input!$B$11,'2024-2025 AMI'!$A$67:$A$129,0),MATCH(Input!C449,'2024-2025 AMI'!$A$67:$K$67,0))&lt;=Input!F449,"No","Yes")),"")</f>
        <v/>
      </c>
    </row>
    <row r="450" spans="1:8" x14ac:dyDescent="0.3">
      <c r="A450" s="7" t="s">
        <v>21</v>
      </c>
      <c r="B450" s="8" t="s">
        <v>21</v>
      </c>
      <c r="C450" s="8" t="s">
        <v>21</v>
      </c>
      <c r="D450" s="8" t="s">
        <v>21</v>
      </c>
      <c r="E450" s="25" t="str">
        <f t="shared" si="12"/>
        <v>$0</v>
      </c>
      <c r="F450" s="25">
        <f t="shared" si="13"/>
        <v>0</v>
      </c>
      <c r="G450" s="9" t="str">
        <f>IFERROR(IF(OR($B$11="",C450="")=TRUE,"",IF(INDEX('2024-2025 AMI'!$A$2:$K$64,MATCH(Input!$B$11,'2024-2025 AMI'!$A$2:$A$64,0),MATCH(Input!C450,'2024-2025 AMI'!$A$2:$K$2,0))&lt;Input!F450,"No","Yes")),"")</f>
        <v/>
      </c>
      <c r="H450" s="9" t="str">
        <f>IFERROR(IF(OR($B$11="",C450="")=TRUE,"",IF(INDEX('2024-2025 AMI'!$A$67:$K$129,MATCH(Input!$B$11,'2024-2025 AMI'!$A$67:$A$129,0),MATCH(Input!C450,'2024-2025 AMI'!$A$67:$K$67,0))&lt;=Input!F450,"No","Yes")),"")</f>
        <v/>
      </c>
    </row>
    <row r="451" spans="1:8" x14ac:dyDescent="0.3">
      <c r="A451" s="7" t="s">
        <v>21</v>
      </c>
      <c r="B451" s="8" t="s">
        <v>21</v>
      </c>
      <c r="C451" s="8" t="s">
        <v>21</v>
      </c>
      <c r="D451" s="8" t="s">
        <v>21</v>
      </c>
      <c r="E451" s="25" t="str">
        <f t="shared" si="12"/>
        <v>$0</v>
      </c>
      <c r="F451" s="25">
        <f t="shared" si="13"/>
        <v>0</v>
      </c>
      <c r="G451" s="9" t="str">
        <f>IFERROR(IF(OR($B$11="",C451="")=TRUE,"",IF(INDEX('2024-2025 AMI'!$A$2:$K$64,MATCH(Input!$B$11,'2024-2025 AMI'!$A$2:$A$64,0),MATCH(Input!C451,'2024-2025 AMI'!$A$2:$K$2,0))&lt;Input!F451,"No","Yes")),"")</f>
        <v/>
      </c>
      <c r="H451" s="9" t="str">
        <f>IFERROR(IF(OR($B$11="",C451="")=TRUE,"",IF(INDEX('2024-2025 AMI'!$A$67:$K$129,MATCH(Input!$B$11,'2024-2025 AMI'!$A$67:$A$129,0),MATCH(Input!C451,'2024-2025 AMI'!$A$67:$K$67,0))&lt;=Input!F451,"No","Yes")),"")</f>
        <v/>
      </c>
    </row>
    <row r="452" spans="1:8" x14ac:dyDescent="0.3">
      <c r="A452" s="7" t="s">
        <v>21</v>
      </c>
      <c r="B452" s="8" t="s">
        <v>21</v>
      </c>
      <c r="C452" s="8" t="s">
        <v>21</v>
      </c>
      <c r="D452" s="8" t="s">
        <v>21</v>
      </c>
      <c r="E452" s="25" t="str">
        <f t="shared" si="12"/>
        <v>$0</v>
      </c>
      <c r="F452" s="25">
        <f t="shared" si="13"/>
        <v>0</v>
      </c>
      <c r="G452" s="9" t="str">
        <f>IFERROR(IF(OR($B$11="",C452="")=TRUE,"",IF(INDEX('2024-2025 AMI'!$A$2:$K$64,MATCH(Input!$B$11,'2024-2025 AMI'!$A$2:$A$64,0),MATCH(Input!C452,'2024-2025 AMI'!$A$2:$K$2,0))&lt;Input!F452,"No","Yes")),"")</f>
        <v/>
      </c>
      <c r="H452" s="9" t="str">
        <f>IFERROR(IF(OR($B$11="",C452="")=TRUE,"",IF(INDEX('2024-2025 AMI'!$A$67:$K$129,MATCH(Input!$B$11,'2024-2025 AMI'!$A$67:$A$129,0),MATCH(Input!C452,'2024-2025 AMI'!$A$67:$K$67,0))&lt;=Input!F452,"No","Yes")),"")</f>
        <v/>
      </c>
    </row>
    <row r="453" spans="1:8" x14ac:dyDescent="0.3">
      <c r="A453" s="7" t="s">
        <v>21</v>
      </c>
      <c r="B453" s="8" t="s">
        <v>21</v>
      </c>
      <c r="C453" s="8" t="s">
        <v>21</v>
      </c>
      <c r="D453" s="8" t="s">
        <v>21</v>
      </c>
      <c r="E453" s="25" t="str">
        <f t="shared" si="12"/>
        <v>$0</v>
      </c>
      <c r="F453" s="25">
        <f t="shared" si="13"/>
        <v>0</v>
      </c>
      <c r="G453" s="9" t="str">
        <f>IFERROR(IF(OR($B$11="",C453="")=TRUE,"",IF(INDEX('2024-2025 AMI'!$A$2:$K$64,MATCH(Input!$B$11,'2024-2025 AMI'!$A$2:$A$64,0),MATCH(Input!C453,'2024-2025 AMI'!$A$2:$K$2,0))&lt;Input!F453,"No","Yes")),"")</f>
        <v/>
      </c>
      <c r="H453" s="9" t="str">
        <f>IFERROR(IF(OR($B$11="",C453="")=TRUE,"",IF(INDEX('2024-2025 AMI'!$A$67:$K$129,MATCH(Input!$B$11,'2024-2025 AMI'!$A$67:$A$129,0),MATCH(Input!C453,'2024-2025 AMI'!$A$67:$K$67,0))&lt;=Input!F453,"No","Yes")),"")</f>
        <v/>
      </c>
    </row>
    <row r="454" spans="1:8" x14ac:dyDescent="0.3">
      <c r="A454" s="7" t="s">
        <v>21</v>
      </c>
      <c r="B454" s="8" t="s">
        <v>21</v>
      </c>
      <c r="C454" s="8" t="s">
        <v>21</v>
      </c>
      <c r="D454" s="8" t="s">
        <v>21</v>
      </c>
      <c r="E454" s="25" t="str">
        <f t="shared" si="12"/>
        <v>$0</v>
      </c>
      <c r="F454" s="25">
        <f t="shared" si="13"/>
        <v>0</v>
      </c>
      <c r="G454" s="9" t="str">
        <f>IFERROR(IF(OR($B$11="",C454="")=TRUE,"",IF(INDEX('2024-2025 AMI'!$A$2:$K$64,MATCH(Input!$B$11,'2024-2025 AMI'!$A$2:$A$64,0),MATCH(Input!C454,'2024-2025 AMI'!$A$2:$K$2,0))&lt;Input!F454,"No","Yes")),"")</f>
        <v/>
      </c>
      <c r="H454" s="9" t="str">
        <f>IFERROR(IF(OR($B$11="",C454="")=TRUE,"",IF(INDEX('2024-2025 AMI'!$A$67:$K$129,MATCH(Input!$B$11,'2024-2025 AMI'!$A$67:$A$129,0),MATCH(Input!C454,'2024-2025 AMI'!$A$67:$K$67,0))&lt;=Input!F454,"No","Yes")),"")</f>
        <v/>
      </c>
    </row>
    <row r="455" spans="1:8" x14ac:dyDescent="0.3">
      <c r="A455" s="7" t="s">
        <v>21</v>
      </c>
      <c r="B455" s="8" t="s">
        <v>21</v>
      </c>
      <c r="C455" s="8" t="s">
        <v>21</v>
      </c>
      <c r="D455" s="8" t="s">
        <v>21</v>
      </c>
      <c r="E455" s="25" t="str">
        <f t="shared" si="12"/>
        <v>$0</v>
      </c>
      <c r="F455" s="25">
        <f t="shared" si="13"/>
        <v>0</v>
      </c>
      <c r="G455" s="9" t="str">
        <f>IFERROR(IF(OR($B$11="",C455="")=TRUE,"",IF(INDEX('2024-2025 AMI'!$A$2:$K$64,MATCH(Input!$B$11,'2024-2025 AMI'!$A$2:$A$64,0),MATCH(Input!C455,'2024-2025 AMI'!$A$2:$K$2,0))&lt;Input!F455,"No","Yes")),"")</f>
        <v/>
      </c>
      <c r="H455" s="9" t="str">
        <f>IFERROR(IF(OR($B$11="",C455="")=TRUE,"",IF(INDEX('2024-2025 AMI'!$A$67:$K$129,MATCH(Input!$B$11,'2024-2025 AMI'!$A$67:$A$129,0),MATCH(Input!C455,'2024-2025 AMI'!$A$67:$K$67,0))&lt;=Input!F455,"No","Yes")),"")</f>
        <v/>
      </c>
    </row>
    <row r="456" spans="1:8" x14ac:dyDescent="0.3">
      <c r="A456" s="7" t="s">
        <v>21</v>
      </c>
      <c r="B456" s="8" t="s">
        <v>21</v>
      </c>
      <c r="C456" s="8" t="s">
        <v>21</v>
      </c>
      <c r="D456" s="8" t="s">
        <v>21</v>
      </c>
      <c r="E456" s="25" t="str">
        <f t="shared" si="12"/>
        <v>$0</v>
      </c>
      <c r="F456" s="25">
        <f t="shared" si="13"/>
        <v>0</v>
      </c>
      <c r="G456" s="9" t="str">
        <f>IFERROR(IF(OR($B$11="",C456="")=TRUE,"",IF(INDEX('2024-2025 AMI'!$A$2:$K$64,MATCH(Input!$B$11,'2024-2025 AMI'!$A$2:$A$64,0),MATCH(Input!C456,'2024-2025 AMI'!$A$2:$K$2,0))&lt;Input!F456,"No","Yes")),"")</f>
        <v/>
      </c>
      <c r="H456" s="9" t="str">
        <f>IFERROR(IF(OR($B$11="",C456="")=TRUE,"",IF(INDEX('2024-2025 AMI'!$A$67:$K$129,MATCH(Input!$B$11,'2024-2025 AMI'!$A$67:$A$129,0),MATCH(Input!C456,'2024-2025 AMI'!$A$67:$K$67,0))&lt;=Input!F456,"No","Yes")),"")</f>
        <v/>
      </c>
    </row>
    <row r="457" spans="1:8" x14ac:dyDescent="0.3">
      <c r="A457" s="7" t="s">
        <v>21</v>
      </c>
      <c r="B457" s="8" t="s">
        <v>21</v>
      </c>
      <c r="C457" s="8" t="s">
        <v>21</v>
      </c>
      <c r="D457" s="8" t="s">
        <v>21</v>
      </c>
      <c r="E457" s="25" t="str">
        <f t="shared" si="12"/>
        <v>$0</v>
      </c>
      <c r="F457" s="25">
        <f t="shared" si="13"/>
        <v>0</v>
      </c>
      <c r="G457" s="9" t="str">
        <f>IFERROR(IF(OR($B$11="",C457="")=TRUE,"",IF(INDEX('2024-2025 AMI'!$A$2:$K$64,MATCH(Input!$B$11,'2024-2025 AMI'!$A$2:$A$64,0),MATCH(Input!C457,'2024-2025 AMI'!$A$2:$K$2,0))&lt;Input!F457,"No","Yes")),"")</f>
        <v/>
      </c>
      <c r="H457" s="9" t="str">
        <f>IFERROR(IF(OR($B$11="",C457="")=TRUE,"",IF(INDEX('2024-2025 AMI'!$A$67:$K$129,MATCH(Input!$B$11,'2024-2025 AMI'!$A$67:$A$129,0),MATCH(Input!C457,'2024-2025 AMI'!$A$67:$K$67,0))&lt;=Input!F457,"No","Yes")),"")</f>
        <v/>
      </c>
    </row>
    <row r="458" spans="1:8" x14ac:dyDescent="0.3">
      <c r="A458" s="7" t="s">
        <v>21</v>
      </c>
      <c r="B458" s="8" t="s">
        <v>21</v>
      </c>
      <c r="C458" s="8" t="s">
        <v>21</v>
      </c>
      <c r="D458" s="8" t="s">
        <v>21</v>
      </c>
      <c r="E458" s="25" t="str">
        <f t="shared" si="12"/>
        <v>$0</v>
      </c>
      <c r="F458" s="25">
        <f t="shared" si="13"/>
        <v>0</v>
      </c>
      <c r="G458" s="9" t="str">
        <f>IFERROR(IF(OR($B$11="",C458="")=TRUE,"",IF(INDEX('2024-2025 AMI'!$A$2:$K$64,MATCH(Input!$B$11,'2024-2025 AMI'!$A$2:$A$64,0),MATCH(Input!C458,'2024-2025 AMI'!$A$2:$K$2,0))&lt;Input!F458,"No","Yes")),"")</f>
        <v/>
      </c>
      <c r="H458" s="9" t="str">
        <f>IFERROR(IF(OR($B$11="",C458="")=TRUE,"",IF(INDEX('2024-2025 AMI'!$A$67:$K$129,MATCH(Input!$B$11,'2024-2025 AMI'!$A$67:$A$129,0),MATCH(Input!C458,'2024-2025 AMI'!$A$67:$K$67,0))&lt;=Input!F458,"No","Yes")),"")</f>
        <v/>
      </c>
    </row>
    <row r="459" spans="1:8" x14ac:dyDescent="0.3">
      <c r="A459" s="7" t="s">
        <v>21</v>
      </c>
      <c r="B459" s="8" t="s">
        <v>21</v>
      </c>
      <c r="C459" s="8" t="s">
        <v>21</v>
      </c>
      <c r="D459" s="8" t="s">
        <v>21</v>
      </c>
      <c r="E459" s="25" t="str">
        <f t="shared" si="12"/>
        <v>$0</v>
      </c>
      <c r="F459" s="25">
        <f t="shared" si="13"/>
        <v>0</v>
      </c>
      <c r="G459" s="9" t="str">
        <f>IFERROR(IF(OR($B$11="",C459="")=TRUE,"",IF(INDEX('2024-2025 AMI'!$A$2:$K$64,MATCH(Input!$B$11,'2024-2025 AMI'!$A$2:$A$64,0),MATCH(Input!C459,'2024-2025 AMI'!$A$2:$K$2,0))&lt;Input!F459,"No","Yes")),"")</f>
        <v/>
      </c>
      <c r="H459" s="9" t="str">
        <f>IFERROR(IF(OR($B$11="",C459="")=TRUE,"",IF(INDEX('2024-2025 AMI'!$A$67:$K$129,MATCH(Input!$B$11,'2024-2025 AMI'!$A$67:$A$129,0),MATCH(Input!C459,'2024-2025 AMI'!$A$67:$K$67,0))&lt;=Input!F459,"No","Yes")),"")</f>
        <v/>
      </c>
    </row>
    <row r="460" spans="1:8" x14ac:dyDescent="0.3">
      <c r="A460" s="7" t="s">
        <v>21</v>
      </c>
      <c r="B460" s="8" t="s">
        <v>21</v>
      </c>
      <c r="C460" s="8" t="s">
        <v>21</v>
      </c>
      <c r="D460" s="8" t="s">
        <v>21</v>
      </c>
      <c r="E460" s="25" t="str">
        <f t="shared" si="12"/>
        <v>$0</v>
      </c>
      <c r="F460" s="25">
        <f t="shared" si="13"/>
        <v>0</v>
      </c>
      <c r="G460" s="9" t="str">
        <f>IFERROR(IF(OR($B$11="",C460="")=TRUE,"",IF(INDEX('2024-2025 AMI'!$A$2:$K$64,MATCH(Input!$B$11,'2024-2025 AMI'!$A$2:$A$64,0),MATCH(Input!C460,'2024-2025 AMI'!$A$2:$K$2,0))&lt;Input!F460,"No","Yes")),"")</f>
        <v/>
      </c>
      <c r="H460" s="9" t="str">
        <f>IFERROR(IF(OR($B$11="",C460="")=TRUE,"",IF(INDEX('2024-2025 AMI'!$A$67:$K$129,MATCH(Input!$B$11,'2024-2025 AMI'!$A$67:$A$129,0),MATCH(Input!C460,'2024-2025 AMI'!$A$67:$K$67,0))&lt;=Input!F460,"No","Yes")),"")</f>
        <v/>
      </c>
    </row>
    <row r="461" spans="1:8" x14ac:dyDescent="0.3">
      <c r="A461" s="7" t="s">
        <v>21</v>
      </c>
      <c r="B461" s="8" t="s">
        <v>21</v>
      </c>
      <c r="C461" s="8" t="s">
        <v>21</v>
      </c>
      <c r="D461" s="8" t="s">
        <v>21</v>
      </c>
      <c r="E461" s="25" t="str">
        <f t="shared" si="12"/>
        <v>$0</v>
      </c>
      <c r="F461" s="25">
        <f t="shared" si="13"/>
        <v>0</v>
      </c>
      <c r="G461" s="9" t="str">
        <f>IFERROR(IF(OR($B$11="",C461="")=TRUE,"",IF(INDEX('2024-2025 AMI'!$A$2:$K$64,MATCH(Input!$B$11,'2024-2025 AMI'!$A$2:$A$64,0),MATCH(Input!C461,'2024-2025 AMI'!$A$2:$K$2,0))&lt;Input!F461,"No","Yes")),"")</f>
        <v/>
      </c>
      <c r="H461" s="9" t="str">
        <f>IFERROR(IF(OR($B$11="",C461="")=TRUE,"",IF(INDEX('2024-2025 AMI'!$A$67:$K$129,MATCH(Input!$B$11,'2024-2025 AMI'!$A$67:$A$129,0),MATCH(Input!C461,'2024-2025 AMI'!$A$67:$K$67,0))&lt;=Input!F461,"No","Yes")),"")</f>
        <v/>
      </c>
    </row>
    <row r="462" spans="1:8" x14ac:dyDescent="0.3">
      <c r="A462" s="7" t="s">
        <v>21</v>
      </c>
      <c r="B462" s="8" t="s">
        <v>21</v>
      </c>
      <c r="C462" s="8" t="s">
        <v>21</v>
      </c>
      <c r="D462" s="8" t="s">
        <v>21</v>
      </c>
      <c r="E462" s="25" t="str">
        <f t="shared" si="12"/>
        <v>$0</v>
      </c>
      <c r="F462" s="25">
        <f t="shared" si="13"/>
        <v>0</v>
      </c>
      <c r="G462" s="9" t="str">
        <f>IFERROR(IF(OR($B$11="",C462="")=TRUE,"",IF(INDEX('2024-2025 AMI'!$A$2:$K$64,MATCH(Input!$B$11,'2024-2025 AMI'!$A$2:$A$64,0),MATCH(Input!C462,'2024-2025 AMI'!$A$2:$K$2,0))&lt;Input!F462,"No","Yes")),"")</f>
        <v/>
      </c>
      <c r="H462" s="9" t="str">
        <f>IFERROR(IF(OR($B$11="",C462="")=TRUE,"",IF(INDEX('2024-2025 AMI'!$A$67:$K$129,MATCH(Input!$B$11,'2024-2025 AMI'!$A$67:$A$129,0),MATCH(Input!C462,'2024-2025 AMI'!$A$67:$K$67,0))&lt;=Input!F462,"No","Yes")),"")</f>
        <v/>
      </c>
    </row>
    <row r="463" spans="1:8" x14ac:dyDescent="0.3">
      <c r="A463" s="7" t="s">
        <v>21</v>
      </c>
      <c r="B463" s="8" t="s">
        <v>21</v>
      </c>
      <c r="C463" s="8" t="s">
        <v>21</v>
      </c>
      <c r="D463" s="8" t="s">
        <v>21</v>
      </c>
      <c r="E463" s="25" t="str">
        <f t="shared" si="12"/>
        <v>$0</v>
      </c>
      <c r="F463" s="25">
        <f t="shared" si="13"/>
        <v>0</v>
      </c>
      <c r="G463" s="9" t="str">
        <f>IFERROR(IF(OR($B$11="",C463="")=TRUE,"",IF(INDEX('2024-2025 AMI'!$A$2:$K$64,MATCH(Input!$B$11,'2024-2025 AMI'!$A$2:$A$64,0),MATCH(Input!C463,'2024-2025 AMI'!$A$2:$K$2,0))&lt;Input!F463,"No","Yes")),"")</f>
        <v/>
      </c>
      <c r="H463" s="9" t="str">
        <f>IFERROR(IF(OR($B$11="",C463="")=TRUE,"",IF(INDEX('2024-2025 AMI'!$A$67:$K$129,MATCH(Input!$B$11,'2024-2025 AMI'!$A$67:$A$129,0),MATCH(Input!C463,'2024-2025 AMI'!$A$67:$K$67,0))&lt;=Input!F463,"No","Yes")),"")</f>
        <v/>
      </c>
    </row>
    <row r="464" spans="1:8" x14ac:dyDescent="0.3">
      <c r="A464" s="7" t="s">
        <v>21</v>
      </c>
      <c r="B464" s="8" t="s">
        <v>21</v>
      </c>
      <c r="C464" s="8" t="s">
        <v>21</v>
      </c>
      <c r="D464" s="8" t="s">
        <v>21</v>
      </c>
      <c r="E464" s="25" t="str">
        <f t="shared" si="12"/>
        <v>$0</v>
      </c>
      <c r="F464" s="25">
        <f t="shared" si="13"/>
        <v>0</v>
      </c>
      <c r="G464" s="9" t="str">
        <f>IFERROR(IF(OR($B$11="",C464="")=TRUE,"",IF(INDEX('2024-2025 AMI'!$A$2:$K$64,MATCH(Input!$B$11,'2024-2025 AMI'!$A$2:$A$64,0),MATCH(Input!C464,'2024-2025 AMI'!$A$2:$K$2,0))&lt;Input!F464,"No","Yes")),"")</f>
        <v/>
      </c>
      <c r="H464" s="9" t="str">
        <f>IFERROR(IF(OR($B$11="",C464="")=TRUE,"",IF(INDEX('2024-2025 AMI'!$A$67:$K$129,MATCH(Input!$B$11,'2024-2025 AMI'!$A$67:$A$129,0),MATCH(Input!C464,'2024-2025 AMI'!$A$67:$K$67,0))&lt;=Input!F464,"No","Yes")),"")</f>
        <v/>
      </c>
    </row>
    <row r="465" spans="1:8" x14ac:dyDescent="0.3">
      <c r="A465" s="7" t="s">
        <v>21</v>
      </c>
      <c r="B465" s="8" t="s">
        <v>21</v>
      </c>
      <c r="C465" s="8" t="s">
        <v>21</v>
      </c>
      <c r="D465" s="8" t="s">
        <v>21</v>
      </c>
      <c r="E465" s="25" t="str">
        <f t="shared" ref="E465:E528" si="14">IFERROR(D465*12,"$0")</f>
        <v>$0</v>
      </c>
      <c r="F465" s="25">
        <f t="shared" ref="F465:F528" si="15">IFERROR(E465/0.3,"$0")</f>
        <v>0</v>
      </c>
      <c r="G465" s="9" t="str">
        <f>IFERROR(IF(OR($B$11="",C465="")=TRUE,"",IF(INDEX('2024-2025 AMI'!$A$2:$K$64,MATCH(Input!$B$11,'2024-2025 AMI'!$A$2:$A$64,0),MATCH(Input!C465,'2024-2025 AMI'!$A$2:$K$2,0))&lt;Input!F465,"No","Yes")),"")</f>
        <v/>
      </c>
      <c r="H465" s="9" t="str">
        <f>IFERROR(IF(OR($B$11="",C465="")=TRUE,"",IF(INDEX('2024-2025 AMI'!$A$67:$K$129,MATCH(Input!$B$11,'2024-2025 AMI'!$A$67:$A$129,0),MATCH(Input!C465,'2024-2025 AMI'!$A$67:$K$67,0))&lt;=Input!F465,"No","Yes")),"")</f>
        <v/>
      </c>
    </row>
    <row r="466" spans="1:8" x14ac:dyDescent="0.3">
      <c r="A466" s="7" t="s">
        <v>21</v>
      </c>
      <c r="B466" s="8" t="s">
        <v>21</v>
      </c>
      <c r="C466" s="8" t="s">
        <v>21</v>
      </c>
      <c r="D466" s="8" t="s">
        <v>21</v>
      </c>
      <c r="E466" s="25" t="str">
        <f t="shared" si="14"/>
        <v>$0</v>
      </c>
      <c r="F466" s="25">
        <f t="shared" si="15"/>
        <v>0</v>
      </c>
      <c r="G466" s="9" t="str">
        <f>IFERROR(IF(OR($B$11="",C466="")=TRUE,"",IF(INDEX('2024-2025 AMI'!$A$2:$K$64,MATCH(Input!$B$11,'2024-2025 AMI'!$A$2:$A$64,0),MATCH(Input!C466,'2024-2025 AMI'!$A$2:$K$2,0))&lt;Input!F466,"No","Yes")),"")</f>
        <v/>
      </c>
      <c r="H466" s="9" t="str">
        <f>IFERROR(IF(OR($B$11="",C466="")=TRUE,"",IF(INDEX('2024-2025 AMI'!$A$67:$K$129,MATCH(Input!$B$11,'2024-2025 AMI'!$A$67:$A$129,0),MATCH(Input!C466,'2024-2025 AMI'!$A$67:$K$67,0))&lt;=Input!F466,"No","Yes")),"")</f>
        <v/>
      </c>
    </row>
    <row r="467" spans="1:8" x14ac:dyDescent="0.3">
      <c r="A467" s="7" t="s">
        <v>21</v>
      </c>
      <c r="B467" s="8" t="s">
        <v>21</v>
      </c>
      <c r="C467" s="8" t="s">
        <v>21</v>
      </c>
      <c r="D467" s="8" t="s">
        <v>21</v>
      </c>
      <c r="E467" s="25" t="str">
        <f t="shared" si="14"/>
        <v>$0</v>
      </c>
      <c r="F467" s="25">
        <f t="shared" si="15"/>
        <v>0</v>
      </c>
      <c r="G467" s="9" t="str">
        <f>IFERROR(IF(OR($B$11="",C467="")=TRUE,"",IF(INDEX('2024-2025 AMI'!$A$2:$K$64,MATCH(Input!$B$11,'2024-2025 AMI'!$A$2:$A$64,0),MATCH(Input!C467,'2024-2025 AMI'!$A$2:$K$2,0))&lt;Input!F467,"No","Yes")),"")</f>
        <v/>
      </c>
      <c r="H467" s="9" t="str">
        <f>IFERROR(IF(OR($B$11="",C467="")=TRUE,"",IF(INDEX('2024-2025 AMI'!$A$67:$K$129,MATCH(Input!$B$11,'2024-2025 AMI'!$A$67:$A$129,0),MATCH(Input!C467,'2024-2025 AMI'!$A$67:$K$67,0))&lt;=Input!F467,"No","Yes")),"")</f>
        <v/>
      </c>
    </row>
    <row r="468" spans="1:8" x14ac:dyDescent="0.3">
      <c r="A468" s="7" t="s">
        <v>21</v>
      </c>
      <c r="B468" s="8" t="s">
        <v>21</v>
      </c>
      <c r="C468" s="8" t="s">
        <v>21</v>
      </c>
      <c r="D468" s="8" t="s">
        <v>21</v>
      </c>
      <c r="E468" s="25" t="str">
        <f t="shared" si="14"/>
        <v>$0</v>
      </c>
      <c r="F468" s="25">
        <f t="shared" si="15"/>
        <v>0</v>
      </c>
      <c r="G468" s="9" t="str">
        <f>IFERROR(IF(OR($B$11="",C468="")=TRUE,"",IF(INDEX('2024-2025 AMI'!$A$2:$K$64,MATCH(Input!$B$11,'2024-2025 AMI'!$A$2:$A$64,0),MATCH(Input!C468,'2024-2025 AMI'!$A$2:$K$2,0))&lt;Input!F468,"No","Yes")),"")</f>
        <v/>
      </c>
      <c r="H468" s="9" t="str">
        <f>IFERROR(IF(OR($B$11="",C468="")=TRUE,"",IF(INDEX('2024-2025 AMI'!$A$67:$K$129,MATCH(Input!$B$11,'2024-2025 AMI'!$A$67:$A$129,0),MATCH(Input!C468,'2024-2025 AMI'!$A$67:$K$67,0))&lt;=Input!F468,"No","Yes")),"")</f>
        <v/>
      </c>
    </row>
    <row r="469" spans="1:8" x14ac:dyDescent="0.3">
      <c r="A469" s="7" t="s">
        <v>21</v>
      </c>
      <c r="B469" s="8" t="s">
        <v>21</v>
      </c>
      <c r="C469" s="8" t="s">
        <v>21</v>
      </c>
      <c r="D469" s="8" t="s">
        <v>21</v>
      </c>
      <c r="E469" s="25" t="str">
        <f t="shared" si="14"/>
        <v>$0</v>
      </c>
      <c r="F469" s="25">
        <f t="shared" si="15"/>
        <v>0</v>
      </c>
      <c r="G469" s="9" t="str">
        <f>IFERROR(IF(OR($B$11="",C469="")=TRUE,"",IF(INDEX('2024-2025 AMI'!$A$2:$K$64,MATCH(Input!$B$11,'2024-2025 AMI'!$A$2:$A$64,0),MATCH(Input!C469,'2024-2025 AMI'!$A$2:$K$2,0))&lt;Input!F469,"No","Yes")),"")</f>
        <v/>
      </c>
      <c r="H469" s="9" t="str">
        <f>IFERROR(IF(OR($B$11="",C469="")=TRUE,"",IF(INDEX('2024-2025 AMI'!$A$67:$K$129,MATCH(Input!$B$11,'2024-2025 AMI'!$A$67:$A$129,0),MATCH(Input!C469,'2024-2025 AMI'!$A$67:$K$67,0))&lt;=Input!F469,"No","Yes")),"")</f>
        <v/>
      </c>
    </row>
    <row r="470" spans="1:8" x14ac:dyDescent="0.3">
      <c r="A470" s="7" t="s">
        <v>21</v>
      </c>
      <c r="B470" s="8" t="s">
        <v>21</v>
      </c>
      <c r="C470" s="8" t="s">
        <v>21</v>
      </c>
      <c r="D470" s="8" t="s">
        <v>21</v>
      </c>
      <c r="E470" s="25" t="str">
        <f t="shared" si="14"/>
        <v>$0</v>
      </c>
      <c r="F470" s="25">
        <f t="shared" si="15"/>
        <v>0</v>
      </c>
      <c r="G470" s="9" t="str">
        <f>IFERROR(IF(OR($B$11="",C470="")=TRUE,"",IF(INDEX('2024-2025 AMI'!$A$2:$K$64,MATCH(Input!$B$11,'2024-2025 AMI'!$A$2:$A$64,0),MATCH(Input!C470,'2024-2025 AMI'!$A$2:$K$2,0))&lt;Input!F470,"No","Yes")),"")</f>
        <v/>
      </c>
      <c r="H470" s="9" t="str">
        <f>IFERROR(IF(OR($B$11="",C470="")=TRUE,"",IF(INDEX('2024-2025 AMI'!$A$67:$K$129,MATCH(Input!$B$11,'2024-2025 AMI'!$A$67:$A$129,0),MATCH(Input!C470,'2024-2025 AMI'!$A$67:$K$67,0))&lt;=Input!F470,"No","Yes")),"")</f>
        <v/>
      </c>
    </row>
    <row r="471" spans="1:8" x14ac:dyDescent="0.3">
      <c r="A471" s="7" t="s">
        <v>21</v>
      </c>
      <c r="B471" s="8" t="s">
        <v>21</v>
      </c>
      <c r="C471" s="8" t="s">
        <v>21</v>
      </c>
      <c r="D471" s="8" t="s">
        <v>21</v>
      </c>
      <c r="E471" s="25" t="str">
        <f t="shared" si="14"/>
        <v>$0</v>
      </c>
      <c r="F471" s="25">
        <f t="shared" si="15"/>
        <v>0</v>
      </c>
      <c r="G471" s="9" t="str">
        <f>IFERROR(IF(OR($B$11="",C471="")=TRUE,"",IF(INDEX('2024-2025 AMI'!$A$2:$K$64,MATCH(Input!$B$11,'2024-2025 AMI'!$A$2:$A$64,0),MATCH(Input!C471,'2024-2025 AMI'!$A$2:$K$2,0))&lt;Input!F471,"No","Yes")),"")</f>
        <v/>
      </c>
      <c r="H471" s="9" t="str">
        <f>IFERROR(IF(OR($B$11="",C471="")=TRUE,"",IF(INDEX('2024-2025 AMI'!$A$67:$K$129,MATCH(Input!$B$11,'2024-2025 AMI'!$A$67:$A$129,0),MATCH(Input!C471,'2024-2025 AMI'!$A$67:$K$67,0))&lt;=Input!F471,"No","Yes")),"")</f>
        <v/>
      </c>
    </row>
    <row r="472" spans="1:8" x14ac:dyDescent="0.3">
      <c r="A472" s="7" t="s">
        <v>21</v>
      </c>
      <c r="B472" s="8" t="s">
        <v>21</v>
      </c>
      <c r="C472" s="8" t="s">
        <v>21</v>
      </c>
      <c r="D472" s="8" t="s">
        <v>21</v>
      </c>
      <c r="E472" s="25" t="str">
        <f t="shared" si="14"/>
        <v>$0</v>
      </c>
      <c r="F472" s="25">
        <f t="shared" si="15"/>
        <v>0</v>
      </c>
      <c r="G472" s="9" t="str">
        <f>IFERROR(IF(OR($B$11="",C472="")=TRUE,"",IF(INDEX('2024-2025 AMI'!$A$2:$K$64,MATCH(Input!$B$11,'2024-2025 AMI'!$A$2:$A$64,0),MATCH(Input!C472,'2024-2025 AMI'!$A$2:$K$2,0))&lt;Input!F472,"No","Yes")),"")</f>
        <v/>
      </c>
      <c r="H472" s="9" t="str">
        <f>IFERROR(IF(OR($B$11="",C472="")=TRUE,"",IF(INDEX('2024-2025 AMI'!$A$67:$K$129,MATCH(Input!$B$11,'2024-2025 AMI'!$A$67:$A$129,0),MATCH(Input!C472,'2024-2025 AMI'!$A$67:$K$67,0))&lt;=Input!F472,"No","Yes")),"")</f>
        <v/>
      </c>
    </row>
    <row r="473" spans="1:8" x14ac:dyDescent="0.3">
      <c r="A473" s="7" t="s">
        <v>21</v>
      </c>
      <c r="B473" s="8" t="s">
        <v>21</v>
      </c>
      <c r="C473" s="8" t="s">
        <v>21</v>
      </c>
      <c r="D473" s="8" t="s">
        <v>21</v>
      </c>
      <c r="E473" s="25" t="str">
        <f t="shared" si="14"/>
        <v>$0</v>
      </c>
      <c r="F473" s="25">
        <f t="shared" si="15"/>
        <v>0</v>
      </c>
      <c r="G473" s="9" t="str">
        <f>IFERROR(IF(OR($B$11="",C473="")=TRUE,"",IF(INDEX('2024-2025 AMI'!$A$2:$K$64,MATCH(Input!$B$11,'2024-2025 AMI'!$A$2:$A$64,0),MATCH(Input!C473,'2024-2025 AMI'!$A$2:$K$2,0))&lt;Input!F473,"No","Yes")),"")</f>
        <v/>
      </c>
      <c r="H473" s="9" t="str">
        <f>IFERROR(IF(OR($B$11="",C473="")=TRUE,"",IF(INDEX('2024-2025 AMI'!$A$67:$K$129,MATCH(Input!$B$11,'2024-2025 AMI'!$A$67:$A$129,0),MATCH(Input!C473,'2024-2025 AMI'!$A$67:$K$67,0))&lt;=Input!F473,"No","Yes")),"")</f>
        <v/>
      </c>
    </row>
    <row r="474" spans="1:8" x14ac:dyDescent="0.3">
      <c r="A474" s="7" t="s">
        <v>21</v>
      </c>
      <c r="B474" s="8" t="s">
        <v>21</v>
      </c>
      <c r="C474" s="8" t="s">
        <v>21</v>
      </c>
      <c r="D474" s="8" t="s">
        <v>21</v>
      </c>
      <c r="E474" s="25" t="str">
        <f t="shared" si="14"/>
        <v>$0</v>
      </c>
      <c r="F474" s="25">
        <f t="shared" si="15"/>
        <v>0</v>
      </c>
      <c r="G474" s="9" t="str">
        <f>IFERROR(IF(OR($B$11="",C474="")=TRUE,"",IF(INDEX('2024-2025 AMI'!$A$2:$K$64,MATCH(Input!$B$11,'2024-2025 AMI'!$A$2:$A$64,0),MATCH(Input!C474,'2024-2025 AMI'!$A$2:$K$2,0))&lt;Input!F474,"No","Yes")),"")</f>
        <v/>
      </c>
      <c r="H474" s="9" t="str">
        <f>IFERROR(IF(OR($B$11="",C474="")=TRUE,"",IF(INDEX('2024-2025 AMI'!$A$67:$K$129,MATCH(Input!$B$11,'2024-2025 AMI'!$A$67:$A$129,0),MATCH(Input!C474,'2024-2025 AMI'!$A$67:$K$67,0))&lt;=Input!F474,"No","Yes")),"")</f>
        <v/>
      </c>
    </row>
    <row r="475" spans="1:8" x14ac:dyDescent="0.3">
      <c r="A475" s="7" t="s">
        <v>21</v>
      </c>
      <c r="B475" s="8" t="s">
        <v>21</v>
      </c>
      <c r="C475" s="8" t="s">
        <v>21</v>
      </c>
      <c r="D475" s="8" t="s">
        <v>21</v>
      </c>
      <c r="E475" s="25" t="str">
        <f t="shared" si="14"/>
        <v>$0</v>
      </c>
      <c r="F475" s="25">
        <f t="shared" si="15"/>
        <v>0</v>
      </c>
      <c r="G475" s="9" t="str">
        <f>IFERROR(IF(OR($B$11="",C475="")=TRUE,"",IF(INDEX('2024-2025 AMI'!$A$2:$K$64,MATCH(Input!$B$11,'2024-2025 AMI'!$A$2:$A$64,0),MATCH(Input!C475,'2024-2025 AMI'!$A$2:$K$2,0))&lt;Input!F475,"No","Yes")),"")</f>
        <v/>
      </c>
      <c r="H475" s="9" t="str">
        <f>IFERROR(IF(OR($B$11="",C475="")=TRUE,"",IF(INDEX('2024-2025 AMI'!$A$67:$K$129,MATCH(Input!$B$11,'2024-2025 AMI'!$A$67:$A$129,0),MATCH(Input!C475,'2024-2025 AMI'!$A$67:$K$67,0))&lt;=Input!F475,"No","Yes")),"")</f>
        <v/>
      </c>
    </row>
    <row r="476" spans="1:8" x14ac:dyDescent="0.3">
      <c r="A476" s="7" t="s">
        <v>21</v>
      </c>
      <c r="B476" s="8" t="s">
        <v>21</v>
      </c>
      <c r="C476" s="8" t="s">
        <v>21</v>
      </c>
      <c r="D476" s="8" t="s">
        <v>21</v>
      </c>
      <c r="E476" s="25" t="str">
        <f t="shared" si="14"/>
        <v>$0</v>
      </c>
      <c r="F476" s="25">
        <f t="shared" si="15"/>
        <v>0</v>
      </c>
      <c r="G476" s="9" t="str">
        <f>IFERROR(IF(OR($B$11="",C476="")=TRUE,"",IF(INDEX('2024-2025 AMI'!$A$2:$K$64,MATCH(Input!$B$11,'2024-2025 AMI'!$A$2:$A$64,0),MATCH(Input!C476,'2024-2025 AMI'!$A$2:$K$2,0))&lt;Input!F476,"No","Yes")),"")</f>
        <v/>
      </c>
      <c r="H476" s="9" t="str">
        <f>IFERROR(IF(OR($B$11="",C476="")=TRUE,"",IF(INDEX('2024-2025 AMI'!$A$67:$K$129,MATCH(Input!$B$11,'2024-2025 AMI'!$A$67:$A$129,0),MATCH(Input!C476,'2024-2025 AMI'!$A$67:$K$67,0))&lt;=Input!F476,"No","Yes")),"")</f>
        <v/>
      </c>
    </row>
    <row r="477" spans="1:8" x14ac:dyDescent="0.3">
      <c r="A477" s="7" t="s">
        <v>21</v>
      </c>
      <c r="B477" s="8" t="s">
        <v>21</v>
      </c>
      <c r="C477" s="8" t="s">
        <v>21</v>
      </c>
      <c r="D477" s="8" t="s">
        <v>21</v>
      </c>
      <c r="E477" s="25" t="str">
        <f t="shared" si="14"/>
        <v>$0</v>
      </c>
      <c r="F477" s="25">
        <f t="shared" si="15"/>
        <v>0</v>
      </c>
      <c r="G477" s="9" t="str">
        <f>IFERROR(IF(OR($B$11="",C477="")=TRUE,"",IF(INDEX('2024-2025 AMI'!$A$2:$K$64,MATCH(Input!$B$11,'2024-2025 AMI'!$A$2:$A$64,0),MATCH(Input!C477,'2024-2025 AMI'!$A$2:$K$2,0))&lt;Input!F477,"No","Yes")),"")</f>
        <v/>
      </c>
      <c r="H477" s="9" t="str">
        <f>IFERROR(IF(OR($B$11="",C477="")=TRUE,"",IF(INDEX('2024-2025 AMI'!$A$67:$K$129,MATCH(Input!$B$11,'2024-2025 AMI'!$A$67:$A$129,0),MATCH(Input!C477,'2024-2025 AMI'!$A$67:$K$67,0))&lt;=Input!F477,"No","Yes")),"")</f>
        <v/>
      </c>
    </row>
    <row r="478" spans="1:8" x14ac:dyDescent="0.3">
      <c r="A478" s="7" t="s">
        <v>21</v>
      </c>
      <c r="B478" s="8" t="s">
        <v>21</v>
      </c>
      <c r="C478" s="8" t="s">
        <v>21</v>
      </c>
      <c r="D478" s="8" t="s">
        <v>21</v>
      </c>
      <c r="E478" s="25" t="str">
        <f t="shared" si="14"/>
        <v>$0</v>
      </c>
      <c r="F478" s="25">
        <f t="shared" si="15"/>
        <v>0</v>
      </c>
      <c r="G478" s="9" t="str">
        <f>IFERROR(IF(OR($B$11="",C478="")=TRUE,"",IF(INDEX('2024-2025 AMI'!$A$2:$K$64,MATCH(Input!$B$11,'2024-2025 AMI'!$A$2:$A$64,0),MATCH(Input!C478,'2024-2025 AMI'!$A$2:$K$2,0))&lt;Input!F478,"No","Yes")),"")</f>
        <v/>
      </c>
      <c r="H478" s="9" t="str">
        <f>IFERROR(IF(OR($B$11="",C478="")=TRUE,"",IF(INDEX('2024-2025 AMI'!$A$67:$K$129,MATCH(Input!$B$11,'2024-2025 AMI'!$A$67:$A$129,0),MATCH(Input!C478,'2024-2025 AMI'!$A$67:$K$67,0))&lt;=Input!F478,"No","Yes")),"")</f>
        <v/>
      </c>
    </row>
    <row r="479" spans="1:8" x14ac:dyDescent="0.3">
      <c r="A479" s="7" t="s">
        <v>21</v>
      </c>
      <c r="B479" s="8" t="s">
        <v>21</v>
      </c>
      <c r="C479" s="8" t="s">
        <v>21</v>
      </c>
      <c r="D479" s="8" t="s">
        <v>21</v>
      </c>
      <c r="E479" s="25" t="str">
        <f t="shared" si="14"/>
        <v>$0</v>
      </c>
      <c r="F479" s="25">
        <f t="shared" si="15"/>
        <v>0</v>
      </c>
      <c r="G479" s="9" t="str">
        <f>IFERROR(IF(OR($B$11="",C479="")=TRUE,"",IF(INDEX('2024-2025 AMI'!$A$2:$K$64,MATCH(Input!$B$11,'2024-2025 AMI'!$A$2:$A$64,0),MATCH(Input!C479,'2024-2025 AMI'!$A$2:$K$2,0))&lt;Input!F479,"No","Yes")),"")</f>
        <v/>
      </c>
      <c r="H479" s="9" t="str">
        <f>IFERROR(IF(OR($B$11="",C479="")=TRUE,"",IF(INDEX('2024-2025 AMI'!$A$67:$K$129,MATCH(Input!$B$11,'2024-2025 AMI'!$A$67:$A$129,0),MATCH(Input!C479,'2024-2025 AMI'!$A$67:$K$67,0))&lt;=Input!F479,"No","Yes")),"")</f>
        <v/>
      </c>
    </row>
    <row r="480" spans="1:8" x14ac:dyDescent="0.3">
      <c r="A480" s="7" t="s">
        <v>21</v>
      </c>
      <c r="B480" s="8" t="s">
        <v>21</v>
      </c>
      <c r="C480" s="8" t="s">
        <v>21</v>
      </c>
      <c r="D480" s="8" t="s">
        <v>21</v>
      </c>
      <c r="E480" s="25" t="str">
        <f t="shared" si="14"/>
        <v>$0</v>
      </c>
      <c r="F480" s="25">
        <f t="shared" si="15"/>
        <v>0</v>
      </c>
      <c r="G480" s="9" t="str">
        <f>IFERROR(IF(OR($B$11="",C480="")=TRUE,"",IF(INDEX('2024-2025 AMI'!$A$2:$K$64,MATCH(Input!$B$11,'2024-2025 AMI'!$A$2:$A$64,0),MATCH(Input!C480,'2024-2025 AMI'!$A$2:$K$2,0))&lt;Input!F480,"No","Yes")),"")</f>
        <v/>
      </c>
      <c r="H480" s="9" t="str">
        <f>IFERROR(IF(OR($B$11="",C480="")=TRUE,"",IF(INDEX('2024-2025 AMI'!$A$67:$K$129,MATCH(Input!$B$11,'2024-2025 AMI'!$A$67:$A$129,0),MATCH(Input!C480,'2024-2025 AMI'!$A$67:$K$67,0))&lt;=Input!F480,"No","Yes")),"")</f>
        <v/>
      </c>
    </row>
    <row r="481" spans="1:8" x14ac:dyDescent="0.3">
      <c r="A481" s="7" t="s">
        <v>21</v>
      </c>
      <c r="B481" s="8" t="s">
        <v>21</v>
      </c>
      <c r="C481" s="8" t="s">
        <v>21</v>
      </c>
      <c r="D481" s="8" t="s">
        <v>21</v>
      </c>
      <c r="E481" s="25" t="str">
        <f t="shared" si="14"/>
        <v>$0</v>
      </c>
      <c r="F481" s="25">
        <f t="shared" si="15"/>
        <v>0</v>
      </c>
      <c r="G481" s="9" t="str">
        <f>IFERROR(IF(OR($B$11="",C481="")=TRUE,"",IF(INDEX('2024-2025 AMI'!$A$2:$K$64,MATCH(Input!$B$11,'2024-2025 AMI'!$A$2:$A$64,0),MATCH(Input!C481,'2024-2025 AMI'!$A$2:$K$2,0))&lt;Input!F481,"No","Yes")),"")</f>
        <v/>
      </c>
      <c r="H481" s="9" t="str">
        <f>IFERROR(IF(OR($B$11="",C481="")=TRUE,"",IF(INDEX('2024-2025 AMI'!$A$67:$K$129,MATCH(Input!$B$11,'2024-2025 AMI'!$A$67:$A$129,0),MATCH(Input!C481,'2024-2025 AMI'!$A$67:$K$67,0))&lt;=Input!F481,"No","Yes")),"")</f>
        <v/>
      </c>
    </row>
    <row r="482" spans="1:8" x14ac:dyDescent="0.3">
      <c r="A482" s="7" t="s">
        <v>21</v>
      </c>
      <c r="B482" s="8" t="s">
        <v>21</v>
      </c>
      <c r="C482" s="8" t="s">
        <v>21</v>
      </c>
      <c r="D482" s="8" t="s">
        <v>21</v>
      </c>
      <c r="E482" s="25" t="str">
        <f t="shared" si="14"/>
        <v>$0</v>
      </c>
      <c r="F482" s="25">
        <f t="shared" si="15"/>
        <v>0</v>
      </c>
      <c r="G482" s="9" t="str">
        <f>IFERROR(IF(OR($B$11="",C482="")=TRUE,"",IF(INDEX('2024-2025 AMI'!$A$2:$K$64,MATCH(Input!$B$11,'2024-2025 AMI'!$A$2:$A$64,0),MATCH(Input!C482,'2024-2025 AMI'!$A$2:$K$2,0))&lt;Input!F482,"No","Yes")),"")</f>
        <v/>
      </c>
      <c r="H482" s="9" t="str">
        <f>IFERROR(IF(OR($B$11="",C482="")=TRUE,"",IF(INDEX('2024-2025 AMI'!$A$67:$K$129,MATCH(Input!$B$11,'2024-2025 AMI'!$A$67:$A$129,0),MATCH(Input!C482,'2024-2025 AMI'!$A$67:$K$67,0))&lt;=Input!F482,"No","Yes")),"")</f>
        <v/>
      </c>
    </row>
    <row r="483" spans="1:8" x14ac:dyDescent="0.3">
      <c r="A483" s="7" t="s">
        <v>21</v>
      </c>
      <c r="B483" s="8" t="s">
        <v>21</v>
      </c>
      <c r="C483" s="8" t="s">
        <v>21</v>
      </c>
      <c r="D483" s="8" t="s">
        <v>21</v>
      </c>
      <c r="E483" s="25" t="str">
        <f t="shared" si="14"/>
        <v>$0</v>
      </c>
      <c r="F483" s="25">
        <f t="shared" si="15"/>
        <v>0</v>
      </c>
      <c r="G483" s="9" t="str">
        <f>IFERROR(IF(OR($B$11="",C483="")=TRUE,"",IF(INDEX('2024-2025 AMI'!$A$2:$K$64,MATCH(Input!$B$11,'2024-2025 AMI'!$A$2:$A$64,0),MATCH(Input!C483,'2024-2025 AMI'!$A$2:$K$2,0))&lt;Input!F483,"No","Yes")),"")</f>
        <v/>
      </c>
      <c r="H483" s="9" t="str">
        <f>IFERROR(IF(OR($B$11="",C483="")=TRUE,"",IF(INDEX('2024-2025 AMI'!$A$67:$K$129,MATCH(Input!$B$11,'2024-2025 AMI'!$A$67:$A$129,0),MATCH(Input!C483,'2024-2025 AMI'!$A$67:$K$67,0))&lt;=Input!F483,"No","Yes")),"")</f>
        <v/>
      </c>
    </row>
    <row r="484" spans="1:8" x14ac:dyDescent="0.3">
      <c r="A484" s="7" t="s">
        <v>21</v>
      </c>
      <c r="B484" s="8" t="s">
        <v>21</v>
      </c>
      <c r="C484" s="8" t="s">
        <v>21</v>
      </c>
      <c r="D484" s="8" t="s">
        <v>21</v>
      </c>
      <c r="E484" s="25" t="str">
        <f t="shared" si="14"/>
        <v>$0</v>
      </c>
      <c r="F484" s="25">
        <f t="shared" si="15"/>
        <v>0</v>
      </c>
      <c r="G484" s="9" t="str">
        <f>IFERROR(IF(OR($B$11="",C484="")=TRUE,"",IF(INDEX('2024-2025 AMI'!$A$2:$K$64,MATCH(Input!$B$11,'2024-2025 AMI'!$A$2:$A$64,0),MATCH(Input!C484,'2024-2025 AMI'!$A$2:$K$2,0))&lt;Input!F484,"No","Yes")),"")</f>
        <v/>
      </c>
      <c r="H484" s="9" t="str">
        <f>IFERROR(IF(OR($B$11="",C484="")=TRUE,"",IF(INDEX('2024-2025 AMI'!$A$67:$K$129,MATCH(Input!$B$11,'2024-2025 AMI'!$A$67:$A$129,0),MATCH(Input!C484,'2024-2025 AMI'!$A$67:$K$67,0))&lt;=Input!F484,"No","Yes")),"")</f>
        <v/>
      </c>
    </row>
    <row r="485" spans="1:8" x14ac:dyDescent="0.3">
      <c r="A485" s="7" t="s">
        <v>21</v>
      </c>
      <c r="B485" s="8" t="s">
        <v>21</v>
      </c>
      <c r="C485" s="8" t="s">
        <v>21</v>
      </c>
      <c r="D485" s="8" t="s">
        <v>21</v>
      </c>
      <c r="E485" s="25" t="str">
        <f t="shared" si="14"/>
        <v>$0</v>
      </c>
      <c r="F485" s="25">
        <f t="shared" si="15"/>
        <v>0</v>
      </c>
      <c r="G485" s="9" t="str">
        <f>IFERROR(IF(OR($B$11="",C485="")=TRUE,"",IF(INDEX('2024-2025 AMI'!$A$2:$K$64,MATCH(Input!$B$11,'2024-2025 AMI'!$A$2:$A$64,0),MATCH(Input!C485,'2024-2025 AMI'!$A$2:$K$2,0))&lt;Input!F485,"No","Yes")),"")</f>
        <v/>
      </c>
      <c r="H485" s="9" t="str">
        <f>IFERROR(IF(OR($B$11="",C485="")=TRUE,"",IF(INDEX('2024-2025 AMI'!$A$67:$K$129,MATCH(Input!$B$11,'2024-2025 AMI'!$A$67:$A$129,0),MATCH(Input!C485,'2024-2025 AMI'!$A$67:$K$67,0))&lt;=Input!F485,"No","Yes")),"")</f>
        <v/>
      </c>
    </row>
    <row r="486" spans="1:8" x14ac:dyDescent="0.3">
      <c r="A486" s="7" t="s">
        <v>21</v>
      </c>
      <c r="B486" s="8" t="s">
        <v>21</v>
      </c>
      <c r="C486" s="8" t="s">
        <v>21</v>
      </c>
      <c r="D486" s="8" t="s">
        <v>21</v>
      </c>
      <c r="E486" s="25" t="str">
        <f t="shared" si="14"/>
        <v>$0</v>
      </c>
      <c r="F486" s="25">
        <f t="shared" si="15"/>
        <v>0</v>
      </c>
      <c r="G486" s="9" t="str">
        <f>IFERROR(IF(OR($B$11="",C486="")=TRUE,"",IF(INDEX('2024-2025 AMI'!$A$2:$K$64,MATCH(Input!$B$11,'2024-2025 AMI'!$A$2:$A$64,0),MATCH(Input!C486,'2024-2025 AMI'!$A$2:$K$2,0))&lt;Input!F486,"No","Yes")),"")</f>
        <v/>
      </c>
      <c r="H486" s="9" t="str">
        <f>IFERROR(IF(OR($B$11="",C486="")=TRUE,"",IF(INDEX('2024-2025 AMI'!$A$67:$K$129,MATCH(Input!$B$11,'2024-2025 AMI'!$A$67:$A$129,0),MATCH(Input!C486,'2024-2025 AMI'!$A$67:$K$67,0))&lt;=Input!F486,"No","Yes")),"")</f>
        <v/>
      </c>
    </row>
    <row r="487" spans="1:8" x14ac:dyDescent="0.3">
      <c r="A487" s="7" t="s">
        <v>21</v>
      </c>
      <c r="B487" s="8" t="s">
        <v>21</v>
      </c>
      <c r="C487" s="8" t="s">
        <v>21</v>
      </c>
      <c r="D487" s="8" t="s">
        <v>21</v>
      </c>
      <c r="E487" s="25" t="str">
        <f t="shared" si="14"/>
        <v>$0</v>
      </c>
      <c r="F487" s="25">
        <f t="shared" si="15"/>
        <v>0</v>
      </c>
      <c r="G487" s="9" t="str">
        <f>IFERROR(IF(OR($B$11="",C487="")=TRUE,"",IF(INDEX('2024-2025 AMI'!$A$2:$K$64,MATCH(Input!$B$11,'2024-2025 AMI'!$A$2:$A$64,0),MATCH(Input!C487,'2024-2025 AMI'!$A$2:$K$2,0))&lt;Input!F487,"No","Yes")),"")</f>
        <v/>
      </c>
      <c r="H487" s="9" t="str">
        <f>IFERROR(IF(OR($B$11="",C487="")=TRUE,"",IF(INDEX('2024-2025 AMI'!$A$67:$K$129,MATCH(Input!$B$11,'2024-2025 AMI'!$A$67:$A$129,0),MATCH(Input!C487,'2024-2025 AMI'!$A$67:$K$67,0))&lt;=Input!F487,"No","Yes")),"")</f>
        <v/>
      </c>
    </row>
    <row r="488" spans="1:8" x14ac:dyDescent="0.3">
      <c r="A488" s="7" t="s">
        <v>21</v>
      </c>
      <c r="B488" s="8" t="s">
        <v>21</v>
      </c>
      <c r="C488" s="8" t="s">
        <v>21</v>
      </c>
      <c r="D488" s="8" t="s">
        <v>21</v>
      </c>
      <c r="E488" s="25" t="str">
        <f t="shared" si="14"/>
        <v>$0</v>
      </c>
      <c r="F488" s="25">
        <f t="shared" si="15"/>
        <v>0</v>
      </c>
      <c r="G488" s="9" t="str">
        <f>IFERROR(IF(OR($B$11="",C488="")=TRUE,"",IF(INDEX('2024-2025 AMI'!$A$2:$K$64,MATCH(Input!$B$11,'2024-2025 AMI'!$A$2:$A$64,0),MATCH(Input!C488,'2024-2025 AMI'!$A$2:$K$2,0))&lt;Input!F488,"No","Yes")),"")</f>
        <v/>
      </c>
      <c r="H488" s="9" t="str">
        <f>IFERROR(IF(OR($B$11="",C488="")=TRUE,"",IF(INDEX('2024-2025 AMI'!$A$67:$K$129,MATCH(Input!$B$11,'2024-2025 AMI'!$A$67:$A$129,0),MATCH(Input!C488,'2024-2025 AMI'!$A$67:$K$67,0))&lt;=Input!F488,"No","Yes")),"")</f>
        <v/>
      </c>
    </row>
    <row r="489" spans="1:8" x14ac:dyDescent="0.3">
      <c r="A489" s="7" t="s">
        <v>21</v>
      </c>
      <c r="B489" s="8" t="s">
        <v>21</v>
      </c>
      <c r="C489" s="8" t="s">
        <v>21</v>
      </c>
      <c r="D489" s="8" t="s">
        <v>21</v>
      </c>
      <c r="E489" s="25" t="str">
        <f t="shared" si="14"/>
        <v>$0</v>
      </c>
      <c r="F489" s="25">
        <f t="shared" si="15"/>
        <v>0</v>
      </c>
      <c r="G489" s="9" t="str">
        <f>IFERROR(IF(OR($B$11="",C489="")=TRUE,"",IF(INDEX('2024-2025 AMI'!$A$2:$K$64,MATCH(Input!$B$11,'2024-2025 AMI'!$A$2:$A$64,0),MATCH(Input!C489,'2024-2025 AMI'!$A$2:$K$2,0))&lt;Input!F489,"No","Yes")),"")</f>
        <v/>
      </c>
      <c r="H489" s="9" t="str">
        <f>IFERROR(IF(OR($B$11="",C489="")=TRUE,"",IF(INDEX('2024-2025 AMI'!$A$67:$K$129,MATCH(Input!$B$11,'2024-2025 AMI'!$A$67:$A$129,0),MATCH(Input!C489,'2024-2025 AMI'!$A$67:$K$67,0))&lt;=Input!F489,"No","Yes")),"")</f>
        <v/>
      </c>
    </row>
    <row r="490" spans="1:8" x14ac:dyDescent="0.3">
      <c r="A490" s="7" t="s">
        <v>21</v>
      </c>
      <c r="B490" s="8" t="s">
        <v>21</v>
      </c>
      <c r="C490" s="8" t="s">
        <v>21</v>
      </c>
      <c r="D490" s="8" t="s">
        <v>21</v>
      </c>
      <c r="E490" s="25" t="str">
        <f t="shared" si="14"/>
        <v>$0</v>
      </c>
      <c r="F490" s="25">
        <f t="shared" si="15"/>
        <v>0</v>
      </c>
      <c r="G490" s="9" t="str">
        <f>IFERROR(IF(OR($B$11="",C490="")=TRUE,"",IF(INDEX('2024-2025 AMI'!$A$2:$K$64,MATCH(Input!$B$11,'2024-2025 AMI'!$A$2:$A$64,0),MATCH(Input!C490,'2024-2025 AMI'!$A$2:$K$2,0))&lt;Input!F490,"No","Yes")),"")</f>
        <v/>
      </c>
      <c r="H490" s="9" t="str">
        <f>IFERROR(IF(OR($B$11="",C490="")=TRUE,"",IF(INDEX('2024-2025 AMI'!$A$67:$K$129,MATCH(Input!$B$11,'2024-2025 AMI'!$A$67:$A$129,0),MATCH(Input!C490,'2024-2025 AMI'!$A$67:$K$67,0))&lt;=Input!F490,"No","Yes")),"")</f>
        <v/>
      </c>
    </row>
    <row r="491" spans="1:8" x14ac:dyDescent="0.3">
      <c r="A491" s="7" t="s">
        <v>21</v>
      </c>
      <c r="B491" s="8" t="s">
        <v>21</v>
      </c>
      <c r="C491" s="8" t="s">
        <v>21</v>
      </c>
      <c r="D491" s="8" t="s">
        <v>21</v>
      </c>
      <c r="E491" s="25" t="str">
        <f t="shared" si="14"/>
        <v>$0</v>
      </c>
      <c r="F491" s="25">
        <f t="shared" si="15"/>
        <v>0</v>
      </c>
      <c r="G491" s="9" t="str">
        <f>IFERROR(IF(OR($B$11="",C491="")=TRUE,"",IF(INDEX('2024-2025 AMI'!$A$2:$K$64,MATCH(Input!$B$11,'2024-2025 AMI'!$A$2:$A$64,0),MATCH(Input!C491,'2024-2025 AMI'!$A$2:$K$2,0))&lt;Input!F491,"No","Yes")),"")</f>
        <v/>
      </c>
      <c r="H491" s="9" t="str">
        <f>IFERROR(IF(OR($B$11="",C491="")=TRUE,"",IF(INDEX('2024-2025 AMI'!$A$67:$K$129,MATCH(Input!$B$11,'2024-2025 AMI'!$A$67:$A$129,0),MATCH(Input!C491,'2024-2025 AMI'!$A$67:$K$67,0))&lt;=Input!F491,"No","Yes")),"")</f>
        <v/>
      </c>
    </row>
    <row r="492" spans="1:8" x14ac:dyDescent="0.3">
      <c r="A492" s="7" t="s">
        <v>21</v>
      </c>
      <c r="B492" s="8" t="s">
        <v>21</v>
      </c>
      <c r="C492" s="8" t="s">
        <v>21</v>
      </c>
      <c r="D492" s="8" t="s">
        <v>21</v>
      </c>
      <c r="E492" s="25" t="str">
        <f t="shared" si="14"/>
        <v>$0</v>
      </c>
      <c r="F492" s="25">
        <f t="shared" si="15"/>
        <v>0</v>
      </c>
      <c r="G492" s="9" t="str">
        <f>IFERROR(IF(OR($B$11="",C492="")=TRUE,"",IF(INDEX('2024-2025 AMI'!$A$2:$K$64,MATCH(Input!$B$11,'2024-2025 AMI'!$A$2:$A$64,0),MATCH(Input!C492,'2024-2025 AMI'!$A$2:$K$2,0))&lt;Input!F492,"No","Yes")),"")</f>
        <v/>
      </c>
      <c r="H492" s="9" t="str">
        <f>IFERROR(IF(OR($B$11="",C492="")=TRUE,"",IF(INDEX('2024-2025 AMI'!$A$67:$K$129,MATCH(Input!$B$11,'2024-2025 AMI'!$A$67:$A$129,0),MATCH(Input!C492,'2024-2025 AMI'!$A$67:$K$67,0))&lt;=Input!F492,"No","Yes")),"")</f>
        <v/>
      </c>
    </row>
    <row r="493" spans="1:8" x14ac:dyDescent="0.3">
      <c r="A493" s="7" t="s">
        <v>21</v>
      </c>
      <c r="B493" s="8" t="s">
        <v>21</v>
      </c>
      <c r="C493" s="8" t="s">
        <v>21</v>
      </c>
      <c r="D493" s="8" t="s">
        <v>21</v>
      </c>
      <c r="E493" s="25" t="str">
        <f t="shared" si="14"/>
        <v>$0</v>
      </c>
      <c r="F493" s="25">
        <f t="shared" si="15"/>
        <v>0</v>
      </c>
      <c r="G493" s="9" t="str">
        <f>IFERROR(IF(OR($B$11="",C493="")=TRUE,"",IF(INDEX('2024-2025 AMI'!$A$2:$K$64,MATCH(Input!$B$11,'2024-2025 AMI'!$A$2:$A$64,0),MATCH(Input!C493,'2024-2025 AMI'!$A$2:$K$2,0))&lt;Input!F493,"No","Yes")),"")</f>
        <v/>
      </c>
      <c r="H493" s="9" t="str">
        <f>IFERROR(IF(OR($B$11="",C493="")=TRUE,"",IF(INDEX('2024-2025 AMI'!$A$67:$K$129,MATCH(Input!$B$11,'2024-2025 AMI'!$A$67:$A$129,0),MATCH(Input!C493,'2024-2025 AMI'!$A$67:$K$67,0))&lt;=Input!F493,"No","Yes")),"")</f>
        <v/>
      </c>
    </row>
    <row r="494" spans="1:8" x14ac:dyDescent="0.3">
      <c r="A494" s="7" t="s">
        <v>21</v>
      </c>
      <c r="B494" s="8" t="s">
        <v>21</v>
      </c>
      <c r="C494" s="8" t="s">
        <v>21</v>
      </c>
      <c r="D494" s="8" t="s">
        <v>21</v>
      </c>
      <c r="E494" s="25" t="str">
        <f t="shared" si="14"/>
        <v>$0</v>
      </c>
      <c r="F494" s="25">
        <f t="shared" si="15"/>
        <v>0</v>
      </c>
      <c r="G494" s="9" t="str">
        <f>IFERROR(IF(OR($B$11="",C494="")=TRUE,"",IF(INDEX('2024-2025 AMI'!$A$2:$K$64,MATCH(Input!$B$11,'2024-2025 AMI'!$A$2:$A$64,0),MATCH(Input!C494,'2024-2025 AMI'!$A$2:$K$2,0))&lt;Input!F494,"No","Yes")),"")</f>
        <v/>
      </c>
      <c r="H494" s="9" t="str">
        <f>IFERROR(IF(OR($B$11="",C494="")=TRUE,"",IF(INDEX('2024-2025 AMI'!$A$67:$K$129,MATCH(Input!$B$11,'2024-2025 AMI'!$A$67:$A$129,0),MATCH(Input!C494,'2024-2025 AMI'!$A$67:$K$67,0))&lt;=Input!F494,"No","Yes")),"")</f>
        <v/>
      </c>
    </row>
    <row r="495" spans="1:8" x14ac:dyDescent="0.3">
      <c r="A495" s="7" t="s">
        <v>21</v>
      </c>
      <c r="B495" s="8" t="s">
        <v>21</v>
      </c>
      <c r="C495" s="8" t="s">
        <v>21</v>
      </c>
      <c r="D495" s="8" t="s">
        <v>21</v>
      </c>
      <c r="E495" s="25" t="str">
        <f t="shared" si="14"/>
        <v>$0</v>
      </c>
      <c r="F495" s="25">
        <f t="shared" si="15"/>
        <v>0</v>
      </c>
      <c r="G495" s="9" t="str">
        <f>IFERROR(IF(OR($B$11="",C495="")=TRUE,"",IF(INDEX('2024-2025 AMI'!$A$2:$K$64,MATCH(Input!$B$11,'2024-2025 AMI'!$A$2:$A$64,0),MATCH(Input!C495,'2024-2025 AMI'!$A$2:$K$2,0))&lt;Input!F495,"No","Yes")),"")</f>
        <v/>
      </c>
      <c r="H495" s="9" t="str">
        <f>IFERROR(IF(OR($B$11="",C495="")=TRUE,"",IF(INDEX('2024-2025 AMI'!$A$67:$K$129,MATCH(Input!$B$11,'2024-2025 AMI'!$A$67:$A$129,0),MATCH(Input!C495,'2024-2025 AMI'!$A$67:$K$67,0))&lt;=Input!F495,"No","Yes")),"")</f>
        <v/>
      </c>
    </row>
    <row r="496" spans="1:8" x14ac:dyDescent="0.3">
      <c r="A496" s="7" t="s">
        <v>21</v>
      </c>
      <c r="B496" s="8" t="s">
        <v>21</v>
      </c>
      <c r="C496" s="8" t="s">
        <v>21</v>
      </c>
      <c r="D496" s="8" t="s">
        <v>21</v>
      </c>
      <c r="E496" s="25" t="str">
        <f t="shared" si="14"/>
        <v>$0</v>
      </c>
      <c r="F496" s="25">
        <f t="shared" si="15"/>
        <v>0</v>
      </c>
      <c r="G496" s="9" t="str">
        <f>IFERROR(IF(OR($B$11="",C496="")=TRUE,"",IF(INDEX('2024-2025 AMI'!$A$2:$K$64,MATCH(Input!$B$11,'2024-2025 AMI'!$A$2:$A$64,0),MATCH(Input!C496,'2024-2025 AMI'!$A$2:$K$2,0))&lt;Input!F496,"No","Yes")),"")</f>
        <v/>
      </c>
      <c r="H496" s="9" t="str">
        <f>IFERROR(IF(OR($B$11="",C496="")=TRUE,"",IF(INDEX('2024-2025 AMI'!$A$67:$K$129,MATCH(Input!$B$11,'2024-2025 AMI'!$A$67:$A$129,0),MATCH(Input!C496,'2024-2025 AMI'!$A$67:$K$67,0))&lt;=Input!F496,"No","Yes")),"")</f>
        <v/>
      </c>
    </row>
    <row r="497" spans="1:8" x14ac:dyDescent="0.3">
      <c r="A497" s="7" t="s">
        <v>21</v>
      </c>
      <c r="B497" s="8" t="s">
        <v>21</v>
      </c>
      <c r="C497" s="8" t="s">
        <v>21</v>
      </c>
      <c r="D497" s="8" t="s">
        <v>21</v>
      </c>
      <c r="E497" s="25" t="str">
        <f t="shared" si="14"/>
        <v>$0</v>
      </c>
      <c r="F497" s="25">
        <f t="shared" si="15"/>
        <v>0</v>
      </c>
      <c r="G497" s="9" t="str">
        <f>IFERROR(IF(OR($B$11="",C497="")=TRUE,"",IF(INDEX('2024-2025 AMI'!$A$2:$K$64,MATCH(Input!$B$11,'2024-2025 AMI'!$A$2:$A$64,0),MATCH(Input!C497,'2024-2025 AMI'!$A$2:$K$2,0))&lt;Input!F497,"No","Yes")),"")</f>
        <v/>
      </c>
      <c r="H497" s="9" t="str">
        <f>IFERROR(IF(OR($B$11="",C497="")=TRUE,"",IF(INDEX('2024-2025 AMI'!$A$67:$K$129,MATCH(Input!$B$11,'2024-2025 AMI'!$A$67:$A$129,0),MATCH(Input!C497,'2024-2025 AMI'!$A$67:$K$67,0))&lt;=Input!F497,"No","Yes")),"")</f>
        <v/>
      </c>
    </row>
    <row r="498" spans="1:8" x14ac:dyDescent="0.3">
      <c r="A498" s="7" t="s">
        <v>21</v>
      </c>
      <c r="B498" s="8" t="s">
        <v>21</v>
      </c>
      <c r="C498" s="8" t="s">
        <v>21</v>
      </c>
      <c r="D498" s="8" t="s">
        <v>21</v>
      </c>
      <c r="E498" s="25" t="str">
        <f t="shared" si="14"/>
        <v>$0</v>
      </c>
      <c r="F498" s="25">
        <f t="shared" si="15"/>
        <v>0</v>
      </c>
      <c r="G498" s="9" t="str">
        <f>IFERROR(IF(OR($B$11="",C498="")=TRUE,"",IF(INDEX('2024-2025 AMI'!$A$2:$K$64,MATCH(Input!$B$11,'2024-2025 AMI'!$A$2:$A$64,0),MATCH(Input!C498,'2024-2025 AMI'!$A$2:$K$2,0))&lt;Input!F498,"No","Yes")),"")</f>
        <v/>
      </c>
      <c r="H498" s="9" t="str">
        <f>IFERROR(IF(OR($B$11="",C498="")=TRUE,"",IF(INDEX('2024-2025 AMI'!$A$67:$K$129,MATCH(Input!$B$11,'2024-2025 AMI'!$A$67:$A$129,0),MATCH(Input!C498,'2024-2025 AMI'!$A$67:$K$67,0))&lt;=Input!F498,"No","Yes")),"")</f>
        <v/>
      </c>
    </row>
    <row r="499" spans="1:8" x14ac:dyDescent="0.3">
      <c r="A499" s="7" t="s">
        <v>21</v>
      </c>
      <c r="B499" s="8" t="s">
        <v>21</v>
      </c>
      <c r="C499" s="8" t="s">
        <v>21</v>
      </c>
      <c r="D499" s="8" t="s">
        <v>21</v>
      </c>
      <c r="E499" s="25" t="str">
        <f t="shared" si="14"/>
        <v>$0</v>
      </c>
      <c r="F499" s="25">
        <f t="shared" si="15"/>
        <v>0</v>
      </c>
      <c r="G499" s="9" t="str">
        <f>IFERROR(IF(OR($B$11="",C499="")=TRUE,"",IF(INDEX('2024-2025 AMI'!$A$2:$K$64,MATCH(Input!$B$11,'2024-2025 AMI'!$A$2:$A$64,0),MATCH(Input!C499,'2024-2025 AMI'!$A$2:$K$2,0))&lt;Input!F499,"No","Yes")),"")</f>
        <v/>
      </c>
      <c r="H499" s="9" t="str">
        <f>IFERROR(IF(OR($B$11="",C499="")=TRUE,"",IF(INDEX('2024-2025 AMI'!$A$67:$K$129,MATCH(Input!$B$11,'2024-2025 AMI'!$A$67:$A$129,0),MATCH(Input!C499,'2024-2025 AMI'!$A$67:$K$67,0))&lt;=Input!F499,"No","Yes")),"")</f>
        <v/>
      </c>
    </row>
    <row r="500" spans="1:8" x14ac:dyDescent="0.3">
      <c r="A500" s="7" t="s">
        <v>21</v>
      </c>
      <c r="B500" s="8" t="s">
        <v>21</v>
      </c>
      <c r="C500" s="8" t="s">
        <v>21</v>
      </c>
      <c r="D500" s="8" t="s">
        <v>21</v>
      </c>
      <c r="E500" s="25" t="str">
        <f t="shared" si="14"/>
        <v>$0</v>
      </c>
      <c r="F500" s="25">
        <f t="shared" si="15"/>
        <v>0</v>
      </c>
      <c r="G500" s="9" t="str">
        <f>IFERROR(IF(OR($B$11="",C500="")=TRUE,"",IF(INDEX('2024-2025 AMI'!$A$2:$K$64,MATCH(Input!$B$11,'2024-2025 AMI'!$A$2:$A$64,0),MATCH(Input!C500,'2024-2025 AMI'!$A$2:$K$2,0))&lt;Input!F500,"No","Yes")),"")</f>
        <v/>
      </c>
      <c r="H500" s="9" t="str">
        <f>IFERROR(IF(OR($B$11="",C500="")=TRUE,"",IF(INDEX('2024-2025 AMI'!$A$67:$K$129,MATCH(Input!$B$11,'2024-2025 AMI'!$A$67:$A$129,0),MATCH(Input!C500,'2024-2025 AMI'!$A$67:$K$67,0))&lt;=Input!F500,"No","Yes")),"")</f>
        <v/>
      </c>
    </row>
    <row r="501" spans="1:8" x14ac:dyDescent="0.3">
      <c r="A501" s="7" t="s">
        <v>21</v>
      </c>
      <c r="B501" s="8" t="s">
        <v>21</v>
      </c>
      <c r="C501" s="8" t="s">
        <v>21</v>
      </c>
      <c r="D501" s="8" t="s">
        <v>21</v>
      </c>
      <c r="E501" s="25" t="str">
        <f t="shared" si="14"/>
        <v>$0</v>
      </c>
      <c r="F501" s="25">
        <f t="shared" si="15"/>
        <v>0</v>
      </c>
      <c r="G501" s="9" t="str">
        <f>IFERROR(IF(OR($B$11="",C501="")=TRUE,"",IF(INDEX('2024-2025 AMI'!$A$2:$K$64,MATCH(Input!$B$11,'2024-2025 AMI'!$A$2:$A$64,0),MATCH(Input!C501,'2024-2025 AMI'!$A$2:$K$2,0))&lt;Input!F501,"No","Yes")),"")</f>
        <v/>
      </c>
      <c r="H501" s="9" t="str">
        <f>IFERROR(IF(OR($B$11="",C501="")=TRUE,"",IF(INDEX('2024-2025 AMI'!$A$67:$K$129,MATCH(Input!$B$11,'2024-2025 AMI'!$A$67:$A$129,0),MATCH(Input!C501,'2024-2025 AMI'!$A$67:$K$67,0))&lt;=Input!F501,"No","Yes")),"")</f>
        <v/>
      </c>
    </row>
    <row r="502" spans="1:8" x14ac:dyDescent="0.3">
      <c r="A502" s="7" t="s">
        <v>21</v>
      </c>
      <c r="B502" s="8" t="s">
        <v>21</v>
      </c>
      <c r="C502" s="8" t="s">
        <v>21</v>
      </c>
      <c r="D502" s="8" t="s">
        <v>21</v>
      </c>
      <c r="E502" s="25" t="str">
        <f t="shared" si="14"/>
        <v>$0</v>
      </c>
      <c r="F502" s="25">
        <f t="shared" si="15"/>
        <v>0</v>
      </c>
      <c r="G502" s="9" t="str">
        <f>IFERROR(IF(OR($B$11="",C502="")=TRUE,"",IF(INDEX('2024-2025 AMI'!$A$2:$K$64,MATCH(Input!$B$11,'2024-2025 AMI'!$A$2:$A$64,0),MATCH(Input!C502,'2024-2025 AMI'!$A$2:$K$2,0))&lt;Input!F502,"No","Yes")),"")</f>
        <v/>
      </c>
      <c r="H502" s="9" t="str">
        <f>IFERROR(IF(OR($B$11="",C502="")=TRUE,"",IF(INDEX('2024-2025 AMI'!$A$67:$K$129,MATCH(Input!$B$11,'2024-2025 AMI'!$A$67:$A$129,0),MATCH(Input!C502,'2024-2025 AMI'!$A$67:$K$67,0))&lt;=Input!F502,"No","Yes")),"")</f>
        <v/>
      </c>
    </row>
    <row r="503" spans="1:8" x14ac:dyDescent="0.3">
      <c r="A503" s="7" t="s">
        <v>21</v>
      </c>
      <c r="B503" s="8" t="s">
        <v>21</v>
      </c>
      <c r="C503" s="8" t="s">
        <v>21</v>
      </c>
      <c r="D503" s="8" t="s">
        <v>21</v>
      </c>
      <c r="E503" s="25" t="str">
        <f t="shared" si="14"/>
        <v>$0</v>
      </c>
      <c r="F503" s="25">
        <f t="shared" si="15"/>
        <v>0</v>
      </c>
      <c r="G503" s="9" t="str">
        <f>IFERROR(IF(OR($B$11="",C503="")=TRUE,"",IF(INDEX('2024-2025 AMI'!$A$2:$K$64,MATCH(Input!$B$11,'2024-2025 AMI'!$A$2:$A$64,0),MATCH(Input!C503,'2024-2025 AMI'!$A$2:$K$2,0))&lt;Input!F503,"No","Yes")),"")</f>
        <v/>
      </c>
      <c r="H503" s="9" t="str">
        <f>IFERROR(IF(OR($B$11="",C503="")=TRUE,"",IF(INDEX('2024-2025 AMI'!$A$67:$K$129,MATCH(Input!$B$11,'2024-2025 AMI'!$A$67:$A$129,0),MATCH(Input!C503,'2024-2025 AMI'!$A$67:$K$67,0))&lt;=Input!F503,"No","Yes")),"")</f>
        <v/>
      </c>
    </row>
    <row r="504" spans="1:8" x14ac:dyDescent="0.3">
      <c r="A504" s="7" t="s">
        <v>21</v>
      </c>
      <c r="B504" s="8" t="s">
        <v>21</v>
      </c>
      <c r="C504" s="8" t="s">
        <v>21</v>
      </c>
      <c r="D504" s="8" t="s">
        <v>21</v>
      </c>
      <c r="E504" s="25" t="str">
        <f t="shared" si="14"/>
        <v>$0</v>
      </c>
      <c r="F504" s="25">
        <f t="shared" si="15"/>
        <v>0</v>
      </c>
      <c r="G504" s="9" t="str">
        <f>IFERROR(IF(OR($B$11="",C504="")=TRUE,"",IF(INDEX('2024-2025 AMI'!$A$2:$K$64,MATCH(Input!$B$11,'2024-2025 AMI'!$A$2:$A$64,0),MATCH(Input!C504,'2024-2025 AMI'!$A$2:$K$2,0))&lt;Input!F504,"No","Yes")),"")</f>
        <v/>
      </c>
      <c r="H504" s="9" t="str">
        <f>IFERROR(IF(OR($B$11="",C504="")=TRUE,"",IF(INDEX('2024-2025 AMI'!$A$67:$K$129,MATCH(Input!$B$11,'2024-2025 AMI'!$A$67:$A$129,0),MATCH(Input!C504,'2024-2025 AMI'!$A$67:$K$67,0))&lt;=Input!F504,"No","Yes")),"")</f>
        <v/>
      </c>
    </row>
    <row r="505" spans="1:8" x14ac:dyDescent="0.3">
      <c r="A505" s="7" t="s">
        <v>21</v>
      </c>
      <c r="B505" s="8" t="s">
        <v>21</v>
      </c>
      <c r="C505" s="8" t="s">
        <v>21</v>
      </c>
      <c r="D505" s="8" t="s">
        <v>21</v>
      </c>
      <c r="E505" s="25" t="str">
        <f t="shared" si="14"/>
        <v>$0</v>
      </c>
      <c r="F505" s="25">
        <f t="shared" si="15"/>
        <v>0</v>
      </c>
      <c r="G505" s="9" t="str">
        <f>IFERROR(IF(OR($B$11="",C505="")=TRUE,"",IF(INDEX('2024-2025 AMI'!$A$2:$K$64,MATCH(Input!$B$11,'2024-2025 AMI'!$A$2:$A$64,0),MATCH(Input!C505,'2024-2025 AMI'!$A$2:$K$2,0))&lt;Input!F505,"No","Yes")),"")</f>
        <v/>
      </c>
      <c r="H505" s="9" t="str">
        <f>IFERROR(IF(OR($B$11="",C505="")=TRUE,"",IF(INDEX('2024-2025 AMI'!$A$67:$K$129,MATCH(Input!$B$11,'2024-2025 AMI'!$A$67:$A$129,0),MATCH(Input!C505,'2024-2025 AMI'!$A$67:$K$67,0))&lt;=Input!F505,"No","Yes")),"")</f>
        <v/>
      </c>
    </row>
    <row r="506" spans="1:8" x14ac:dyDescent="0.3">
      <c r="A506" s="7" t="s">
        <v>21</v>
      </c>
      <c r="B506" s="8" t="s">
        <v>21</v>
      </c>
      <c r="C506" s="8" t="s">
        <v>21</v>
      </c>
      <c r="D506" s="8" t="s">
        <v>21</v>
      </c>
      <c r="E506" s="25" t="str">
        <f t="shared" si="14"/>
        <v>$0</v>
      </c>
      <c r="F506" s="25">
        <f t="shared" si="15"/>
        <v>0</v>
      </c>
      <c r="G506" s="9" t="str">
        <f>IFERROR(IF(OR($B$11="",C506="")=TRUE,"",IF(INDEX('2024-2025 AMI'!$A$2:$K$64,MATCH(Input!$B$11,'2024-2025 AMI'!$A$2:$A$64,0),MATCH(Input!C506,'2024-2025 AMI'!$A$2:$K$2,0))&lt;Input!F506,"No","Yes")),"")</f>
        <v/>
      </c>
      <c r="H506" s="9" t="str">
        <f>IFERROR(IF(OR($B$11="",C506="")=TRUE,"",IF(INDEX('2024-2025 AMI'!$A$67:$K$129,MATCH(Input!$B$11,'2024-2025 AMI'!$A$67:$A$129,0),MATCH(Input!C506,'2024-2025 AMI'!$A$67:$K$67,0))&lt;=Input!F506,"No","Yes")),"")</f>
        <v/>
      </c>
    </row>
    <row r="507" spans="1:8" x14ac:dyDescent="0.3">
      <c r="A507" s="7" t="s">
        <v>21</v>
      </c>
      <c r="B507" s="8" t="s">
        <v>21</v>
      </c>
      <c r="C507" s="8" t="s">
        <v>21</v>
      </c>
      <c r="D507" s="8" t="s">
        <v>21</v>
      </c>
      <c r="E507" s="25" t="str">
        <f t="shared" si="14"/>
        <v>$0</v>
      </c>
      <c r="F507" s="25">
        <f t="shared" si="15"/>
        <v>0</v>
      </c>
      <c r="G507" s="9" t="str">
        <f>IFERROR(IF(OR($B$11="",C507="")=TRUE,"",IF(INDEX('2024-2025 AMI'!$A$2:$K$64,MATCH(Input!$B$11,'2024-2025 AMI'!$A$2:$A$64,0),MATCH(Input!C507,'2024-2025 AMI'!$A$2:$K$2,0))&lt;Input!F507,"No","Yes")),"")</f>
        <v/>
      </c>
      <c r="H507" s="9" t="str">
        <f>IFERROR(IF(OR($B$11="",C507="")=TRUE,"",IF(INDEX('2024-2025 AMI'!$A$67:$K$129,MATCH(Input!$B$11,'2024-2025 AMI'!$A$67:$A$129,0),MATCH(Input!C507,'2024-2025 AMI'!$A$67:$K$67,0))&lt;=Input!F507,"No","Yes")),"")</f>
        <v/>
      </c>
    </row>
    <row r="508" spans="1:8" x14ac:dyDescent="0.3">
      <c r="A508" s="7" t="s">
        <v>21</v>
      </c>
      <c r="B508" s="8" t="s">
        <v>21</v>
      </c>
      <c r="C508" s="8" t="s">
        <v>21</v>
      </c>
      <c r="D508" s="8" t="s">
        <v>21</v>
      </c>
      <c r="E508" s="25" t="str">
        <f t="shared" si="14"/>
        <v>$0</v>
      </c>
      <c r="F508" s="25">
        <f t="shared" si="15"/>
        <v>0</v>
      </c>
      <c r="G508" s="9" t="str">
        <f>IFERROR(IF(OR($B$11="",C508="")=TRUE,"",IF(INDEX('2024-2025 AMI'!$A$2:$K$64,MATCH(Input!$B$11,'2024-2025 AMI'!$A$2:$A$64,0),MATCH(Input!C508,'2024-2025 AMI'!$A$2:$K$2,0))&lt;Input!F508,"No","Yes")),"")</f>
        <v/>
      </c>
      <c r="H508" s="9" t="str">
        <f>IFERROR(IF(OR($B$11="",C508="")=TRUE,"",IF(INDEX('2024-2025 AMI'!$A$67:$K$129,MATCH(Input!$B$11,'2024-2025 AMI'!$A$67:$A$129,0),MATCH(Input!C508,'2024-2025 AMI'!$A$67:$K$67,0))&lt;=Input!F508,"No","Yes")),"")</f>
        <v/>
      </c>
    </row>
    <row r="509" spans="1:8" x14ac:dyDescent="0.3">
      <c r="A509" s="7" t="s">
        <v>21</v>
      </c>
      <c r="B509" s="8" t="s">
        <v>21</v>
      </c>
      <c r="C509" s="8" t="s">
        <v>21</v>
      </c>
      <c r="D509" s="8" t="s">
        <v>21</v>
      </c>
      <c r="E509" s="25" t="str">
        <f t="shared" si="14"/>
        <v>$0</v>
      </c>
      <c r="F509" s="25">
        <f t="shared" si="15"/>
        <v>0</v>
      </c>
      <c r="G509" s="9" t="str">
        <f>IFERROR(IF(OR($B$11="",C509="")=TRUE,"",IF(INDEX('2024-2025 AMI'!$A$2:$K$64,MATCH(Input!$B$11,'2024-2025 AMI'!$A$2:$A$64,0),MATCH(Input!C509,'2024-2025 AMI'!$A$2:$K$2,0))&lt;Input!F509,"No","Yes")),"")</f>
        <v/>
      </c>
      <c r="H509" s="9" t="str">
        <f>IFERROR(IF(OR($B$11="",C509="")=TRUE,"",IF(INDEX('2024-2025 AMI'!$A$67:$K$129,MATCH(Input!$B$11,'2024-2025 AMI'!$A$67:$A$129,0),MATCH(Input!C509,'2024-2025 AMI'!$A$67:$K$67,0))&lt;=Input!F509,"No","Yes")),"")</f>
        <v/>
      </c>
    </row>
    <row r="510" spans="1:8" x14ac:dyDescent="0.3">
      <c r="A510" s="7" t="s">
        <v>21</v>
      </c>
      <c r="B510" s="8" t="s">
        <v>21</v>
      </c>
      <c r="C510" s="8" t="s">
        <v>21</v>
      </c>
      <c r="D510" s="8" t="s">
        <v>21</v>
      </c>
      <c r="E510" s="25" t="str">
        <f t="shared" si="14"/>
        <v>$0</v>
      </c>
      <c r="F510" s="25">
        <f t="shared" si="15"/>
        <v>0</v>
      </c>
      <c r="G510" s="9" t="str">
        <f>IFERROR(IF(OR($B$11="",C510="")=TRUE,"",IF(INDEX('2024-2025 AMI'!$A$2:$K$64,MATCH(Input!$B$11,'2024-2025 AMI'!$A$2:$A$64,0),MATCH(Input!C510,'2024-2025 AMI'!$A$2:$K$2,0))&lt;Input!F510,"No","Yes")),"")</f>
        <v/>
      </c>
      <c r="H510" s="9" t="str">
        <f>IFERROR(IF(OR($B$11="",C510="")=TRUE,"",IF(INDEX('2024-2025 AMI'!$A$67:$K$129,MATCH(Input!$B$11,'2024-2025 AMI'!$A$67:$A$129,0),MATCH(Input!C510,'2024-2025 AMI'!$A$67:$K$67,0))&lt;=Input!F510,"No","Yes")),"")</f>
        <v/>
      </c>
    </row>
    <row r="511" spans="1:8" x14ac:dyDescent="0.3">
      <c r="A511" s="7" t="s">
        <v>21</v>
      </c>
      <c r="B511" s="8" t="s">
        <v>21</v>
      </c>
      <c r="C511" s="8" t="s">
        <v>21</v>
      </c>
      <c r="D511" s="8" t="s">
        <v>21</v>
      </c>
      <c r="E511" s="25" t="str">
        <f t="shared" si="14"/>
        <v>$0</v>
      </c>
      <c r="F511" s="25">
        <f t="shared" si="15"/>
        <v>0</v>
      </c>
      <c r="G511" s="9" t="str">
        <f>IFERROR(IF(OR($B$11="",C511="")=TRUE,"",IF(INDEX('2024-2025 AMI'!$A$2:$K$64,MATCH(Input!$B$11,'2024-2025 AMI'!$A$2:$A$64,0),MATCH(Input!C511,'2024-2025 AMI'!$A$2:$K$2,0))&lt;Input!F511,"No","Yes")),"")</f>
        <v/>
      </c>
      <c r="H511" s="9" t="str">
        <f>IFERROR(IF(OR($B$11="",C511="")=TRUE,"",IF(INDEX('2024-2025 AMI'!$A$67:$K$129,MATCH(Input!$B$11,'2024-2025 AMI'!$A$67:$A$129,0),MATCH(Input!C511,'2024-2025 AMI'!$A$67:$K$67,0))&lt;=Input!F511,"No","Yes")),"")</f>
        <v/>
      </c>
    </row>
    <row r="512" spans="1:8" x14ac:dyDescent="0.3">
      <c r="A512" s="7" t="s">
        <v>21</v>
      </c>
      <c r="B512" s="8" t="s">
        <v>21</v>
      </c>
      <c r="C512" s="8" t="s">
        <v>21</v>
      </c>
      <c r="D512" s="8" t="s">
        <v>21</v>
      </c>
      <c r="E512" s="25" t="str">
        <f t="shared" si="14"/>
        <v>$0</v>
      </c>
      <c r="F512" s="25">
        <f t="shared" si="15"/>
        <v>0</v>
      </c>
      <c r="G512" s="9" t="str">
        <f>IFERROR(IF(OR($B$11="",C512="")=TRUE,"",IF(INDEX('2024-2025 AMI'!$A$2:$K$64,MATCH(Input!$B$11,'2024-2025 AMI'!$A$2:$A$64,0),MATCH(Input!C512,'2024-2025 AMI'!$A$2:$K$2,0))&lt;Input!F512,"No","Yes")),"")</f>
        <v/>
      </c>
      <c r="H512" s="9" t="str">
        <f>IFERROR(IF(OR($B$11="",C512="")=TRUE,"",IF(INDEX('2024-2025 AMI'!$A$67:$K$129,MATCH(Input!$B$11,'2024-2025 AMI'!$A$67:$A$129,0),MATCH(Input!C512,'2024-2025 AMI'!$A$67:$K$67,0))&lt;=Input!F512,"No","Yes")),"")</f>
        <v/>
      </c>
    </row>
    <row r="513" spans="1:8" x14ac:dyDescent="0.3">
      <c r="A513" s="7" t="s">
        <v>21</v>
      </c>
      <c r="B513" s="8" t="s">
        <v>21</v>
      </c>
      <c r="C513" s="8" t="s">
        <v>21</v>
      </c>
      <c r="D513" s="8" t="s">
        <v>21</v>
      </c>
      <c r="E513" s="25" t="str">
        <f t="shared" si="14"/>
        <v>$0</v>
      </c>
      <c r="F513" s="25">
        <f t="shared" si="15"/>
        <v>0</v>
      </c>
      <c r="G513" s="9" t="str">
        <f>IFERROR(IF(OR($B$11="",C513="")=TRUE,"",IF(INDEX('2024-2025 AMI'!$A$2:$K$64,MATCH(Input!$B$11,'2024-2025 AMI'!$A$2:$A$64,0),MATCH(Input!C513,'2024-2025 AMI'!$A$2:$K$2,0))&lt;Input!F513,"No","Yes")),"")</f>
        <v/>
      </c>
      <c r="H513" s="9" t="str">
        <f>IFERROR(IF(OR($B$11="",C513="")=TRUE,"",IF(INDEX('2024-2025 AMI'!$A$67:$K$129,MATCH(Input!$B$11,'2024-2025 AMI'!$A$67:$A$129,0),MATCH(Input!C513,'2024-2025 AMI'!$A$67:$K$67,0))&lt;=Input!F513,"No","Yes")),"")</f>
        <v/>
      </c>
    </row>
    <row r="514" spans="1:8" x14ac:dyDescent="0.3">
      <c r="A514" s="7" t="s">
        <v>21</v>
      </c>
      <c r="B514" s="8" t="s">
        <v>21</v>
      </c>
      <c r="C514" s="8" t="s">
        <v>21</v>
      </c>
      <c r="D514" s="8" t="s">
        <v>21</v>
      </c>
      <c r="E514" s="25" t="str">
        <f t="shared" si="14"/>
        <v>$0</v>
      </c>
      <c r="F514" s="25">
        <f t="shared" si="15"/>
        <v>0</v>
      </c>
      <c r="G514" s="9" t="str">
        <f>IFERROR(IF(OR($B$11="",C514="")=TRUE,"",IF(INDEX('2024-2025 AMI'!$A$2:$K$64,MATCH(Input!$B$11,'2024-2025 AMI'!$A$2:$A$64,0),MATCH(Input!C514,'2024-2025 AMI'!$A$2:$K$2,0))&lt;Input!F514,"No","Yes")),"")</f>
        <v/>
      </c>
      <c r="H514" s="9" t="str">
        <f>IFERROR(IF(OR($B$11="",C514="")=TRUE,"",IF(INDEX('2024-2025 AMI'!$A$67:$K$129,MATCH(Input!$B$11,'2024-2025 AMI'!$A$67:$A$129,0),MATCH(Input!C514,'2024-2025 AMI'!$A$67:$K$67,0))&lt;=Input!F514,"No","Yes")),"")</f>
        <v/>
      </c>
    </row>
    <row r="515" spans="1:8" x14ac:dyDescent="0.3">
      <c r="A515" s="7" t="s">
        <v>21</v>
      </c>
      <c r="B515" s="8" t="s">
        <v>21</v>
      </c>
      <c r="C515" s="8" t="s">
        <v>21</v>
      </c>
      <c r="D515" s="8" t="s">
        <v>21</v>
      </c>
      <c r="E515" s="25" t="str">
        <f t="shared" si="14"/>
        <v>$0</v>
      </c>
      <c r="F515" s="25">
        <f t="shared" si="15"/>
        <v>0</v>
      </c>
      <c r="G515" s="9" t="str">
        <f>IFERROR(IF(OR($B$11="",C515="")=TRUE,"",IF(INDEX('2024-2025 AMI'!$A$2:$K$64,MATCH(Input!$B$11,'2024-2025 AMI'!$A$2:$A$64,0),MATCH(Input!C515,'2024-2025 AMI'!$A$2:$K$2,0))&lt;Input!F515,"No","Yes")),"")</f>
        <v/>
      </c>
      <c r="H515" s="9" t="str">
        <f>IFERROR(IF(OR($B$11="",C515="")=TRUE,"",IF(INDEX('2024-2025 AMI'!$A$67:$K$129,MATCH(Input!$B$11,'2024-2025 AMI'!$A$67:$A$129,0),MATCH(Input!C515,'2024-2025 AMI'!$A$67:$K$67,0))&lt;=Input!F515,"No","Yes")),"")</f>
        <v/>
      </c>
    </row>
    <row r="516" spans="1:8" x14ac:dyDescent="0.3">
      <c r="A516" s="7" t="s">
        <v>21</v>
      </c>
      <c r="B516" s="8" t="s">
        <v>21</v>
      </c>
      <c r="C516" s="8" t="s">
        <v>21</v>
      </c>
      <c r="D516" s="8" t="s">
        <v>21</v>
      </c>
      <c r="E516" s="25" t="str">
        <f t="shared" si="14"/>
        <v>$0</v>
      </c>
      <c r="F516" s="25">
        <f t="shared" si="15"/>
        <v>0</v>
      </c>
      <c r="G516" s="9" t="str">
        <f>IFERROR(IF(OR($B$11="",C516="")=TRUE,"",IF(INDEX('2024-2025 AMI'!$A$2:$K$64,MATCH(Input!$B$11,'2024-2025 AMI'!$A$2:$A$64,0),MATCH(Input!C516,'2024-2025 AMI'!$A$2:$K$2,0))&lt;Input!F516,"No","Yes")),"")</f>
        <v/>
      </c>
      <c r="H516" s="9" t="str">
        <f>IFERROR(IF(OR($B$11="",C516="")=TRUE,"",IF(INDEX('2024-2025 AMI'!$A$67:$K$129,MATCH(Input!$B$11,'2024-2025 AMI'!$A$67:$A$129,0),MATCH(Input!C516,'2024-2025 AMI'!$A$67:$K$67,0))&lt;=Input!F516,"No","Yes")),"")</f>
        <v/>
      </c>
    </row>
    <row r="517" spans="1:8" x14ac:dyDescent="0.3">
      <c r="A517" s="7" t="s">
        <v>21</v>
      </c>
      <c r="B517" s="8" t="s">
        <v>21</v>
      </c>
      <c r="C517" s="8" t="s">
        <v>21</v>
      </c>
      <c r="D517" s="8" t="s">
        <v>21</v>
      </c>
      <c r="E517" s="25" t="str">
        <f t="shared" si="14"/>
        <v>$0</v>
      </c>
      <c r="F517" s="25">
        <f t="shared" si="15"/>
        <v>0</v>
      </c>
      <c r="G517" s="9" t="str">
        <f>IFERROR(IF(OR($B$11="",C517="")=TRUE,"",IF(INDEX('2024-2025 AMI'!$A$2:$K$64,MATCH(Input!$B$11,'2024-2025 AMI'!$A$2:$A$64,0),MATCH(Input!C517,'2024-2025 AMI'!$A$2:$K$2,0))&lt;Input!F517,"No","Yes")),"")</f>
        <v/>
      </c>
      <c r="H517" s="9" t="str">
        <f>IFERROR(IF(OR($B$11="",C517="")=TRUE,"",IF(INDEX('2024-2025 AMI'!$A$67:$K$129,MATCH(Input!$B$11,'2024-2025 AMI'!$A$67:$A$129,0),MATCH(Input!C517,'2024-2025 AMI'!$A$67:$K$67,0))&lt;=Input!F517,"No","Yes")),"")</f>
        <v/>
      </c>
    </row>
    <row r="518" spans="1:8" x14ac:dyDescent="0.3">
      <c r="A518" s="7" t="s">
        <v>21</v>
      </c>
      <c r="B518" s="8" t="s">
        <v>21</v>
      </c>
      <c r="C518" s="8" t="s">
        <v>21</v>
      </c>
      <c r="D518" s="8" t="s">
        <v>21</v>
      </c>
      <c r="E518" s="25" t="str">
        <f t="shared" si="14"/>
        <v>$0</v>
      </c>
      <c r="F518" s="25">
        <f t="shared" si="15"/>
        <v>0</v>
      </c>
      <c r="G518" s="9" t="str">
        <f>IFERROR(IF(OR($B$11="",C518="")=TRUE,"",IF(INDEX('2024-2025 AMI'!$A$2:$K$64,MATCH(Input!$B$11,'2024-2025 AMI'!$A$2:$A$64,0),MATCH(Input!C518,'2024-2025 AMI'!$A$2:$K$2,0))&lt;Input!F518,"No","Yes")),"")</f>
        <v/>
      </c>
      <c r="H518" s="9" t="str">
        <f>IFERROR(IF(OR($B$11="",C518="")=TRUE,"",IF(INDEX('2024-2025 AMI'!$A$67:$K$129,MATCH(Input!$B$11,'2024-2025 AMI'!$A$67:$A$129,0),MATCH(Input!C518,'2024-2025 AMI'!$A$67:$K$67,0))&lt;=Input!F518,"No","Yes")),"")</f>
        <v/>
      </c>
    </row>
    <row r="519" spans="1:8" x14ac:dyDescent="0.3">
      <c r="A519" s="7" t="s">
        <v>21</v>
      </c>
      <c r="B519" s="8" t="s">
        <v>21</v>
      </c>
      <c r="C519" s="8" t="s">
        <v>21</v>
      </c>
      <c r="D519" s="8" t="s">
        <v>21</v>
      </c>
      <c r="E519" s="25" t="str">
        <f t="shared" si="14"/>
        <v>$0</v>
      </c>
      <c r="F519" s="25">
        <f t="shared" si="15"/>
        <v>0</v>
      </c>
      <c r="G519" s="9" t="str">
        <f>IFERROR(IF(OR($B$11="",C519="")=TRUE,"",IF(INDEX('2024-2025 AMI'!$A$2:$K$64,MATCH(Input!$B$11,'2024-2025 AMI'!$A$2:$A$64,0),MATCH(Input!C519,'2024-2025 AMI'!$A$2:$K$2,0))&lt;Input!F519,"No","Yes")),"")</f>
        <v/>
      </c>
      <c r="H519" s="9" t="str">
        <f>IFERROR(IF(OR($B$11="",C519="")=TRUE,"",IF(INDEX('2024-2025 AMI'!$A$67:$K$129,MATCH(Input!$B$11,'2024-2025 AMI'!$A$67:$A$129,0),MATCH(Input!C519,'2024-2025 AMI'!$A$67:$K$67,0))&lt;=Input!F519,"No","Yes")),"")</f>
        <v/>
      </c>
    </row>
    <row r="520" spans="1:8" x14ac:dyDescent="0.3">
      <c r="A520" s="7" t="s">
        <v>21</v>
      </c>
      <c r="B520" s="8" t="s">
        <v>21</v>
      </c>
      <c r="C520" s="8" t="s">
        <v>21</v>
      </c>
      <c r="D520" s="8" t="s">
        <v>21</v>
      </c>
      <c r="E520" s="25" t="str">
        <f t="shared" si="14"/>
        <v>$0</v>
      </c>
      <c r="F520" s="25">
        <f t="shared" si="15"/>
        <v>0</v>
      </c>
      <c r="G520" s="9" t="str">
        <f>IFERROR(IF(OR($B$11="",C520="")=TRUE,"",IF(INDEX('2024-2025 AMI'!$A$2:$K$64,MATCH(Input!$B$11,'2024-2025 AMI'!$A$2:$A$64,0),MATCH(Input!C520,'2024-2025 AMI'!$A$2:$K$2,0))&lt;Input!F520,"No","Yes")),"")</f>
        <v/>
      </c>
      <c r="H520" s="9" t="str">
        <f>IFERROR(IF(OR($B$11="",C520="")=TRUE,"",IF(INDEX('2024-2025 AMI'!$A$67:$K$129,MATCH(Input!$B$11,'2024-2025 AMI'!$A$67:$A$129,0),MATCH(Input!C520,'2024-2025 AMI'!$A$67:$K$67,0))&lt;=Input!F520,"No","Yes")),"")</f>
        <v/>
      </c>
    </row>
    <row r="521" spans="1:8" x14ac:dyDescent="0.3">
      <c r="A521" s="7" t="s">
        <v>21</v>
      </c>
      <c r="B521" s="8" t="s">
        <v>21</v>
      </c>
      <c r="C521" s="8" t="s">
        <v>21</v>
      </c>
      <c r="D521" s="8" t="s">
        <v>21</v>
      </c>
      <c r="E521" s="25" t="str">
        <f t="shared" si="14"/>
        <v>$0</v>
      </c>
      <c r="F521" s="25">
        <f t="shared" si="15"/>
        <v>0</v>
      </c>
      <c r="G521" s="9" t="str">
        <f>IFERROR(IF(OR($B$11="",C521="")=TRUE,"",IF(INDEX('2024-2025 AMI'!$A$2:$K$64,MATCH(Input!$B$11,'2024-2025 AMI'!$A$2:$A$64,0),MATCH(Input!C521,'2024-2025 AMI'!$A$2:$K$2,0))&lt;Input!F521,"No","Yes")),"")</f>
        <v/>
      </c>
      <c r="H521" s="9" t="str">
        <f>IFERROR(IF(OR($B$11="",C521="")=TRUE,"",IF(INDEX('2024-2025 AMI'!$A$67:$K$129,MATCH(Input!$B$11,'2024-2025 AMI'!$A$67:$A$129,0),MATCH(Input!C521,'2024-2025 AMI'!$A$67:$K$67,0))&lt;=Input!F521,"No","Yes")),"")</f>
        <v/>
      </c>
    </row>
    <row r="522" spans="1:8" x14ac:dyDescent="0.3">
      <c r="A522" s="7" t="s">
        <v>21</v>
      </c>
      <c r="B522" s="8" t="s">
        <v>21</v>
      </c>
      <c r="C522" s="8" t="s">
        <v>21</v>
      </c>
      <c r="D522" s="8" t="s">
        <v>21</v>
      </c>
      <c r="E522" s="25" t="str">
        <f t="shared" si="14"/>
        <v>$0</v>
      </c>
      <c r="F522" s="25">
        <f t="shared" si="15"/>
        <v>0</v>
      </c>
      <c r="G522" s="9" t="str">
        <f>IFERROR(IF(OR($B$11="",C522="")=TRUE,"",IF(INDEX('2024-2025 AMI'!$A$2:$K$64,MATCH(Input!$B$11,'2024-2025 AMI'!$A$2:$A$64,0),MATCH(Input!C522,'2024-2025 AMI'!$A$2:$K$2,0))&lt;Input!F522,"No","Yes")),"")</f>
        <v/>
      </c>
      <c r="H522" s="9" t="str">
        <f>IFERROR(IF(OR($B$11="",C522="")=TRUE,"",IF(INDEX('2024-2025 AMI'!$A$67:$K$129,MATCH(Input!$B$11,'2024-2025 AMI'!$A$67:$A$129,0),MATCH(Input!C522,'2024-2025 AMI'!$A$67:$K$67,0))&lt;=Input!F522,"No","Yes")),"")</f>
        <v/>
      </c>
    </row>
    <row r="523" spans="1:8" x14ac:dyDescent="0.3">
      <c r="A523" s="7" t="s">
        <v>21</v>
      </c>
      <c r="B523" s="8" t="s">
        <v>21</v>
      </c>
      <c r="C523" s="8" t="s">
        <v>21</v>
      </c>
      <c r="D523" s="8" t="s">
        <v>21</v>
      </c>
      <c r="E523" s="25" t="str">
        <f t="shared" si="14"/>
        <v>$0</v>
      </c>
      <c r="F523" s="25">
        <f t="shared" si="15"/>
        <v>0</v>
      </c>
      <c r="G523" s="9" t="str">
        <f>IFERROR(IF(OR($B$11="",C523="")=TRUE,"",IF(INDEX('2024-2025 AMI'!$A$2:$K$64,MATCH(Input!$B$11,'2024-2025 AMI'!$A$2:$A$64,0),MATCH(Input!C523,'2024-2025 AMI'!$A$2:$K$2,0))&lt;Input!F523,"No","Yes")),"")</f>
        <v/>
      </c>
      <c r="H523" s="9" t="str">
        <f>IFERROR(IF(OR($B$11="",C523="")=TRUE,"",IF(INDEX('2024-2025 AMI'!$A$67:$K$129,MATCH(Input!$B$11,'2024-2025 AMI'!$A$67:$A$129,0),MATCH(Input!C523,'2024-2025 AMI'!$A$67:$K$67,0))&lt;=Input!F523,"No","Yes")),"")</f>
        <v/>
      </c>
    </row>
    <row r="524" spans="1:8" x14ac:dyDescent="0.3">
      <c r="A524" s="7" t="s">
        <v>21</v>
      </c>
      <c r="B524" s="8" t="s">
        <v>21</v>
      </c>
      <c r="C524" s="8" t="s">
        <v>21</v>
      </c>
      <c r="D524" s="8" t="s">
        <v>21</v>
      </c>
      <c r="E524" s="25" t="str">
        <f t="shared" si="14"/>
        <v>$0</v>
      </c>
      <c r="F524" s="25">
        <f t="shared" si="15"/>
        <v>0</v>
      </c>
      <c r="G524" s="9" t="str">
        <f>IFERROR(IF(OR($B$11="",C524="")=TRUE,"",IF(INDEX('2024-2025 AMI'!$A$2:$K$64,MATCH(Input!$B$11,'2024-2025 AMI'!$A$2:$A$64,0),MATCH(Input!C524,'2024-2025 AMI'!$A$2:$K$2,0))&lt;Input!F524,"No","Yes")),"")</f>
        <v/>
      </c>
      <c r="H524" s="9" t="str">
        <f>IFERROR(IF(OR($B$11="",C524="")=TRUE,"",IF(INDEX('2024-2025 AMI'!$A$67:$K$129,MATCH(Input!$B$11,'2024-2025 AMI'!$A$67:$A$129,0),MATCH(Input!C524,'2024-2025 AMI'!$A$67:$K$67,0))&lt;=Input!F524,"No","Yes")),"")</f>
        <v/>
      </c>
    </row>
    <row r="525" spans="1:8" x14ac:dyDescent="0.3">
      <c r="A525" s="7" t="s">
        <v>21</v>
      </c>
      <c r="B525" s="8" t="s">
        <v>21</v>
      </c>
      <c r="C525" s="8" t="s">
        <v>21</v>
      </c>
      <c r="D525" s="8" t="s">
        <v>21</v>
      </c>
      <c r="E525" s="25" t="str">
        <f t="shared" si="14"/>
        <v>$0</v>
      </c>
      <c r="F525" s="25">
        <f t="shared" si="15"/>
        <v>0</v>
      </c>
      <c r="G525" s="9" t="str">
        <f>IFERROR(IF(OR($B$11="",C525="")=TRUE,"",IF(INDEX('2024-2025 AMI'!$A$2:$K$64,MATCH(Input!$B$11,'2024-2025 AMI'!$A$2:$A$64,0),MATCH(Input!C525,'2024-2025 AMI'!$A$2:$K$2,0))&lt;Input!F525,"No","Yes")),"")</f>
        <v/>
      </c>
      <c r="H525" s="9" t="str">
        <f>IFERROR(IF(OR($B$11="",C525="")=TRUE,"",IF(INDEX('2024-2025 AMI'!$A$67:$K$129,MATCH(Input!$B$11,'2024-2025 AMI'!$A$67:$A$129,0),MATCH(Input!C525,'2024-2025 AMI'!$A$67:$K$67,0))&lt;=Input!F525,"No","Yes")),"")</f>
        <v/>
      </c>
    </row>
    <row r="526" spans="1:8" x14ac:dyDescent="0.3">
      <c r="A526" s="7" t="s">
        <v>21</v>
      </c>
      <c r="B526" s="8" t="s">
        <v>21</v>
      </c>
      <c r="C526" s="8" t="s">
        <v>21</v>
      </c>
      <c r="D526" s="8" t="s">
        <v>21</v>
      </c>
      <c r="E526" s="25" t="str">
        <f t="shared" si="14"/>
        <v>$0</v>
      </c>
      <c r="F526" s="25">
        <f t="shared" si="15"/>
        <v>0</v>
      </c>
      <c r="G526" s="9" t="str">
        <f>IFERROR(IF(OR($B$11="",C526="")=TRUE,"",IF(INDEX('2024-2025 AMI'!$A$2:$K$64,MATCH(Input!$B$11,'2024-2025 AMI'!$A$2:$A$64,0),MATCH(Input!C526,'2024-2025 AMI'!$A$2:$K$2,0))&lt;Input!F526,"No","Yes")),"")</f>
        <v/>
      </c>
      <c r="H526" s="9" t="str">
        <f>IFERROR(IF(OR($B$11="",C526="")=TRUE,"",IF(INDEX('2024-2025 AMI'!$A$67:$K$129,MATCH(Input!$B$11,'2024-2025 AMI'!$A$67:$A$129,0),MATCH(Input!C526,'2024-2025 AMI'!$A$67:$K$67,0))&lt;=Input!F526,"No","Yes")),"")</f>
        <v/>
      </c>
    </row>
    <row r="527" spans="1:8" x14ac:dyDescent="0.3">
      <c r="A527" s="7" t="s">
        <v>21</v>
      </c>
      <c r="B527" s="8" t="s">
        <v>21</v>
      </c>
      <c r="C527" s="8" t="s">
        <v>21</v>
      </c>
      <c r="D527" s="8" t="s">
        <v>21</v>
      </c>
      <c r="E527" s="25" t="str">
        <f t="shared" si="14"/>
        <v>$0</v>
      </c>
      <c r="F527" s="25">
        <f t="shared" si="15"/>
        <v>0</v>
      </c>
      <c r="G527" s="9" t="str">
        <f>IFERROR(IF(OR($B$11="",C527="")=TRUE,"",IF(INDEX('2024-2025 AMI'!$A$2:$K$64,MATCH(Input!$B$11,'2024-2025 AMI'!$A$2:$A$64,0),MATCH(Input!C527,'2024-2025 AMI'!$A$2:$K$2,0))&lt;Input!F527,"No","Yes")),"")</f>
        <v/>
      </c>
      <c r="H527" s="9" t="str">
        <f>IFERROR(IF(OR($B$11="",C527="")=TRUE,"",IF(INDEX('2024-2025 AMI'!$A$67:$K$129,MATCH(Input!$B$11,'2024-2025 AMI'!$A$67:$A$129,0),MATCH(Input!C527,'2024-2025 AMI'!$A$67:$K$67,0))&lt;=Input!F527,"No","Yes")),"")</f>
        <v/>
      </c>
    </row>
    <row r="528" spans="1:8" x14ac:dyDescent="0.3">
      <c r="A528" s="7" t="s">
        <v>21</v>
      </c>
      <c r="B528" s="8" t="s">
        <v>21</v>
      </c>
      <c r="C528" s="8" t="s">
        <v>21</v>
      </c>
      <c r="D528" s="8" t="s">
        <v>21</v>
      </c>
      <c r="E528" s="25" t="str">
        <f t="shared" si="14"/>
        <v>$0</v>
      </c>
      <c r="F528" s="25">
        <f t="shared" si="15"/>
        <v>0</v>
      </c>
      <c r="G528" s="9" t="str">
        <f>IFERROR(IF(OR($B$11="",C528="")=TRUE,"",IF(INDEX('2024-2025 AMI'!$A$2:$K$64,MATCH(Input!$B$11,'2024-2025 AMI'!$A$2:$A$64,0),MATCH(Input!C528,'2024-2025 AMI'!$A$2:$K$2,0))&lt;Input!F528,"No","Yes")),"")</f>
        <v/>
      </c>
      <c r="H528" s="9" t="str">
        <f>IFERROR(IF(OR($B$11="",C528="")=TRUE,"",IF(INDEX('2024-2025 AMI'!$A$67:$K$129,MATCH(Input!$B$11,'2024-2025 AMI'!$A$67:$A$129,0),MATCH(Input!C528,'2024-2025 AMI'!$A$67:$K$67,0))&lt;=Input!F528,"No","Yes")),"")</f>
        <v/>
      </c>
    </row>
    <row r="529" spans="1:8" x14ac:dyDescent="0.3">
      <c r="A529" s="7" t="s">
        <v>21</v>
      </c>
      <c r="B529" s="8" t="s">
        <v>21</v>
      </c>
      <c r="C529" s="8" t="s">
        <v>21</v>
      </c>
      <c r="D529" s="8" t="s">
        <v>21</v>
      </c>
      <c r="E529" s="25" t="str">
        <f t="shared" ref="E529:E592" si="16">IFERROR(D529*12,"$0")</f>
        <v>$0</v>
      </c>
      <c r="F529" s="25">
        <f t="shared" ref="F529:F592" si="17">IFERROR(E529/0.3,"$0")</f>
        <v>0</v>
      </c>
      <c r="G529" s="9" t="str">
        <f>IFERROR(IF(OR($B$11="",C529="")=TRUE,"",IF(INDEX('2024-2025 AMI'!$A$2:$K$64,MATCH(Input!$B$11,'2024-2025 AMI'!$A$2:$A$64,0),MATCH(Input!C529,'2024-2025 AMI'!$A$2:$K$2,0))&lt;Input!F529,"No","Yes")),"")</f>
        <v/>
      </c>
      <c r="H529" s="9" t="str">
        <f>IFERROR(IF(OR($B$11="",C529="")=TRUE,"",IF(INDEX('2024-2025 AMI'!$A$67:$K$129,MATCH(Input!$B$11,'2024-2025 AMI'!$A$67:$A$129,0),MATCH(Input!C529,'2024-2025 AMI'!$A$67:$K$67,0))&lt;=Input!F529,"No","Yes")),"")</f>
        <v/>
      </c>
    </row>
    <row r="530" spans="1:8" x14ac:dyDescent="0.3">
      <c r="A530" s="7" t="s">
        <v>21</v>
      </c>
      <c r="B530" s="8" t="s">
        <v>21</v>
      </c>
      <c r="C530" s="8" t="s">
        <v>21</v>
      </c>
      <c r="D530" s="8" t="s">
        <v>21</v>
      </c>
      <c r="E530" s="25" t="str">
        <f t="shared" si="16"/>
        <v>$0</v>
      </c>
      <c r="F530" s="25">
        <f t="shared" si="17"/>
        <v>0</v>
      </c>
      <c r="G530" s="9" t="str">
        <f>IFERROR(IF(OR($B$11="",C530="")=TRUE,"",IF(INDEX('2024-2025 AMI'!$A$2:$K$64,MATCH(Input!$B$11,'2024-2025 AMI'!$A$2:$A$64,0),MATCH(Input!C530,'2024-2025 AMI'!$A$2:$K$2,0))&lt;Input!F530,"No","Yes")),"")</f>
        <v/>
      </c>
      <c r="H530" s="9" t="str">
        <f>IFERROR(IF(OR($B$11="",C530="")=TRUE,"",IF(INDEX('2024-2025 AMI'!$A$67:$K$129,MATCH(Input!$B$11,'2024-2025 AMI'!$A$67:$A$129,0),MATCH(Input!C530,'2024-2025 AMI'!$A$67:$K$67,0))&lt;=Input!F530,"No","Yes")),"")</f>
        <v/>
      </c>
    </row>
    <row r="531" spans="1:8" x14ac:dyDescent="0.3">
      <c r="A531" s="7" t="s">
        <v>21</v>
      </c>
      <c r="B531" s="8" t="s">
        <v>21</v>
      </c>
      <c r="C531" s="8" t="s">
        <v>21</v>
      </c>
      <c r="D531" s="8" t="s">
        <v>21</v>
      </c>
      <c r="E531" s="25" t="str">
        <f t="shared" si="16"/>
        <v>$0</v>
      </c>
      <c r="F531" s="25">
        <f t="shared" si="17"/>
        <v>0</v>
      </c>
      <c r="G531" s="9" t="str">
        <f>IFERROR(IF(OR($B$11="",C531="")=TRUE,"",IF(INDEX('2024-2025 AMI'!$A$2:$K$64,MATCH(Input!$B$11,'2024-2025 AMI'!$A$2:$A$64,0),MATCH(Input!C531,'2024-2025 AMI'!$A$2:$K$2,0))&lt;Input!F531,"No","Yes")),"")</f>
        <v/>
      </c>
      <c r="H531" s="9" t="str">
        <f>IFERROR(IF(OR($B$11="",C531="")=TRUE,"",IF(INDEX('2024-2025 AMI'!$A$67:$K$129,MATCH(Input!$B$11,'2024-2025 AMI'!$A$67:$A$129,0),MATCH(Input!C531,'2024-2025 AMI'!$A$67:$K$67,0))&lt;=Input!F531,"No","Yes")),"")</f>
        <v/>
      </c>
    </row>
    <row r="532" spans="1:8" x14ac:dyDescent="0.3">
      <c r="A532" s="7" t="s">
        <v>21</v>
      </c>
      <c r="B532" s="8" t="s">
        <v>21</v>
      </c>
      <c r="C532" s="8" t="s">
        <v>21</v>
      </c>
      <c r="D532" s="8" t="s">
        <v>21</v>
      </c>
      <c r="E532" s="25" t="str">
        <f t="shared" si="16"/>
        <v>$0</v>
      </c>
      <c r="F532" s="25">
        <f t="shared" si="17"/>
        <v>0</v>
      </c>
      <c r="G532" s="9" t="str">
        <f>IFERROR(IF(OR($B$11="",C532="")=TRUE,"",IF(INDEX('2024-2025 AMI'!$A$2:$K$64,MATCH(Input!$B$11,'2024-2025 AMI'!$A$2:$A$64,0),MATCH(Input!C532,'2024-2025 AMI'!$A$2:$K$2,0))&lt;Input!F532,"No","Yes")),"")</f>
        <v/>
      </c>
      <c r="H532" s="9" t="str">
        <f>IFERROR(IF(OR($B$11="",C532="")=TRUE,"",IF(INDEX('2024-2025 AMI'!$A$67:$K$129,MATCH(Input!$B$11,'2024-2025 AMI'!$A$67:$A$129,0),MATCH(Input!C532,'2024-2025 AMI'!$A$67:$K$67,0))&lt;=Input!F532,"No","Yes")),"")</f>
        <v/>
      </c>
    </row>
    <row r="533" spans="1:8" x14ac:dyDescent="0.3">
      <c r="A533" s="7" t="s">
        <v>21</v>
      </c>
      <c r="B533" s="8" t="s">
        <v>21</v>
      </c>
      <c r="C533" s="8" t="s">
        <v>21</v>
      </c>
      <c r="D533" s="8" t="s">
        <v>21</v>
      </c>
      <c r="E533" s="25" t="str">
        <f t="shared" si="16"/>
        <v>$0</v>
      </c>
      <c r="F533" s="25">
        <f t="shared" si="17"/>
        <v>0</v>
      </c>
      <c r="G533" s="9" t="str">
        <f>IFERROR(IF(OR($B$11="",C533="")=TRUE,"",IF(INDEX('2024-2025 AMI'!$A$2:$K$64,MATCH(Input!$B$11,'2024-2025 AMI'!$A$2:$A$64,0),MATCH(Input!C533,'2024-2025 AMI'!$A$2:$K$2,0))&lt;Input!F533,"No","Yes")),"")</f>
        <v/>
      </c>
      <c r="H533" s="9" t="str">
        <f>IFERROR(IF(OR($B$11="",C533="")=TRUE,"",IF(INDEX('2024-2025 AMI'!$A$67:$K$129,MATCH(Input!$B$11,'2024-2025 AMI'!$A$67:$A$129,0),MATCH(Input!C533,'2024-2025 AMI'!$A$67:$K$67,0))&lt;=Input!F533,"No","Yes")),"")</f>
        <v/>
      </c>
    </row>
    <row r="534" spans="1:8" x14ac:dyDescent="0.3">
      <c r="A534" s="7" t="s">
        <v>21</v>
      </c>
      <c r="B534" s="8" t="s">
        <v>21</v>
      </c>
      <c r="C534" s="8" t="s">
        <v>21</v>
      </c>
      <c r="D534" s="8" t="s">
        <v>21</v>
      </c>
      <c r="E534" s="25" t="str">
        <f t="shared" si="16"/>
        <v>$0</v>
      </c>
      <c r="F534" s="25">
        <f t="shared" si="17"/>
        <v>0</v>
      </c>
      <c r="G534" s="9" t="str">
        <f>IFERROR(IF(OR($B$11="",C534="")=TRUE,"",IF(INDEX('2024-2025 AMI'!$A$2:$K$64,MATCH(Input!$B$11,'2024-2025 AMI'!$A$2:$A$64,0),MATCH(Input!C534,'2024-2025 AMI'!$A$2:$K$2,0))&lt;Input!F534,"No","Yes")),"")</f>
        <v/>
      </c>
      <c r="H534" s="9" t="str">
        <f>IFERROR(IF(OR($B$11="",C534="")=TRUE,"",IF(INDEX('2024-2025 AMI'!$A$67:$K$129,MATCH(Input!$B$11,'2024-2025 AMI'!$A$67:$A$129,0),MATCH(Input!C534,'2024-2025 AMI'!$A$67:$K$67,0))&lt;=Input!F534,"No","Yes")),"")</f>
        <v/>
      </c>
    </row>
    <row r="535" spans="1:8" x14ac:dyDescent="0.3">
      <c r="A535" s="7" t="s">
        <v>21</v>
      </c>
      <c r="B535" s="8" t="s">
        <v>21</v>
      </c>
      <c r="C535" s="8" t="s">
        <v>21</v>
      </c>
      <c r="D535" s="8" t="s">
        <v>21</v>
      </c>
      <c r="E535" s="25" t="str">
        <f t="shared" si="16"/>
        <v>$0</v>
      </c>
      <c r="F535" s="25">
        <f t="shared" si="17"/>
        <v>0</v>
      </c>
      <c r="G535" s="9" t="str">
        <f>IFERROR(IF(OR($B$11="",C535="")=TRUE,"",IF(INDEX('2024-2025 AMI'!$A$2:$K$64,MATCH(Input!$B$11,'2024-2025 AMI'!$A$2:$A$64,0),MATCH(Input!C535,'2024-2025 AMI'!$A$2:$K$2,0))&lt;Input!F535,"No","Yes")),"")</f>
        <v/>
      </c>
      <c r="H535" s="9" t="str">
        <f>IFERROR(IF(OR($B$11="",C535="")=TRUE,"",IF(INDEX('2024-2025 AMI'!$A$67:$K$129,MATCH(Input!$B$11,'2024-2025 AMI'!$A$67:$A$129,0),MATCH(Input!C535,'2024-2025 AMI'!$A$67:$K$67,0))&lt;=Input!F535,"No","Yes")),"")</f>
        <v/>
      </c>
    </row>
    <row r="536" spans="1:8" x14ac:dyDescent="0.3">
      <c r="A536" s="7" t="s">
        <v>21</v>
      </c>
      <c r="B536" s="8" t="s">
        <v>21</v>
      </c>
      <c r="C536" s="8" t="s">
        <v>21</v>
      </c>
      <c r="D536" s="8" t="s">
        <v>21</v>
      </c>
      <c r="E536" s="25" t="str">
        <f t="shared" si="16"/>
        <v>$0</v>
      </c>
      <c r="F536" s="25">
        <f t="shared" si="17"/>
        <v>0</v>
      </c>
      <c r="G536" s="9" t="str">
        <f>IFERROR(IF(OR($B$11="",C536="")=TRUE,"",IF(INDEX('2024-2025 AMI'!$A$2:$K$64,MATCH(Input!$B$11,'2024-2025 AMI'!$A$2:$A$64,0),MATCH(Input!C536,'2024-2025 AMI'!$A$2:$K$2,0))&lt;Input!F536,"No","Yes")),"")</f>
        <v/>
      </c>
      <c r="H536" s="9" t="str">
        <f>IFERROR(IF(OR($B$11="",C536="")=TRUE,"",IF(INDEX('2024-2025 AMI'!$A$67:$K$129,MATCH(Input!$B$11,'2024-2025 AMI'!$A$67:$A$129,0),MATCH(Input!C536,'2024-2025 AMI'!$A$67:$K$67,0))&lt;=Input!F536,"No","Yes")),"")</f>
        <v/>
      </c>
    </row>
    <row r="537" spans="1:8" x14ac:dyDescent="0.3">
      <c r="A537" s="7" t="s">
        <v>21</v>
      </c>
      <c r="B537" s="8" t="s">
        <v>21</v>
      </c>
      <c r="C537" s="8" t="s">
        <v>21</v>
      </c>
      <c r="D537" s="8" t="s">
        <v>21</v>
      </c>
      <c r="E537" s="25" t="str">
        <f t="shared" si="16"/>
        <v>$0</v>
      </c>
      <c r="F537" s="25">
        <f t="shared" si="17"/>
        <v>0</v>
      </c>
      <c r="G537" s="9" t="str">
        <f>IFERROR(IF(OR($B$11="",C537="")=TRUE,"",IF(INDEX('2024-2025 AMI'!$A$2:$K$64,MATCH(Input!$B$11,'2024-2025 AMI'!$A$2:$A$64,0),MATCH(Input!C537,'2024-2025 AMI'!$A$2:$K$2,0))&lt;Input!F537,"No","Yes")),"")</f>
        <v/>
      </c>
      <c r="H537" s="9" t="str">
        <f>IFERROR(IF(OR($B$11="",C537="")=TRUE,"",IF(INDEX('2024-2025 AMI'!$A$67:$K$129,MATCH(Input!$B$11,'2024-2025 AMI'!$A$67:$A$129,0),MATCH(Input!C537,'2024-2025 AMI'!$A$67:$K$67,0))&lt;=Input!F537,"No","Yes")),"")</f>
        <v/>
      </c>
    </row>
    <row r="538" spans="1:8" x14ac:dyDescent="0.3">
      <c r="A538" s="7" t="s">
        <v>21</v>
      </c>
      <c r="B538" s="8" t="s">
        <v>21</v>
      </c>
      <c r="C538" s="8" t="s">
        <v>21</v>
      </c>
      <c r="D538" s="8" t="s">
        <v>21</v>
      </c>
      <c r="E538" s="25" t="str">
        <f t="shared" si="16"/>
        <v>$0</v>
      </c>
      <c r="F538" s="25">
        <f t="shared" si="17"/>
        <v>0</v>
      </c>
      <c r="G538" s="9" t="str">
        <f>IFERROR(IF(OR($B$11="",C538="")=TRUE,"",IF(INDEX('2024-2025 AMI'!$A$2:$K$64,MATCH(Input!$B$11,'2024-2025 AMI'!$A$2:$A$64,0),MATCH(Input!C538,'2024-2025 AMI'!$A$2:$K$2,0))&lt;Input!F538,"No","Yes")),"")</f>
        <v/>
      </c>
      <c r="H538" s="9" t="str">
        <f>IFERROR(IF(OR($B$11="",C538="")=TRUE,"",IF(INDEX('2024-2025 AMI'!$A$67:$K$129,MATCH(Input!$B$11,'2024-2025 AMI'!$A$67:$A$129,0),MATCH(Input!C538,'2024-2025 AMI'!$A$67:$K$67,0))&lt;=Input!F538,"No","Yes")),"")</f>
        <v/>
      </c>
    </row>
    <row r="539" spans="1:8" x14ac:dyDescent="0.3">
      <c r="A539" s="7" t="s">
        <v>21</v>
      </c>
      <c r="B539" s="8" t="s">
        <v>21</v>
      </c>
      <c r="C539" s="8" t="s">
        <v>21</v>
      </c>
      <c r="D539" s="8" t="s">
        <v>21</v>
      </c>
      <c r="E539" s="25" t="str">
        <f t="shared" si="16"/>
        <v>$0</v>
      </c>
      <c r="F539" s="25">
        <f t="shared" si="17"/>
        <v>0</v>
      </c>
      <c r="G539" s="9" t="str">
        <f>IFERROR(IF(OR($B$11="",C539="")=TRUE,"",IF(INDEX('2024-2025 AMI'!$A$2:$K$64,MATCH(Input!$B$11,'2024-2025 AMI'!$A$2:$A$64,0),MATCH(Input!C539,'2024-2025 AMI'!$A$2:$K$2,0))&lt;Input!F539,"No","Yes")),"")</f>
        <v/>
      </c>
      <c r="H539" s="9" t="str">
        <f>IFERROR(IF(OR($B$11="",C539="")=TRUE,"",IF(INDEX('2024-2025 AMI'!$A$67:$K$129,MATCH(Input!$B$11,'2024-2025 AMI'!$A$67:$A$129,0),MATCH(Input!C539,'2024-2025 AMI'!$A$67:$K$67,0))&lt;=Input!F539,"No","Yes")),"")</f>
        <v/>
      </c>
    </row>
    <row r="540" spans="1:8" x14ac:dyDescent="0.3">
      <c r="A540" s="7" t="s">
        <v>21</v>
      </c>
      <c r="B540" s="8" t="s">
        <v>21</v>
      </c>
      <c r="C540" s="8" t="s">
        <v>21</v>
      </c>
      <c r="D540" s="8" t="s">
        <v>21</v>
      </c>
      <c r="E540" s="25" t="str">
        <f t="shared" si="16"/>
        <v>$0</v>
      </c>
      <c r="F540" s="25">
        <f t="shared" si="17"/>
        <v>0</v>
      </c>
      <c r="G540" s="9" t="str">
        <f>IFERROR(IF(OR($B$11="",C540="")=TRUE,"",IF(INDEX('2024-2025 AMI'!$A$2:$K$64,MATCH(Input!$B$11,'2024-2025 AMI'!$A$2:$A$64,0),MATCH(Input!C540,'2024-2025 AMI'!$A$2:$K$2,0))&lt;Input!F540,"No","Yes")),"")</f>
        <v/>
      </c>
      <c r="H540" s="9" t="str">
        <f>IFERROR(IF(OR($B$11="",C540="")=TRUE,"",IF(INDEX('2024-2025 AMI'!$A$67:$K$129,MATCH(Input!$B$11,'2024-2025 AMI'!$A$67:$A$129,0),MATCH(Input!C540,'2024-2025 AMI'!$A$67:$K$67,0))&lt;=Input!F540,"No","Yes")),"")</f>
        <v/>
      </c>
    </row>
    <row r="541" spans="1:8" x14ac:dyDescent="0.3">
      <c r="A541" s="7" t="s">
        <v>21</v>
      </c>
      <c r="B541" s="8" t="s">
        <v>21</v>
      </c>
      <c r="C541" s="8" t="s">
        <v>21</v>
      </c>
      <c r="D541" s="8" t="s">
        <v>21</v>
      </c>
      <c r="E541" s="25" t="str">
        <f t="shared" si="16"/>
        <v>$0</v>
      </c>
      <c r="F541" s="25">
        <f t="shared" si="17"/>
        <v>0</v>
      </c>
      <c r="G541" s="9" t="str">
        <f>IFERROR(IF(OR($B$11="",C541="")=TRUE,"",IF(INDEX('2024-2025 AMI'!$A$2:$K$64,MATCH(Input!$B$11,'2024-2025 AMI'!$A$2:$A$64,0),MATCH(Input!C541,'2024-2025 AMI'!$A$2:$K$2,0))&lt;Input!F541,"No","Yes")),"")</f>
        <v/>
      </c>
      <c r="H541" s="9" t="str">
        <f>IFERROR(IF(OR($B$11="",C541="")=TRUE,"",IF(INDEX('2024-2025 AMI'!$A$67:$K$129,MATCH(Input!$B$11,'2024-2025 AMI'!$A$67:$A$129,0),MATCH(Input!C541,'2024-2025 AMI'!$A$67:$K$67,0))&lt;=Input!F541,"No","Yes")),"")</f>
        <v/>
      </c>
    </row>
    <row r="542" spans="1:8" x14ac:dyDescent="0.3">
      <c r="A542" s="7" t="s">
        <v>21</v>
      </c>
      <c r="B542" s="8" t="s">
        <v>21</v>
      </c>
      <c r="C542" s="8" t="s">
        <v>21</v>
      </c>
      <c r="D542" s="8" t="s">
        <v>21</v>
      </c>
      <c r="E542" s="25" t="str">
        <f t="shared" si="16"/>
        <v>$0</v>
      </c>
      <c r="F542" s="25">
        <f t="shared" si="17"/>
        <v>0</v>
      </c>
      <c r="G542" s="9" t="str">
        <f>IFERROR(IF(OR($B$11="",C542="")=TRUE,"",IF(INDEX('2024-2025 AMI'!$A$2:$K$64,MATCH(Input!$B$11,'2024-2025 AMI'!$A$2:$A$64,0),MATCH(Input!C542,'2024-2025 AMI'!$A$2:$K$2,0))&lt;Input!F542,"No","Yes")),"")</f>
        <v/>
      </c>
      <c r="H542" s="9" t="str">
        <f>IFERROR(IF(OR($B$11="",C542="")=TRUE,"",IF(INDEX('2024-2025 AMI'!$A$67:$K$129,MATCH(Input!$B$11,'2024-2025 AMI'!$A$67:$A$129,0),MATCH(Input!C542,'2024-2025 AMI'!$A$67:$K$67,0))&lt;=Input!F542,"No","Yes")),"")</f>
        <v/>
      </c>
    </row>
    <row r="543" spans="1:8" x14ac:dyDescent="0.3">
      <c r="A543" s="7" t="s">
        <v>21</v>
      </c>
      <c r="B543" s="8" t="s">
        <v>21</v>
      </c>
      <c r="C543" s="8" t="s">
        <v>21</v>
      </c>
      <c r="D543" s="8" t="s">
        <v>21</v>
      </c>
      <c r="E543" s="25" t="str">
        <f t="shared" si="16"/>
        <v>$0</v>
      </c>
      <c r="F543" s="25">
        <f t="shared" si="17"/>
        <v>0</v>
      </c>
      <c r="G543" s="9" t="str">
        <f>IFERROR(IF(OR($B$11="",C543="")=TRUE,"",IF(INDEX('2024-2025 AMI'!$A$2:$K$64,MATCH(Input!$B$11,'2024-2025 AMI'!$A$2:$A$64,0),MATCH(Input!C543,'2024-2025 AMI'!$A$2:$K$2,0))&lt;Input!F543,"No","Yes")),"")</f>
        <v/>
      </c>
      <c r="H543" s="9" t="str">
        <f>IFERROR(IF(OR($B$11="",C543="")=TRUE,"",IF(INDEX('2024-2025 AMI'!$A$67:$K$129,MATCH(Input!$B$11,'2024-2025 AMI'!$A$67:$A$129,0),MATCH(Input!C543,'2024-2025 AMI'!$A$67:$K$67,0))&lt;=Input!F543,"No","Yes")),"")</f>
        <v/>
      </c>
    </row>
    <row r="544" spans="1:8" x14ac:dyDescent="0.3">
      <c r="A544" s="7" t="s">
        <v>21</v>
      </c>
      <c r="B544" s="8" t="s">
        <v>21</v>
      </c>
      <c r="C544" s="8" t="s">
        <v>21</v>
      </c>
      <c r="D544" s="8" t="s">
        <v>21</v>
      </c>
      <c r="E544" s="25" t="str">
        <f t="shared" si="16"/>
        <v>$0</v>
      </c>
      <c r="F544" s="25">
        <f t="shared" si="17"/>
        <v>0</v>
      </c>
      <c r="G544" s="9" t="str">
        <f>IFERROR(IF(OR($B$11="",C544="")=TRUE,"",IF(INDEX('2024-2025 AMI'!$A$2:$K$64,MATCH(Input!$B$11,'2024-2025 AMI'!$A$2:$A$64,0),MATCH(Input!C544,'2024-2025 AMI'!$A$2:$K$2,0))&lt;Input!F544,"No","Yes")),"")</f>
        <v/>
      </c>
      <c r="H544" s="9" t="str">
        <f>IFERROR(IF(OR($B$11="",C544="")=TRUE,"",IF(INDEX('2024-2025 AMI'!$A$67:$K$129,MATCH(Input!$B$11,'2024-2025 AMI'!$A$67:$A$129,0),MATCH(Input!C544,'2024-2025 AMI'!$A$67:$K$67,0))&lt;=Input!F544,"No","Yes")),"")</f>
        <v/>
      </c>
    </row>
    <row r="545" spans="1:8" x14ac:dyDescent="0.3">
      <c r="A545" s="7" t="s">
        <v>21</v>
      </c>
      <c r="B545" s="8" t="s">
        <v>21</v>
      </c>
      <c r="C545" s="8" t="s">
        <v>21</v>
      </c>
      <c r="D545" s="8" t="s">
        <v>21</v>
      </c>
      <c r="E545" s="25" t="str">
        <f t="shared" si="16"/>
        <v>$0</v>
      </c>
      <c r="F545" s="25">
        <f t="shared" si="17"/>
        <v>0</v>
      </c>
      <c r="G545" s="9" t="str">
        <f>IFERROR(IF(OR($B$11="",C545="")=TRUE,"",IF(INDEX('2024-2025 AMI'!$A$2:$K$64,MATCH(Input!$B$11,'2024-2025 AMI'!$A$2:$A$64,0),MATCH(Input!C545,'2024-2025 AMI'!$A$2:$K$2,0))&lt;Input!F545,"No","Yes")),"")</f>
        <v/>
      </c>
      <c r="H545" s="9" t="str">
        <f>IFERROR(IF(OR($B$11="",C545="")=TRUE,"",IF(INDEX('2024-2025 AMI'!$A$67:$K$129,MATCH(Input!$B$11,'2024-2025 AMI'!$A$67:$A$129,0),MATCH(Input!C545,'2024-2025 AMI'!$A$67:$K$67,0))&lt;=Input!F545,"No","Yes")),"")</f>
        <v/>
      </c>
    </row>
    <row r="546" spans="1:8" x14ac:dyDescent="0.3">
      <c r="A546" s="7" t="s">
        <v>21</v>
      </c>
      <c r="B546" s="8" t="s">
        <v>21</v>
      </c>
      <c r="C546" s="8" t="s">
        <v>21</v>
      </c>
      <c r="D546" s="8" t="s">
        <v>21</v>
      </c>
      <c r="E546" s="25" t="str">
        <f t="shared" si="16"/>
        <v>$0</v>
      </c>
      <c r="F546" s="25">
        <f t="shared" si="17"/>
        <v>0</v>
      </c>
      <c r="G546" s="9" t="str">
        <f>IFERROR(IF(OR($B$11="",C546="")=TRUE,"",IF(INDEX('2024-2025 AMI'!$A$2:$K$64,MATCH(Input!$B$11,'2024-2025 AMI'!$A$2:$A$64,0),MATCH(Input!C546,'2024-2025 AMI'!$A$2:$K$2,0))&lt;Input!F546,"No","Yes")),"")</f>
        <v/>
      </c>
      <c r="H546" s="9" t="str">
        <f>IFERROR(IF(OR($B$11="",C546="")=TRUE,"",IF(INDEX('2024-2025 AMI'!$A$67:$K$129,MATCH(Input!$B$11,'2024-2025 AMI'!$A$67:$A$129,0),MATCH(Input!C546,'2024-2025 AMI'!$A$67:$K$67,0))&lt;=Input!F546,"No","Yes")),"")</f>
        <v/>
      </c>
    </row>
    <row r="547" spans="1:8" x14ac:dyDescent="0.3">
      <c r="A547" s="7" t="s">
        <v>21</v>
      </c>
      <c r="B547" s="8" t="s">
        <v>21</v>
      </c>
      <c r="C547" s="8" t="s">
        <v>21</v>
      </c>
      <c r="D547" s="8" t="s">
        <v>21</v>
      </c>
      <c r="E547" s="25" t="str">
        <f t="shared" si="16"/>
        <v>$0</v>
      </c>
      <c r="F547" s="25">
        <f t="shared" si="17"/>
        <v>0</v>
      </c>
      <c r="G547" s="9" t="str">
        <f>IFERROR(IF(OR($B$11="",C547="")=TRUE,"",IF(INDEX('2024-2025 AMI'!$A$2:$K$64,MATCH(Input!$B$11,'2024-2025 AMI'!$A$2:$A$64,0),MATCH(Input!C547,'2024-2025 AMI'!$A$2:$K$2,0))&lt;Input!F547,"No","Yes")),"")</f>
        <v/>
      </c>
      <c r="H547" s="9" t="str">
        <f>IFERROR(IF(OR($B$11="",C547="")=TRUE,"",IF(INDEX('2024-2025 AMI'!$A$67:$K$129,MATCH(Input!$B$11,'2024-2025 AMI'!$A$67:$A$129,0),MATCH(Input!C547,'2024-2025 AMI'!$A$67:$K$67,0))&lt;=Input!F547,"No","Yes")),"")</f>
        <v/>
      </c>
    </row>
    <row r="548" spans="1:8" x14ac:dyDescent="0.3">
      <c r="A548" s="7" t="s">
        <v>21</v>
      </c>
      <c r="B548" s="8" t="s">
        <v>21</v>
      </c>
      <c r="C548" s="8" t="s">
        <v>21</v>
      </c>
      <c r="D548" s="8" t="s">
        <v>21</v>
      </c>
      <c r="E548" s="25" t="str">
        <f t="shared" si="16"/>
        <v>$0</v>
      </c>
      <c r="F548" s="25">
        <f t="shared" si="17"/>
        <v>0</v>
      </c>
      <c r="G548" s="9" t="str">
        <f>IFERROR(IF(OR($B$11="",C548="")=TRUE,"",IF(INDEX('2024-2025 AMI'!$A$2:$K$64,MATCH(Input!$B$11,'2024-2025 AMI'!$A$2:$A$64,0),MATCH(Input!C548,'2024-2025 AMI'!$A$2:$K$2,0))&lt;Input!F548,"No","Yes")),"")</f>
        <v/>
      </c>
      <c r="H548" s="9" t="str">
        <f>IFERROR(IF(OR($B$11="",C548="")=TRUE,"",IF(INDEX('2024-2025 AMI'!$A$67:$K$129,MATCH(Input!$B$11,'2024-2025 AMI'!$A$67:$A$129,0),MATCH(Input!C548,'2024-2025 AMI'!$A$67:$K$67,0))&lt;=Input!F548,"No","Yes")),"")</f>
        <v/>
      </c>
    </row>
    <row r="549" spans="1:8" x14ac:dyDescent="0.3">
      <c r="A549" s="7" t="s">
        <v>21</v>
      </c>
      <c r="B549" s="8" t="s">
        <v>21</v>
      </c>
      <c r="C549" s="8" t="s">
        <v>21</v>
      </c>
      <c r="D549" s="8" t="s">
        <v>21</v>
      </c>
      <c r="E549" s="25" t="str">
        <f t="shared" si="16"/>
        <v>$0</v>
      </c>
      <c r="F549" s="25">
        <f t="shared" si="17"/>
        <v>0</v>
      </c>
      <c r="G549" s="9" t="str">
        <f>IFERROR(IF(OR($B$11="",C549="")=TRUE,"",IF(INDEX('2024-2025 AMI'!$A$2:$K$64,MATCH(Input!$B$11,'2024-2025 AMI'!$A$2:$A$64,0),MATCH(Input!C549,'2024-2025 AMI'!$A$2:$K$2,0))&lt;Input!F549,"No","Yes")),"")</f>
        <v/>
      </c>
      <c r="H549" s="9" t="str">
        <f>IFERROR(IF(OR($B$11="",C549="")=TRUE,"",IF(INDEX('2024-2025 AMI'!$A$67:$K$129,MATCH(Input!$B$11,'2024-2025 AMI'!$A$67:$A$129,0),MATCH(Input!C549,'2024-2025 AMI'!$A$67:$K$67,0))&lt;=Input!F549,"No","Yes")),"")</f>
        <v/>
      </c>
    </row>
    <row r="550" spans="1:8" x14ac:dyDescent="0.3">
      <c r="A550" s="7" t="s">
        <v>21</v>
      </c>
      <c r="B550" s="8" t="s">
        <v>21</v>
      </c>
      <c r="C550" s="8" t="s">
        <v>21</v>
      </c>
      <c r="D550" s="8" t="s">
        <v>21</v>
      </c>
      <c r="E550" s="25" t="str">
        <f t="shared" si="16"/>
        <v>$0</v>
      </c>
      <c r="F550" s="25">
        <f t="shared" si="17"/>
        <v>0</v>
      </c>
      <c r="G550" s="9" t="str">
        <f>IFERROR(IF(OR($B$11="",C550="")=TRUE,"",IF(INDEX('2024-2025 AMI'!$A$2:$K$64,MATCH(Input!$B$11,'2024-2025 AMI'!$A$2:$A$64,0),MATCH(Input!C550,'2024-2025 AMI'!$A$2:$K$2,0))&lt;Input!F550,"No","Yes")),"")</f>
        <v/>
      </c>
      <c r="H550" s="9" t="str">
        <f>IFERROR(IF(OR($B$11="",C550="")=TRUE,"",IF(INDEX('2024-2025 AMI'!$A$67:$K$129,MATCH(Input!$B$11,'2024-2025 AMI'!$A$67:$A$129,0),MATCH(Input!C550,'2024-2025 AMI'!$A$67:$K$67,0))&lt;=Input!F550,"No","Yes")),"")</f>
        <v/>
      </c>
    </row>
    <row r="551" spans="1:8" x14ac:dyDescent="0.3">
      <c r="A551" s="7" t="s">
        <v>21</v>
      </c>
      <c r="B551" s="8" t="s">
        <v>21</v>
      </c>
      <c r="C551" s="8" t="s">
        <v>21</v>
      </c>
      <c r="D551" s="8" t="s">
        <v>21</v>
      </c>
      <c r="E551" s="25" t="str">
        <f t="shared" si="16"/>
        <v>$0</v>
      </c>
      <c r="F551" s="25">
        <f t="shared" si="17"/>
        <v>0</v>
      </c>
      <c r="G551" s="9" t="str">
        <f>IFERROR(IF(OR($B$11="",C551="")=TRUE,"",IF(INDEX('2024-2025 AMI'!$A$2:$K$64,MATCH(Input!$B$11,'2024-2025 AMI'!$A$2:$A$64,0),MATCH(Input!C551,'2024-2025 AMI'!$A$2:$K$2,0))&lt;Input!F551,"No","Yes")),"")</f>
        <v/>
      </c>
      <c r="H551" s="9" t="str">
        <f>IFERROR(IF(OR($B$11="",C551="")=TRUE,"",IF(INDEX('2024-2025 AMI'!$A$67:$K$129,MATCH(Input!$B$11,'2024-2025 AMI'!$A$67:$A$129,0),MATCH(Input!C551,'2024-2025 AMI'!$A$67:$K$67,0))&lt;=Input!F551,"No","Yes")),"")</f>
        <v/>
      </c>
    </row>
    <row r="552" spans="1:8" x14ac:dyDescent="0.3">
      <c r="A552" s="7" t="s">
        <v>21</v>
      </c>
      <c r="B552" s="8" t="s">
        <v>21</v>
      </c>
      <c r="C552" s="8" t="s">
        <v>21</v>
      </c>
      <c r="D552" s="8" t="s">
        <v>21</v>
      </c>
      <c r="E552" s="25" t="str">
        <f t="shared" si="16"/>
        <v>$0</v>
      </c>
      <c r="F552" s="25">
        <f t="shared" si="17"/>
        <v>0</v>
      </c>
      <c r="G552" s="9" t="str">
        <f>IFERROR(IF(OR($B$11="",C552="")=TRUE,"",IF(INDEX('2024-2025 AMI'!$A$2:$K$64,MATCH(Input!$B$11,'2024-2025 AMI'!$A$2:$A$64,0),MATCH(Input!C552,'2024-2025 AMI'!$A$2:$K$2,0))&lt;Input!F552,"No","Yes")),"")</f>
        <v/>
      </c>
      <c r="H552" s="9" t="str">
        <f>IFERROR(IF(OR($B$11="",C552="")=TRUE,"",IF(INDEX('2024-2025 AMI'!$A$67:$K$129,MATCH(Input!$B$11,'2024-2025 AMI'!$A$67:$A$129,0),MATCH(Input!C552,'2024-2025 AMI'!$A$67:$K$67,0))&lt;=Input!F552,"No","Yes")),"")</f>
        <v/>
      </c>
    </row>
    <row r="553" spans="1:8" x14ac:dyDescent="0.3">
      <c r="A553" s="7" t="s">
        <v>21</v>
      </c>
      <c r="B553" s="8" t="s">
        <v>21</v>
      </c>
      <c r="C553" s="8" t="s">
        <v>21</v>
      </c>
      <c r="D553" s="8" t="s">
        <v>21</v>
      </c>
      <c r="E553" s="25" t="str">
        <f t="shared" si="16"/>
        <v>$0</v>
      </c>
      <c r="F553" s="25">
        <f t="shared" si="17"/>
        <v>0</v>
      </c>
      <c r="G553" s="9" t="str">
        <f>IFERROR(IF(OR($B$11="",C553="")=TRUE,"",IF(INDEX('2024-2025 AMI'!$A$2:$K$64,MATCH(Input!$B$11,'2024-2025 AMI'!$A$2:$A$64,0),MATCH(Input!C553,'2024-2025 AMI'!$A$2:$K$2,0))&lt;Input!F553,"No","Yes")),"")</f>
        <v/>
      </c>
      <c r="H553" s="9" t="str">
        <f>IFERROR(IF(OR($B$11="",C553="")=TRUE,"",IF(INDEX('2024-2025 AMI'!$A$67:$K$129,MATCH(Input!$B$11,'2024-2025 AMI'!$A$67:$A$129,0),MATCH(Input!C553,'2024-2025 AMI'!$A$67:$K$67,0))&lt;=Input!F553,"No","Yes")),"")</f>
        <v/>
      </c>
    </row>
    <row r="554" spans="1:8" x14ac:dyDescent="0.3">
      <c r="A554" s="7" t="s">
        <v>21</v>
      </c>
      <c r="B554" s="8" t="s">
        <v>21</v>
      </c>
      <c r="C554" s="8" t="s">
        <v>21</v>
      </c>
      <c r="D554" s="8" t="s">
        <v>21</v>
      </c>
      <c r="E554" s="25" t="str">
        <f t="shared" si="16"/>
        <v>$0</v>
      </c>
      <c r="F554" s="25">
        <f t="shared" si="17"/>
        <v>0</v>
      </c>
      <c r="G554" s="9" t="str">
        <f>IFERROR(IF(OR($B$11="",C554="")=TRUE,"",IF(INDEX('2024-2025 AMI'!$A$2:$K$64,MATCH(Input!$B$11,'2024-2025 AMI'!$A$2:$A$64,0),MATCH(Input!C554,'2024-2025 AMI'!$A$2:$K$2,0))&lt;Input!F554,"No","Yes")),"")</f>
        <v/>
      </c>
      <c r="H554" s="9" t="str">
        <f>IFERROR(IF(OR($B$11="",C554="")=TRUE,"",IF(INDEX('2024-2025 AMI'!$A$67:$K$129,MATCH(Input!$B$11,'2024-2025 AMI'!$A$67:$A$129,0),MATCH(Input!C554,'2024-2025 AMI'!$A$67:$K$67,0))&lt;=Input!F554,"No","Yes")),"")</f>
        <v/>
      </c>
    </row>
    <row r="555" spans="1:8" x14ac:dyDescent="0.3">
      <c r="A555" s="7" t="s">
        <v>21</v>
      </c>
      <c r="B555" s="8" t="s">
        <v>21</v>
      </c>
      <c r="C555" s="8" t="s">
        <v>21</v>
      </c>
      <c r="D555" s="8" t="s">
        <v>21</v>
      </c>
      <c r="E555" s="25" t="str">
        <f t="shared" si="16"/>
        <v>$0</v>
      </c>
      <c r="F555" s="25">
        <f t="shared" si="17"/>
        <v>0</v>
      </c>
      <c r="G555" s="9" t="str">
        <f>IFERROR(IF(OR($B$11="",C555="")=TRUE,"",IF(INDEX('2024-2025 AMI'!$A$2:$K$64,MATCH(Input!$B$11,'2024-2025 AMI'!$A$2:$A$64,0),MATCH(Input!C555,'2024-2025 AMI'!$A$2:$K$2,0))&lt;Input!F555,"No","Yes")),"")</f>
        <v/>
      </c>
      <c r="H555" s="9" t="str">
        <f>IFERROR(IF(OR($B$11="",C555="")=TRUE,"",IF(INDEX('2024-2025 AMI'!$A$67:$K$129,MATCH(Input!$B$11,'2024-2025 AMI'!$A$67:$A$129,0),MATCH(Input!C555,'2024-2025 AMI'!$A$67:$K$67,0))&lt;=Input!F555,"No","Yes")),"")</f>
        <v/>
      </c>
    </row>
    <row r="556" spans="1:8" x14ac:dyDescent="0.3">
      <c r="A556" s="7" t="s">
        <v>21</v>
      </c>
      <c r="B556" s="8" t="s">
        <v>21</v>
      </c>
      <c r="C556" s="8" t="s">
        <v>21</v>
      </c>
      <c r="D556" s="8" t="s">
        <v>21</v>
      </c>
      <c r="E556" s="25" t="str">
        <f t="shared" si="16"/>
        <v>$0</v>
      </c>
      <c r="F556" s="25">
        <f t="shared" si="17"/>
        <v>0</v>
      </c>
      <c r="G556" s="9" t="str">
        <f>IFERROR(IF(OR($B$11="",C556="")=TRUE,"",IF(INDEX('2024-2025 AMI'!$A$2:$K$64,MATCH(Input!$B$11,'2024-2025 AMI'!$A$2:$A$64,0),MATCH(Input!C556,'2024-2025 AMI'!$A$2:$K$2,0))&lt;Input!F556,"No","Yes")),"")</f>
        <v/>
      </c>
      <c r="H556" s="9" t="str">
        <f>IFERROR(IF(OR($B$11="",C556="")=TRUE,"",IF(INDEX('2024-2025 AMI'!$A$67:$K$129,MATCH(Input!$B$11,'2024-2025 AMI'!$A$67:$A$129,0),MATCH(Input!C556,'2024-2025 AMI'!$A$67:$K$67,0))&lt;=Input!F556,"No","Yes")),"")</f>
        <v/>
      </c>
    </row>
    <row r="557" spans="1:8" x14ac:dyDescent="0.3">
      <c r="A557" s="7" t="s">
        <v>21</v>
      </c>
      <c r="B557" s="8" t="s">
        <v>21</v>
      </c>
      <c r="C557" s="8" t="s">
        <v>21</v>
      </c>
      <c r="D557" s="8" t="s">
        <v>21</v>
      </c>
      <c r="E557" s="25" t="str">
        <f t="shared" si="16"/>
        <v>$0</v>
      </c>
      <c r="F557" s="25">
        <f t="shared" si="17"/>
        <v>0</v>
      </c>
      <c r="G557" s="9" t="str">
        <f>IFERROR(IF(OR($B$11="",C557="")=TRUE,"",IF(INDEX('2024-2025 AMI'!$A$2:$K$64,MATCH(Input!$B$11,'2024-2025 AMI'!$A$2:$A$64,0),MATCH(Input!C557,'2024-2025 AMI'!$A$2:$K$2,0))&lt;Input!F557,"No","Yes")),"")</f>
        <v/>
      </c>
      <c r="H557" s="9" t="str">
        <f>IFERROR(IF(OR($B$11="",C557="")=TRUE,"",IF(INDEX('2024-2025 AMI'!$A$67:$K$129,MATCH(Input!$B$11,'2024-2025 AMI'!$A$67:$A$129,0),MATCH(Input!C557,'2024-2025 AMI'!$A$67:$K$67,0))&lt;=Input!F557,"No","Yes")),"")</f>
        <v/>
      </c>
    </row>
    <row r="558" spans="1:8" x14ac:dyDescent="0.3">
      <c r="A558" s="7" t="s">
        <v>21</v>
      </c>
      <c r="B558" s="8" t="s">
        <v>21</v>
      </c>
      <c r="C558" s="8" t="s">
        <v>21</v>
      </c>
      <c r="D558" s="8" t="s">
        <v>21</v>
      </c>
      <c r="E558" s="25" t="str">
        <f t="shared" si="16"/>
        <v>$0</v>
      </c>
      <c r="F558" s="25">
        <f t="shared" si="17"/>
        <v>0</v>
      </c>
      <c r="G558" s="9" t="str">
        <f>IFERROR(IF(OR($B$11="",C558="")=TRUE,"",IF(INDEX('2024-2025 AMI'!$A$2:$K$64,MATCH(Input!$B$11,'2024-2025 AMI'!$A$2:$A$64,0),MATCH(Input!C558,'2024-2025 AMI'!$A$2:$K$2,0))&lt;Input!F558,"No","Yes")),"")</f>
        <v/>
      </c>
      <c r="H558" s="9" t="str">
        <f>IFERROR(IF(OR($B$11="",C558="")=TRUE,"",IF(INDEX('2024-2025 AMI'!$A$67:$K$129,MATCH(Input!$B$11,'2024-2025 AMI'!$A$67:$A$129,0),MATCH(Input!C558,'2024-2025 AMI'!$A$67:$K$67,0))&lt;=Input!F558,"No","Yes")),"")</f>
        <v/>
      </c>
    </row>
    <row r="559" spans="1:8" x14ac:dyDescent="0.3">
      <c r="A559" s="7" t="s">
        <v>21</v>
      </c>
      <c r="B559" s="8" t="s">
        <v>21</v>
      </c>
      <c r="C559" s="8" t="s">
        <v>21</v>
      </c>
      <c r="D559" s="8" t="s">
        <v>21</v>
      </c>
      <c r="E559" s="25" t="str">
        <f t="shared" si="16"/>
        <v>$0</v>
      </c>
      <c r="F559" s="25">
        <f t="shared" si="17"/>
        <v>0</v>
      </c>
      <c r="G559" s="9" t="str">
        <f>IFERROR(IF(OR($B$11="",C559="")=TRUE,"",IF(INDEX('2024-2025 AMI'!$A$2:$K$64,MATCH(Input!$B$11,'2024-2025 AMI'!$A$2:$A$64,0),MATCH(Input!C559,'2024-2025 AMI'!$A$2:$K$2,0))&lt;Input!F559,"No","Yes")),"")</f>
        <v/>
      </c>
      <c r="H559" s="9" t="str">
        <f>IFERROR(IF(OR($B$11="",C559="")=TRUE,"",IF(INDEX('2024-2025 AMI'!$A$67:$K$129,MATCH(Input!$B$11,'2024-2025 AMI'!$A$67:$A$129,0),MATCH(Input!C559,'2024-2025 AMI'!$A$67:$K$67,0))&lt;=Input!F559,"No","Yes")),"")</f>
        <v/>
      </c>
    </row>
    <row r="560" spans="1:8" x14ac:dyDescent="0.3">
      <c r="A560" s="7" t="s">
        <v>21</v>
      </c>
      <c r="B560" s="8" t="s">
        <v>21</v>
      </c>
      <c r="C560" s="8" t="s">
        <v>21</v>
      </c>
      <c r="D560" s="8" t="s">
        <v>21</v>
      </c>
      <c r="E560" s="25" t="str">
        <f t="shared" si="16"/>
        <v>$0</v>
      </c>
      <c r="F560" s="25">
        <f t="shared" si="17"/>
        <v>0</v>
      </c>
      <c r="G560" s="9" t="str">
        <f>IFERROR(IF(OR($B$11="",C560="")=TRUE,"",IF(INDEX('2024-2025 AMI'!$A$2:$K$64,MATCH(Input!$B$11,'2024-2025 AMI'!$A$2:$A$64,0),MATCH(Input!C560,'2024-2025 AMI'!$A$2:$K$2,0))&lt;Input!F560,"No","Yes")),"")</f>
        <v/>
      </c>
      <c r="H560" s="9" t="str">
        <f>IFERROR(IF(OR($B$11="",C560="")=TRUE,"",IF(INDEX('2024-2025 AMI'!$A$67:$K$129,MATCH(Input!$B$11,'2024-2025 AMI'!$A$67:$A$129,0),MATCH(Input!C560,'2024-2025 AMI'!$A$67:$K$67,0))&lt;=Input!F560,"No","Yes")),"")</f>
        <v/>
      </c>
    </row>
    <row r="561" spans="1:8" x14ac:dyDescent="0.3">
      <c r="A561" s="7" t="s">
        <v>21</v>
      </c>
      <c r="B561" s="8" t="s">
        <v>21</v>
      </c>
      <c r="C561" s="8" t="s">
        <v>21</v>
      </c>
      <c r="D561" s="8" t="s">
        <v>21</v>
      </c>
      <c r="E561" s="25" t="str">
        <f t="shared" si="16"/>
        <v>$0</v>
      </c>
      <c r="F561" s="25">
        <f t="shared" si="17"/>
        <v>0</v>
      </c>
      <c r="G561" s="9" t="str">
        <f>IFERROR(IF(OR($B$11="",C561="")=TRUE,"",IF(INDEX('2024-2025 AMI'!$A$2:$K$64,MATCH(Input!$B$11,'2024-2025 AMI'!$A$2:$A$64,0),MATCH(Input!C561,'2024-2025 AMI'!$A$2:$K$2,0))&lt;Input!F561,"No","Yes")),"")</f>
        <v/>
      </c>
      <c r="H561" s="9" t="str">
        <f>IFERROR(IF(OR($B$11="",C561="")=TRUE,"",IF(INDEX('2024-2025 AMI'!$A$67:$K$129,MATCH(Input!$B$11,'2024-2025 AMI'!$A$67:$A$129,0),MATCH(Input!C561,'2024-2025 AMI'!$A$67:$K$67,0))&lt;=Input!F561,"No","Yes")),"")</f>
        <v/>
      </c>
    </row>
    <row r="562" spans="1:8" x14ac:dyDescent="0.3">
      <c r="A562" s="7" t="s">
        <v>21</v>
      </c>
      <c r="B562" s="8" t="s">
        <v>21</v>
      </c>
      <c r="C562" s="8" t="s">
        <v>21</v>
      </c>
      <c r="D562" s="8" t="s">
        <v>21</v>
      </c>
      <c r="E562" s="25" t="str">
        <f t="shared" si="16"/>
        <v>$0</v>
      </c>
      <c r="F562" s="25">
        <f t="shared" si="17"/>
        <v>0</v>
      </c>
      <c r="G562" s="9" t="str">
        <f>IFERROR(IF(OR($B$11="",C562="")=TRUE,"",IF(INDEX('2024-2025 AMI'!$A$2:$K$64,MATCH(Input!$B$11,'2024-2025 AMI'!$A$2:$A$64,0),MATCH(Input!C562,'2024-2025 AMI'!$A$2:$K$2,0))&lt;Input!F562,"No","Yes")),"")</f>
        <v/>
      </c>
      <c r="H562" s="9" t="str">
        <f>IFERROR(IF(OR($B$11="",C562="")=TRUE,"",IF(INDEX('2024-2025 AMI'!$A$67:$K$129,MATCH(Input!$B$11,'2024-2025 AMI'!$A$67:$A$129,0),MATCH(Input!C562,'2024-2025 AMI'!$A$67:$K$67,0))&lt;=Input!F562,"No","Yes")),"")</f>
        <v/>
      </c>
    </row>
    <row r="563" spans="1:8" x14ac:dyDescent="0.3">
      <c r="A563" s="7" t="s">
        <v>21</v>
      </c>
      <c r="B563" s="8" t="s">
        <v>21</v>
      </c>
      <c r="C563" s="8" t="s">
        <v>21</v>
      </c>
      <c r="D563" s="8" t="s">
        <v>21</v>
      </c>
      <c r="E563" s="25" t="str">
        <f t="shared" si="16"/>
        <v>$0</v>
      </c>
      <c r="F563" s="25">
        <f t="shared" si="17"/>
        <v>0</v>
      </c>
      <c r="G563" s="9" t="str">
        <f>IFERROR(IF(OR($B$11="",C563="")=TRUE,"",IF(INDEX('2024-2025 AMI'!$A$2:$K$64,MATCH(Input!$B$11,'2024-2025 AMI'!$A$2:$A$64,0),MATCH(Input!C563,'2024-2025 AMI'!$A$2:$K$2,0))&lt;Input!F563,"No","Yes")),"")</f>
        <v/>
      </c>
      <c r="H563" s="9" t="str">
        <f>IFERROR(IF(OR($B$11="",C563="")=TRUE,"",IF(INDEX('2024-2025 AMI'!$A$67:$K$129,MATCH(Input!$B$11,'2024-2025 AMI'!$A$67:$A$129,0),MATCH(Input!C563,'2024-2025 AMI'!$A$67:$K$67,0))&lt;=Input!F563,"No","Yes")),"")</f>
        <v/>
      </c>
    </row>
    <row r="564" spans="1:8" x14ac:dyDescent="0.3">
      <c r="A564" s="7" t="s">
        <v>21</v>
      </c>
      <c r="B564" s="8" t="s">
        <v>21</v>
      </c>
      <c r="C564" s="8" t="s">
        <v>21</v>
      </c>
      <c r="D564" s="8" t="s">
        <v>21</v>
      </c>
      <c r="E564" s="25" t="str">
        <f t="shared" si="16"/>
        <v>$0</v>
      </c>
      <c r="F564" s="25">
        <f t="shared" si="17"/>
        <v>0</v>
      </c>
      <c r="G564" s="9" t="str">
        <f>IFERROR(IF(OR($B$11="",C564="")=TRUE,"",IF(INDEX('2024-2025 AMI'!$A$2:$K$64,MATCH(Input!$B$11,'2024-2025 AMI'!$A$2:$A$64,0),MATCH(Input!C564,'2024-2025 AMI'!$A$2:$K$2,0))&lt;Input!F564,"No","Yes")),"")</f>
        <v/>
      </c>
      <c r="H564" s="9" t="str">
        <f>IFERROR(IF(OR($B$11="",C564="")=TRUE,"",IF(INDEX('2024-2025 AMI'!$A$67:$K$129,MATCH(Input!$B$11,'2024-2025 AMI'!$A$67:$A$129,0),MATCH(Input!C564,'2024-2025 AMI'!$A$67:$K$67,0))&lt;=Input!F564,"No","Yes")),"")</f>
        <v/>
      </c>
    </row>
    <row r="565" spans="1:8" x14ac:dyDescent="0.3">
      <c r="A565" s="7" t="s">
        <v>21</v>
      </c>
      <c r="B565" s="8" t="s">
        <v>21</v>
      </c>
      <c r="C565" s="8" t="s">
        <v>21</v>
      </c>
      <c r="D565" s="8" t="s">
        <v>21</v>
      </c>
      <c r="E565" s="25" t="str">
        <f t="shared" si="16"/>
        <v>$0</v>
      </c>
      <c r="F565" s="25">
        <f t="shared" si="17"/>
        <v>0</v>
      </c>
      <c r="G565" s="9" t="str">
        <f>IFERROR(IF(OR($B$11="",C565="")=TRUE,"",IF(INDEX('2024-2025 AMI'!$A$2:$K$64,MATCH(Input!$B$11,'2024-2025 AMI'!$A$2:$A$64,0),MATCH(Input!C565,'2024-2025 AMI'!$A$2:$K$2,0))&lt;Input!F565,"No","Yes")),"")</f>
        <v/>
      </c>
      <c r="H565" s="9" t="str">
        <f>IFERROR(IF(OR($B$11="",C565="")=TRUE,"",IF(INDEX('2024-2025 AMI'!$A$67:$K$129,MATCH(Input!$B$11,'2024-2025 AMI'!$A$67:$A$129,0),MATCH(Input!C565,'2024-2025 AMI'!$A$67:$K$67,0))&lt;=Input!F565,"No","Yes")),"")</f>
        <v/>
      </c>
    </row>
    <row r="566" spans="1:8" x14ac:dyDescent="0.3">
      <c r="A566" s="7" t="s">
        <v>21</v>
      </c>
      <c r="B566" s="8" t="s">
        <v>21</v>
      </c>
      <c r="C566" s="8" t="s">
        <v>21</v>
      </c>
      <c r="D566" s="8" t="s">
        <v>21</v>
      </c>
      <c r="E566" s="25" t="str">
        <f t="shared" si="16"/>
        <v>$0</v>
      </c>
      <c r="F566" s="25">
        <f t="shared" si="17"/>
        <v>0</v>
      </c>
      <c r="G566" s="9" t="str">
        <f>IFERROR(IF(OR($B$11="",C566="")=TRUE,"",IF(INDEX('2024-2025 AMI'!$A$2:$K$64,MATCH(Input!$B$11,'2024-2025 AMI'!$A$2:$A$64,0),MATCH(Input!C566,'2024-2025 AMI'!$A$2:$K$2,0))&lt;Input!F566,"No","Yes")),"")</f>
        <v/>
      </c>
      <c r="H566" s="9" t="str">
        <f>IFERROR(IF(OR($B$11="",C566="")=TRUE,"",IF(INDEX('2024-2025 AMI'!$A$67:$K$129,MATCH(Input!$B$11,'2024-2025 AMI'!$A$67:$A$129,0),MATCH(Input!C566,'2024-2025 AMI'!$A$67:$K$67,0))&lt;=Input!F566,"No","Yes")),"")</f>
        <v/>
      </c>
    </row>
    <row r="567" spans="1:8" x14ac:dyDescent="0.3">
      <c r="A567" s="7" t="s">
        <v>21</v>
      </c>
      <c r="B567" s="8" t="s">
        <v>21</v>
      </c>
      <c r="C567" s="8" t="s">
        <v>21</v>
      </c>
      <c r="D567" s="8" t="s">
        <v>21</v>
      </c>
      <c r="E567" s="25" t="str">
        <f t="shared" si="16"/>
        <v>$0</v>
      </c>
      <c r="F567" s="25">
        <f t="shared" si="17"/>
        <v>0</v>
      </c>
      <c r="G567" s="9" t="str">
        <f>IFERROR(IF(OR($B$11="",C567="")=TRUE,"",IF(INDEX('2024-2025 AMI'!$A$2:$K$64,MATCH(Input!$B$11,'2024-2025 AMI'!$A$2:$A$64,0),MATCH(Input!C567,'2024-2025 AMI'!$A$2:$K$2,0))&lt;Input!F567,"No","Yes")),"")</f>
        <v/>
      </c>
      <c r="H567" s="9" t="str">
        <f>IFERROR(IF(OR($B$11="",C567="")=TRUE,"",IF(INDEX('2024-2025 AMI'!$A$67:$K$129,MATCH(Input!$B$11,'2024-2025 AMI'!$A$67:$A$129,0),MATCH(Input!C567,'2024-2025 AMI'!$A$67:$K$67,0))&lt;=Input!F567,"No","Yes")),"")</f>
        <v/>
      </c>
    </row>
    <row r="568" spans="1:8" x14ac:dyDescent="0.3">
      <c r="A568" s="7" t="s">
        <v>21</v>
      </c>
      <c r="B568" s="8" t="s">
        <v>21</v>
      </c>
      <c r="C568" s="8" t="s">
        <v>21</v>
      </c>
      <c r="D568" s="8" t="s">
        <v>21</v>
      </c>
      <c r="E568" s="25" t="str">
        <f t="shared" si="16"/>
        <v>$0</v>
      </c>
      <c r="F568" s="25">
        <f t="shared" si="17"/>
        <v>0</v>
      </c>
      <c r="G568" s="9" t="str">
        <f>IFERROR(IF(OR($B$11="",C568="")=TRUE,"",IF(INDEX('2024-2025 AMI'!$A$2:$K$64,MATCH(Input!$B$11,'2024-2025 AMI'!$A$2:$A$64,0),MATCH(Input!C568,'2024-2025 AMI'!$A$2:$K$2,0))&lt;Input!F568,"No","Yes")),"")</f>
        <v/>
      </c>
      <c r="H568" s="9" t="str">
        <f>IFERROR(IF(OR($B$11="",C568="")=TRUE,"",IF(INDEX('2024-2025 AMI'!$A$67:$K$129,MATCH(Input!$B$11,'2024-2025 AMI'!$A$67:$A$129,0),MATCH(Input!C568,'2024-2025 AMI'!$A$67:$K$67,0))&lt;=Input!F568,"No","Yes")),"")</f>
        <v/>
      </c>
    </row>
    <row r="569" spans="1:8" x14ac:dyDescent="0.3">
      <c r="A569" s="7" t="s">
        <v>21</v>
      </c>
      <c r="B569" s="8" t="s">
        <v>21</v>
      </c>
      <c r="C569" s="8" t="s">
        <v>21</v>
      </c>
      <c r="D569" s="8" t="s">
        <v>21</v>
      </c>
      <c r="E569" s="25" t="str">
        <f t="shared" si="16"/>
        <v>$0</v>
      </c>
      <c r="F569" s="25">
        <f t="shared" si="17"/>
        <v>0</v>
      </c>
      <c r="G569" s="9" t="str">
        <f>IFERROR(IF(OR($B$11="",C569="")=TRUE,"",IF(INDEX('2024-2025 AMI'!$A$2:$K$64,MATCH(Input!$B$11,'2024-2025 AMI'!$A$2:$A$64,0),MATCH(Input!C569,'2024-2025 AMI'!$A$2:$K$2,0))&lt;Input!F569,"No","Yes")),"")</f>
        <v/>
      </c>
      <c r="H569" s="9" t="str">
        <f>IFERROR(IF(OR($B$11="",C569="")=TRUE,"",IF(INDEX('2024-2025 AMI'!$A$67:$K$129,MATCH(Input!$B$11,'2024-2025 AMI'!$A$67:$A$129,0),MATCH(Input!C569,'2024-2025 AMI'!$A$67:$K$67,0))&lt;=Input!F569,"No","Yes")),"")</f>
        <v/>
      </c>
    </row>
    <row r="570" spans="1:8" x14ac:dyDescent="0.3">
      <c r="A570" s="7" t="s">
        <v>21</v>
      </c>
      <c r="B570" s="8" t="s">
        <v>21</v>
      </c>
      <c r="C570" s="8" t="s">
        <v>21</v>
      </c>
      <c r="D570" s="8" t="s">
        <v>21</v>
      </c>
      <c r="E570" s="25" t="str">
        <f t="shared" si="16"/>
        <v>$0</v>
      </c>
      <c r="F570" s="25">
        <f t="shared" si="17"/>
        <v>0</v>
      </c>
      <c r="G570" s="9" t="str">
        <f>IFERROR(IF(OR($B$11="",C570="")=TRUE,"",IF(INDEX('2024-2025 AMI'!$A$2:$K$64,MATCH(Input!$B$11,'2024-2025 AMI'!$A$2:$A$64,0),MATCH(Input!C570,'2024-2025 AMI'!$A$2:$K$2,0))&lt;Input!F570,"No","Yes")),"")</f>
        <v/>
      </c>
      <c r="H570" s="9" t="str">
        <f>IFERROR(IF(OR($B$11="",C570="")=TRUE,"",IF(INDEX('2024-2025 AMI'!$A$67:$K$129,MATCH(Input!$B$11,'2024-2025 AMI'!$A$67:$A$129,0),MATCH(Input!C570,'2024-2025 AMI'!$A$67:$K$67,0))&lt;=Input!F570,"No","Yes")),"")</f>
        <v/>
      </c>
    </row>
    <row r="571" spans="1:8" x14ac:dyDescent="0.3">
      <c r="A571" s="7" t="s">
        <v>21</v>
      </c>
      <c r="B571" s="8" t="s">
        <v>21</v>
      </c>
      <c r="C571" s="8" t="s">
        <v>21</v>
      </c>
      <c r="D571" s="8" t="s">
        <v>21</v>
      </c>
      <c r="E571" s="25" t="str">
        <f t="shared" si="16"/>
        <v>$0</v>
      </c>
      <c r="F571" s="25">
        <f t="shared" si="17"/>
        <v>0</v>
      </c>
      <c r="G571" s="9" t="str">
        <f>IFERROR(IF(OR($B$11="",C571="")=TRUE,"",IF(INDEX('2024-2025 AMI'!$A$2:$K$64,MATCH(Input!$B$11,'2024-2025 AMI'!$A$2:$A$64,0),MATCH(Input!C571,'2024-2025 AMI'!$A$2:$K$2,0))&lt;Input!F571,"No","Yes")),"")</f>
        <v/>
      </c>
      <c r="H571" s="9" t="str">
        <f>IFERROR(IF(OR($B$11="",C571="")=TRUE,"",IF(INDEX('2024-2025 AMI'!$A$67:$K$129,MATCH(Input!$B$11,'2024-2025 AMI'!$A$67:$A$129,0),MATCH(Input!C571,'2024-2025 AMI'!$A$67:$K$67,0))&lt;=Input!F571,"No","Yes")),"")</f>
        <v/>
      </c>
    </row>
    <row r="572" spans="1:8" x14ac:dyDescent="0.3">
      <c r="A572" s="7" t="s">
        <v>21</v>
      </c>
      <c r="B572" s="8" t="s">
        <v>21</v>
      </c>
      <c r="C572" s="8" t="s">
        <v>21</v>
      </c>
      <c r="D572" s="8" t="s">
        <v>21</v>
      </c>
      <c r="E572" s="25" t="str">
        <f t="shared" si="16"/>
        <v>$0</v>
      </c>
      <c r="F572" s="25">
        <f t="shared" si="17"/>
        <v>0</v>
      </c>
      <c r="G572" s="9" t="str">
        <f>IFERROR(IF(OR($B$11="",C572="")=TRUE,"",IF(INDEX('2024-2025 AMI'!$A$2:$K$64,MATCH(Input!$B$11,'2024-2025 AMI'!$A$2:$A$64,0),MATCH(Input!C572,'2024-2025 AMI'!$A$2:$K$2,0))&lt;Input!F572,"No","Yes")),"")</f>
        <v/>
      </c>
      <c r="H572" s="9" t="str">
        <f>IFERROR(IF(OR($B$11="",C572="")=TRUE,"",IF(INDEX('2024-2025 AMI'!$A$67:$K$129,MATCH(Input!$B$11,'2024-2025 AMI'!$A$67:$A$129,0),MATCH(Input!C572,'2024-2025 AMI'!$A$67:$K$67,0))&lt;=Input!F572,"No","Yes")),"")</f>
        <v/>
      </c>
    </row>
    <row r="573" spans="1:8" x14ac:dyDescent="0.3">
      <c r="A573" s="7" t="s">
        <v>21</v>
      </c>
      <c r="B573" s="8" t="s">
        <v>21</v>
      </c>
      <c r="C573" s="8" t="s">
        <v>21</v>
      </c>
      <c r="D573" s="8" t="s">
        <v>21</v>
      </c>
      <c r="E573" s="25" t="str">
        <f t="shared" si="16"/>
        <v>$0</v>
      </c>
      <c r="F573" s="25">
        <f t="shared" si="17"/>
        <v>0</v>
      </c>
      <c r="G573" s="9" t="str">
        <f>IFERROR(IF(OR($B$11="",C573="")=TRUE,"",IF(INDEX('2024-2025 AMI'!$A$2:$K$64,MATCH(Input!$B$11,'2024-2025 AMI'!$A$2:$A$64,0),MATCH(Input!C573,'2024-2025 AMI'!$A$2:$K$2,0))&lt;Input!F573,"No","Yes")),"")</f>
        <v/>
      </c>
      <c r="H573" s="9" t="str">
        <f>IFERROR(IF(OR($B$11="",C573="")=TRUE,"",IF(INDEX('2024-2025 AMI'!$A$67:$K$129,MATCH(Input!$B$11,'2024-2025 AMI'!$A$67:$A$129,0),MATCH(Input!C573,'2024-2025 AMI'!$A$67:$K$67,0))&lt;=Input!F573,"No","Yes")),"")</f>
        <v/>
      </c>
    </row>
    <row r="574" spans="1:8" x14ac:dyDescent="0.3">
      <c r="A574" s="7" t="s">
        <v>21</v>
      </c>
      <c r="B574" s="8" t="s">
        <v>21</v>
      </c>
      <c r="C574" s="8" t="s">
        <v>21</v>
      </c>
      <c r="D574" s="8" t="s">
        <v>21</v>
      </c>
      <c r="E574" s="25" t="str">
        <f t="shared" si="16"/>
        <v>$0</v>
      </c>
      <c r="F574" s="25">
        <f t="shared" si="17"/>
        <v>0</v>
      </c>
      <c r="G574" s="9" t="str">
        <f>IFERROR(IF(OR($B$11="",C574="")=TRUE,"",IF(INDEX('2024-2025 AMI'!$A$2:$K$64,MATCH(Input!$B$11,'2024-2025 AMI'!$A$2:$A$64,0),MATCH(Input!C574,'2024-2025 AMI'!$A$2:$K$2,0))&lt;Input!F574,"No","Yes")),"")</f>
        <v/>
      </c>
      <c r="H574" s="9" t="str">
        <f>IFERROR(IF(OR($B$11="",C574="")=TRUE,"",IF(INDEX('2024-2025 AMI'!$A$67:$K$129,MATCH(Input!$B$11,'2024-2025 AMI'!$A$67:$A$129,0),MATCH(Input!C574,'2024-2025 AMI'!$A$67:$K$67,0))&lt;=Input!F574,"No","Yes")),"")</f>
        <v/>
      </c>
    </row>
    <row r="575" spans="1:8" x14ac:dyDescent="0.3">
      <c r="A575" s="7" t="s">
        <v>21</v>
      </c>
      <c r="B575" s="8" t="s">
        <v>21</v>
      </c>
      <c r="C575" s="8" t="s">
        <v>21</v>
      </c>
      <c r="D575" s="8" t="s">
        <v>21</v>
      </c>
      <c r="E575" s="25" t="str">
        <f t="shared" si="16"/>
        <v>$0</v>
      </c>
      <c r="F575" s="25">
        <f t="shared" si="17"/>
        <v>0</v>
      </c>
      <c r="G575" s="9" t="str">
        <f>IFERROR(IF(OR($B$11="",C575="")=TRUE,"",IF(INDEX('2024-2025 AMI'!$A$2:$K$64,MATCH(Input!$B$11,'2024-2025 AMI'!$A$2:$A$64,0),MATCH(Input!C575,'2024-2025 AMI'!$A$2:$K$2,0))&lt;Input!F575,"No","Yes")),"")</f>
        <v/>
      </c>
      <c r="H575" s="9" t="str">
        <f>IFERROR(IF(OR($B$11="",C575="")=TRUE,"",IF(INDEX('2024-2025 AMI'!$A$67:$K$129,MATCH(Input!$B$11,'2024-2025 AMI'!$A$67:$A$129,0),MATCH(Input!C575,'2024-2025 AMI'!$A$67:$K$67,0))&lt;=Input!F575,"No","Yes")),"")</f>
        <v/>
      </c>
    </row>
    <row r="576" spans="1:8" x14ac:dyDescent="0.3">
      <c r="A576" s="7" t="s">
        <v>21</v>
      </c>
      <c r="B576" s="8" t="s">
        <v>21</v>
      </c>
      <c r="C576" s="8" t="s">
        <v>21</v>
      </c>
      <c r="D576" s="8" t="s">
        <v>21</v>
      </c>
      <c r="E576" s="25" t="str">
        <f t="shared" si="16"/>
        <v>$0</v>
      </c>
      <c r="F576" s="25">
        <f t="shared" si="17"/>
        <v>0</v>
      </c>
      <c r="G576" s="9" t="str">
        <f>IFERROR(IF(OR($B$11="",C576="")=TRUE,"",IF(INDEX('2024-2025 AMI'!$A$2:$K$64,MATCH(Input!$B$11,'2024-2025 AMI'!$A$2:$A$64,0),MATCH(Input!C576,'2024-2025 AMI'!$A$2:$K$2,0))&lt;Input!F576,"No","Yes")),"")</f>
        <v/>
      </c>
      <c r="H576" s="9" t="str">
        <f>IFERROR(IF(OR($B$11="",C576="")=TRUE,"",IF(INDEX('2024-2025 AMI'!$A$67:$K$129,MATCH(Input!$B$11,'2024-2025 AMI'!$A$67:$A$129,0),MATCH(Input!C576,'2024-2025 AMI'!$A$67:$K$67,0))&lt;=Input!F576,"No","Yes")),"")</f>
        <v/>
      </c>
    </row>
    <row r="577" spans="1:8" x14ac:dyDescent="0.3">
      <c r="A577" s="7" t="s">
        <v>21</v>
      </c>
      <c r="B577" s="8" t="s">
        <v>21</v>
      </c>
      <c r="C577" s="8" t="s">
        <v>21</v>
      </c>
      <c r="D577" s="8" t="s">
        <v>21</v>
      </c>
      <c r="E577" s="25" t="str">
        <f t="shared" si="16"/>
        <v>$0</v>
      </c>
      <c r="F577" s="25">
        <f t="shared" si="17"/>
        <v>0</v>
      </c>
      <c r="G577" s="9" t="str">
        <f>IFERROR(IF(OR($B$11="",C577="")=TRUE,"",IF(INDEX('2024-2025 AMI'!$A$2:$K$64,MATCH(Input!$B$11,'2024-2025 AMI'!$A$2:$A$64,0),MATCH(Input!C577,'2024-2025 AMI'!$A$2:$K$2,0))&lt;Input!F577,"No","Yes")),"")</f>
        <v/>
      </c>
      <c r="H577" s="9" t="str">
        <f>IFERROR(IF(OR($B$11="",C577="")=TRUE,"",IF(INDEX('2024-2025 AMI'!$A$67:$K$129,MATCH(Input!$B$11,'2024-2025 AMI'!$A$67:$A$129,0),MATCH(Input!C577,'2024-2025 AMI'!$A$67:$K$67,0))&lt;=Input!F577,"No","Yes")),"")</f>
        <v/>
      </c>
    </row>
    <row r="578" spans="1:8" x14ac:dyDescent="0.3">
      <c r="A578" s="7" t="s">
        <v>21</v>
      </c>
      <c r="B578" s="8" t="s">
        <v>21</v>
      </c>
      <c r="C578" s="8" t="s">
        <v>21</v>
      </c>
      <c r="D578" s="8" t="s">
        <v>21</v>
      </c>
      <c r="E578" s="25" t="str">
        <f t="shared" si="16"/>
        <v>$0</v>
      </c>
      <c r="F578" s="25">
        <f t="shared" si="17"/>
        <v>0</v>
      </c>
      <c r="G578" s="9" t="str">
        <f>IFERROR(IF(OR($B$11="",C578="")=TRUE,"",IF(INDEX('2024-2025 AMI'!$A$2:$K$64,MATCH(Input!$B$11,'2024-2025 AMI'!$A$2:$A$64,0),MATCH(Input!C578,'2024-2025 AMI'!$A$2:$K$2,0))&lt;Input!F578,"No","Yes")),"")</f>
        <v/>
      </c>
      <c r="H578" s="9" t="str">
        <f>IFERROR(IF(OR($B$11="",C578="")=TRUE,"",IF(INDEX('2024-2025 AMI'!$A$67:$K$129,MATCH(Input!$B$11,'2024-2025 AMI'!$A$67:$A$129,0),MATCH(Input!C578,'2024-2025 AMI'!$A$67:$K$67,0))&lt;=Input!F578,"No","Yes")),"")</f>
        <v/>
      </c>
    </row>
    <row r="579" spans="1:8" x14ac:dyDescent="0.3">
      <c r="A579" s="7" t="s">
        <v>21</v>
      </c>
      <c r="B579" s="8" t="s">
        <v>21</v>
      </c>
      <c r="C579" s="8" t="s">
        <v>21</v>
      </c>
      <c r="D579" s="8" t="s">
        <v>21</v>
      </c>
      <c r="E579" s="25" t="str">
        <f t="shared" si="16"/>
        <v>$0</v>
      </c>
      <c r="F579" s="25">
        <f t="shared" si="17"/>
        <v>0</v>
      </c>
      <c r="G579" s="9" t="str">
        <f>IFERROR(IF(OR($B$11="",C579="")=TRUE,"",IF(INDEX('2024-2025 AMI'!$A$2:$K$64,MATCH(Input!$B$11,'2024-2025 AMI'!$A$2:$A$64,0),MATCH(Input!C579,'2024-2025 AMI'!$A$2:$K$2,0))&lt;Input!F579,"No","Yes")),"")</f>
        <v/>
      </c>
      <c r="H579" s="9" t="str">
        <f>IFERROR(IF(OR($B$11="",C579="")=TRUE,"",IF(INDEX('2024-2025 AMI'!$A$67:$K$129,MATCH(Input!$B$11,'2024-2025 AMI'!$A$67:$A$129,0),MATCH(Input!C579,'2024-2025 AMI'!$A$67:$K$67,0))&lt;=Input!F579,"No","Yes")),"")</f>
        <v/>
      </c>
    </row>
    <row r="580" spans="1:8" x14ac:dyDescent="0.3">
      <c r="A580" s="7" t="s">
        <v>21</v>
      </c>
      <c r="B580" s="8" t="s">
        <v>21</v>
      </c>
      <c r="C580" s="8" t="s">
        <v>21</v>
      </c>
      <c r="D580" s="8" t="s">
        <v>21</v>
      </c>
      <c r="E580" s="25" t="str">
        <f t="shared" si="16"/>
        <v>$0</v>
      </c>
      <c r="F580" s="25">
        <f t="shared" si="17"/>
        <v>0</v>
      </c>
      <c r="G580" s="9" t="str">
        <f>IFERROR(IF(OR($B$11="",C580="")=TRUE,"",IF(INDEX('2024-2025 AMI'!$A$2:$K$64,MATCH(Input!$B$11,'2024-2025 AMI'!$A$2:$A$64,0),MATCH(Input!C580,'2024-2025 AMI'!$A$2:$K$2,0))&lt;Input!F580,"No","Yes")),"")</f>
        <v/>
      </c>
      <c r="H580" s="9" t="str">
        <f>IFERROR(IF(OR($B$11="",C580="")=TRUE,"",IF(INDEX('2024-2025 AMI'!$A$67:$K$129,MATCH(Input!$B$11,'2024-2025 AMI'!$A$67:$A$129,0),MATCH(Input!C580,'2024-2025 AMI'!$A$67:$K$67,0))&lt;=Input!F580,"No","Yes")),"")</f>
        <v/>
      </c>
    </row>
    <row r="581" spans="1:8" x14ac:dyDescent="0.3">
      <c r="A581" s="7" t="s">
        <v>21</v>
      </c>
      <c r="B581" s="8" t="s">
        <v>21</v>
      </c>
      <c r="C581" s="8" t="s">
        <v>21</v>
      </c>
      <c r="D581" s="8" t="s">
        <v>21</v>
      </c>
      <c r="E581" s="25" t="str">
        <f t="shared" si="16"/>
        <v>$0</v>
      </c>
      <c r="F581" s="25">
        <f t="shared" si="17"/>
        <v>0</v>
      </c>
      <c r="G581" s="9" t="str">
        <f>IFERROR(IF(OR($B$11="",C581="")=TRUE,"",IF(INDEX('2024-2025 AMI'!$A$2:$K$64,MATCH(Input!$B$11,'2024-2025 AMI'!$A$2:$A$64,0),MATCH(Input!C581,'2024-2025 AMI'!$A$2:$K$2,0))&lt;Input!F581,"No","Yes")),"")</f>
        <v/>
      </c>
      <c r="H581" s="9" t="str">
        <f>IFERROR(IF(OR($B$11="",C581="")=TRUE,"",IF(INDEX('2024-2025 AMI'!$A$67:$K$129,MATCH(Input!$B$11,'2024-2025 AMI'!$A$67:$A$129,0),MATCH(Input!C581,'2024-2025 AMI'!$A$67:$K$67,0))&lt;=Input!F581,"No","Yes")),"")</f>
        <v/>
      </c>
    </row>
    <row r="582" spans="1:8" x14ac:dyDescent="0.3">
      <c r="A582" s="7" t="s">
        <v>21</v>
      </c>
      <c r="B582" s="8" t="s">
        <v>21</v>
      </c>
      <c r="C582" s="8" t="s">
        <v>21</v>
      </c>
      <c r="D582" s="8" t="s">
        <v>21</v>
      </c>
      <c r="E582" s="25" t="str">
        <f t="shared" si="16"/>
        <v>$0</v>
      </c>
      <c r="F582" s="25">
        <f t="shared" si="17"/>
        <v>0</v>
      </c>
      <c r="G582" s="9" t="str">
        <f>IFERROR(IF(OR($B$11="",C582="")=TRUE,"",IF(INDEX('2024-2025 AMI'!$A$2:$K$64,MATCH(Input!$B$11,'2024-2025 AMI'!$A$2:$A$64,0),MATCH(Input!C582,'2024-2025 AMI'!$A$2:$K$2,0))&lt;Input!F582,"No","Yes")),"")</f>
        <v/>
      </c>
      <c r="H582" s="9" t="str">
        <f>IFERROR(IF(OR($B$11="",C582="")=TRUE,"",IF(INDEX('2024-2025 AMI'!$A$67:$K$129,MATCH(Input!$B$11,'2024-2025 AMI'!$A$67:$A$129,0),MATCH(Input!C582,'2024-2025 AMI'!$A$67:$K$67,0))&lt;=Input!F582,"No","Yes")),"")</f>
        <v/>
      </c>
    </row>
    <row r="583" spans="1:8" x14ac:dyDescent="0.3">
      <c r="A583" s="7" t="s">
        <v>21</v>
      </c>
      <c r="B583" s="8" t="s">
        <v>21</v>
      </c>
      <c r="C583" s="8" t="s">
        <v>21</v>
      </c>
      <c r="D583" s="8" t="s">
        <v>21</v>
      </c>
      <c r="E583" s="25" t="str">
        <f t="shared" si="16"/>
        <v>$0</v>
      </c>
      <c r="F583" s="25">
        <f t="shared" si="17"/>
        <v>0</v>
      </c>
      <c r="G583" s="9" t="str">
        <f>IFERROR(IF(OR($B$11="",C583="")=TRUE,"",IF(INDEX('2024-2025 AMI'!$A$2:$K$64,MATCH(Input!$B$11,'2024-2025 AMI'!$A$2:$A$64,0),MATCH(Input!C583,'2024-2025 AMI'!$A$2:$K$2,0))&lt;Input!F583,"No","Yes")),"")</f>
        <v/>
      </c>
      <c r="H583" s="9" t="str">
        <f>IFERROR(IF(OR($B$11="",C583="")=TRUE,"",IF(INDEX('2024-2025 AMI'!$A$67:$K$129,MATCH(Input!$B$11,'2024-2025 AMI'!$A$67:$A$129,0),MATCH(Input!C583,'2024-2025 AMI'!$A$67:$K$67,0))&lt;=Input!F583,"No","Yes")),"")</f>
        <v/>
      </c>
    </row>
    <row r="584" spans="1:8" x14ac:dyDescent="0.3">
      <c r="A584" s="7" t="s">
        <v>21</v>
      </c>
      <c r="B584" s="8" t="s">
        <v>21</v>
      </c>
      <c r="C584" s="8" t="s">
        <v>21</v>
      </c>
      <c r="D584" s="8" t="s">
        <v>21</v>
      </c>
      <c r="E584" s="25" t="str">
        <f t="shared" si="16"/>
        <v>$0</v>
      </c>
      <c r="F584" s="25">
        <f t="shared" si="17"/>
        <v>0</v>
      </c>
      <c r="G584" s="9" t="str">
        <f>IFERROR(IF(OR($B$11="",C584="")=TRUE,"",IF(INDEX('2024-2025 AMI'!$A$2:$K$64,MATCH(Input!$B$11,'2024-2025 AMI'!$A$2:$A$64,0),MATCH(Input!C584,'2024-2025 AMI'!$A$2:$K$2,0))&lt;Input!F584,"No","Yes")),"")</f>
        <v/>
      </c>
      <c r="H584" s="9" t="str">
        <f>IFERROR(IF(OR($B$11="",C584="")=TRUE,"",IF(INDEX('2024-2025 AMI'!$A$67:$K$129,MATCH(Input!$B$11,'2024-2025 AMI'!$A$67:$A$129,0),MATCH(Input!C584,'2024-2025 AMI'!$A$67:$K$67,0))&lt;=Input!F584,"No","Yes")),"")</f>
        <v/>
      </c>
    </row>
    <row r="585" spans="1:8" x14ac:dyDescent="0.3">
      <c r="A585" s="7" t="s">
        <v>21</v>
      </c>
      <c r="B585" s="8" t="s">
        <v>21</v>
      </c>
      <c r="C585" s="8" t="s">
        <v>21</v>
      </c>
      <c r="D585" s="8" t="s">
        <v>21</v>
      </c>
      <c r="E585" s="25" t="str">
        <f t="shared" si="16"/>
        <v>$0</v>
      </c>
      <c r="F585" s="25">
        <f t="shared" si="17"/>
        <v>0</v>
      </c>
      <c r="G585" s="9" t="str">
        <f>IFERROR(IF(OR($B$11="",C585="")=TRUE,"",IF(INDEX('2024-2025 AMI'!$A$2:$K$64,MATCH(Input!$B$11,'2024-2025 AMI'!$A$2:$A$64,0),MATCH(Input!C585,'2024-2025 AMI'!$A$2:$K$2,0))&lt;Input!F585,"No","Yes")),"")</f>
        <v/>
      </c>
      <c r="H585" s="9" t="str">
        <f>IFERROR(IF(OR($B$11="",C585="")=TRUE,"",IF(INDEX('2024-2025 AMI'!$A$67:$K$129,MATCH(Input!$B$11,'2024-2025 AMI'!$A$67:$A$129,0),MATCH(Input!C585,'2024-2025 AMI'!$A$67:$K$67,0))&lt;=Input!F585,"No","Yes")),"")</f>
        <v/>
      </c>
    </row>
    <row r="586" spans="1:8" x14ac:dyDescent="0.3">
      <c r="A586" s="7" t="s">
        <v>21</v>
      </c>
      <c r="B586" s="8" t="s">
        <v>21</v>
      </c>
      <c r="C586" s="8" t="s">
        <v>21</v>
      </c>
      <c r="D586" s="8" t="s">
        <v>21</v>
      </c>
      <c r="E586" s="25" t="str">
        <f t="shared" si="16"/>
        <v>$0</v>
      </c>
      <c r="F586" s="25">
        <f t="shared" si="17"/>
        <v>0</v>
      </c>
      <c r="G586" s="9" t="str">
        <f>IFERROR(IF(OR($B$11="",C586="")=TRUE,"",IF(INDEX('2024-2025 AMI'!$A$2:$K$64,MATCH(Input!$B$11,'2024-2025 AMI'!$A$2:$A$64,0),MATCH(Input!C586,'2024-2025 AMI'!$A$2:$K$2,0))&lt;Input!F586,"No","Yes")),"")</f>
        <v/>
      </c>
      <c r="H586" s="9" t="str">
        <f>IFERROR(IF(OR($B$11="",C586="")=TRUE,"",IF(INDEX('2024-2025 AMI'!$A$67:$K$129,MATCH(Input!$B$11,'2024-2025 AMI'!$A$67:$A$129,0),MATCH(Input!C586,'2024-2025 AMI'!$A$67:$K$67,0))&lt;=Input!F586,"No","Yes")),"")</f>
        <v/>
      </c>
    </row>
    <row r="587" spans="1:8" x14ac:dyDescent="0.3">
      <c r="A587" s="7" t="s">
        <v>21</v>
      </c>
      <c r="B587" s="8" t="s">
        <v>21</v>
      </c>
      <c r="C587" s="8" t="s">
        <v>21</v>
      </c>
      <c r="D587" s="8" t="s">
        <v>21</v>
      </c>
      <c r="E587" s="25" t="str">
        <f t="shared" si="16"/>
        <v>$0</v>
      </c>
      <c r="F587" s="25">
        <f t="shared" si="17"/>
        <v>0</v>
      </c>
      <c r="G587" s="9" t="str">
        <f>IFERROR(IF(OR($B$11="",C587="")=TRUE,"",IF(INDEX('2024-2025 AMI'!$A$2:$K$64,MATCH(Input!$B$11,'2024-2025 AMI'!$A$2:$A$64,0),MATCH(Input!C587,'2024-2025 AMI'!$A$2:$K$2,0))&lt;Input!F587,"No","Yes")),"")</f>
        <v/>
      </c>
      <c r="H587" s="9" t="str">
        <f>IFERROR(IF(OR($B$11="",C587="")=TRUE,"",IF(INDEX('2024-2025 AMI'!$A$67:$K$129,MATCH(Input!$B$11,'2024-2025 AMI'!$A$67:$A$129,0),MATCH(Input!C587,'2024-2025 AMI'!$A$67:$K$67,0))&lt;=Input!F587,"No","Yes")),"")</f>
        <v/>
      </c>
    </row>
    <row r="588" spans="1:8" x14ac:dyDescent="0.3">
      <c r="A588" s="7" t="s">
        <v>21</v>
      </c>
      <c r="B588" s="8" t="s">
        <v>21</v>
      </c>
      <c r="C588" s="8" t="s">
        <v>21</v>
      </c>
      <c r="D588" s="8" t="s">
        <v>21</v>
      </c>
      <c r="E588" s="25" t="str">
        <f t="shared" si="16"/>
        <v>$0</v>
      </c>
      <c r="F588" s="25">
        <f t="shared" si="17"/>
        <v>0</v>
      </c>
      <c r="G588" s="9" t="str">
        <f>IFERROR(IF(OR($B$11="",C588="")=TRUE,"",IF(INDEX('2024-2025 AMI'!$A$2:$K$64,MATCH(Input!$B$11,'2024-2025 AMI'!$A$2:$A$64,0),MATCH(Input!C588,'2024-2025 AMI'!$A$2:$K$2,0))&lt;Input!F588,"No","Yes")),"")</f>
        <v/>
      </c>
      <c r="H588" s="9" t="str">
        <f>IFERROR(IF(OR($B$11="",C588="")=TRUE,"",IF(INDEX('2024-2025 AMI'!$A$67:$K$129,MATCH(Input!$B$11,'2024-2025 AMI'!$A$67:$A$129,0),MATCH(Input!C588,'2024-2025 AMI'!$A$67:$K$67,0))&lt;=Input!F588,"No","Yes")),"")</f>
        <v/>
      </c>
    </row>
    <row r="589" spans="1:8" x14ac:dyDescent="0.3">
      <c r="A589" s="7" t="s">
        <v>21</v>
      </c>
      <c r="B589" s="8" t="s">
        <v>21</v>
      </c>
      <c r="C589" s="8" t="s">
        <v>21</v>
      </c>
      <c r="D589" s="8" t="s">
        <v>21</v>
      </c>
      <c r="E589" s="25" t="str">
        <f t="shared" si="16"/>
        <v>$0</v>
      </c>
      <c r="F589" s="25">
        <f t="shared" si="17"/>
        <v>0</v>
      </c>
      <c r="G589" s="9" t="str">
        <f>IFERROR(IF(OR($B$11="",C589="")=TRUE,"",IF(INDEX('2024-2025 AMI'!$A$2:$K$64,MATCH(Input!$B$11,'2024-2025 AMI'!$A$2:$A$64,0),MATCH(Input!C589,'2024-2025 AMI'!$A$2:$K$2,0))&lt;Input!F589,"No","Yes")),"")</f>
        <v/>
      </c>
      <c r="H589" s="9" t="str">
        <f>IFERROR(IF(OR($B$11="",C589="")=TRUE,"",IF(INDEX('2024-2025 AMI'!$A$67:$K$129,MATCH(Input!$B$11,'2024-2025 AMI'!$A$67:$A$129,0),MATCH(Input!C589,'2024-2025 AMI'!$A$67:$K$67,0))&lt;=Input!F589,"No","Yes")),"")</f>
        <v/>
      </c>
    </row>
    <row r="590" spans="1:8" x14ac:dyDescent="0.3">
      <c r="A590" s="7" t="s">
        <v>21</v>
      </c>
      <c r="B590" s="8" t="s">
        <v>21</v>
      </c>
      <c r="C590" s="8" t="s">
        <v>21</v>
      </c>
      <c r="D590" s="8" t="s">
        <v>21</v>
      </c>
      <c r="E590" s="25" t="str">
        <f t="shared" si="16"/>
        <v>$0</v>
      </c>
      <c r="F590" s="25">
        <f t="shared" si="17"/>
        <v>0</v>
      </c>
      <c r="G590" s="9" t="str">
        <f>IFERROR(IF(OR($B$11="",C590="")=TRUE,"",IF(INDEX('2024-2025 AMI'!$A$2:$K$64,MATCH(Input!$B$11,'2024-2025 AMI'!$A$2:$A$64,0),MATCH(Input!C590,'2024-2025 AMI'!$A$2:$K$2,0))&lt;Input!F590,"No","Yes")),"")</f>
        <v/>
      </c>
      <c r="H590" s="9" t="str">
        <f>IFERROR(IF(OR($B$11="",C590="")=TRUE,"",IF(INDEX('2024-2025 AMI'!$A$67:$K$129,MATCH(Input!$B$11,'2024-2025 AMI'!$A$67:$A$129,0),MATCH(Input!C590,'2024-2025 AMI'!$A$67:$K$67,0))&lt;=Input!F590,"No","Yes")),"")</f>
        <v/>
      </c>
    </row>
    <row r="591" spans="1:8" x14ac:dyDescent="0.3">
      <c r="A591" s="7" t="s">
        <v>21</v>
      </c>
      <c r="B591" s="8" t="s">
        <v>21</v>
      </c>
      <c r="C591" s="8" t="s">
        <v>21</v>
      </c>
      <c r="D591" s="8" t="s">
        <v>21</v>
      </c>
      <c r="E591" s="25" t="str">
        <f t="shared" si="16"/>
        <v>$0</v>
      </c>
      <c r="F591" s="25">
        <f t="shared" si="17"/>
        <v>0</v>
      </c>
      <c r="G591" s="9" t="str">
        <f>IFERROR(IF(OR($B$11="",C591="")=TRUE,"",IF(INDEX('2024-2025 AMI'!$A$2:$K$64,MATCH(Input!$B$11,'2024-2025 AMI'!$A$2:$A$64,0),MATCH(Input!C591,'2024-2025 AMI'!$A$2:$K$2,0))&lt;Input!F591,"No","Yes")),"")</f>
        <v/>
      </c>
      <c r="H591" s="9" t="str">
        <f>IFERROR(IF(OR($B$11="",C591="")=TRUE,"",IF(INDEX('2024-2025 AMI'!$A$67:$K$129,MATCH(Input!$B$11,'2024-2025 AMI'!$A$67:$A$129,0),MATCH(Input!C591,'2024-2025 AMI'!$A$67:$K$67,0))&lt;=Input!F591,"No","Yes")),"")</f>
        <v/>
      </c>
    </row>
    <row r="592" spans="1:8" x14ac:dyDescent="0.3">
      <c r="A592" s="7" t="s">
        <v>21</v>
      </c>
      <c r="B592" s="8" t="s">
        <v>21</v>
      </c>
      <c r="C592" s="8" t="s">
        <v>21</v>
      </c>
      <c r="D592" s="8" t="s">
        <v>21</v>
      </c>
      <c r="E592" s="25" t="str">
        <f t="shared" si="16"/>
        <v>$0</v>
      </c>
      <c r="F592" s="25">
        <f t="shared" si="17"/>
        <v>0</v>
      </c>
      <c r="G592" s="9" t="str">
        <f>IFERROR(IF(OR($B$11="",C592="")=TRUE,"",IF(INDEX('2024-2025 AMI'!$A$2:$K$64,MATCH(Input!$B$11,'2024-2025 AMI'!$A$2:$A$64,0),MATCH(Input!C592,'2024-2025 AMI'!$A$2:$K$2,0))&lt;Input!F592,"No","Yes")),"")</f>
        <v/>
      </c>
      <c r="H592" s="9" t="str">
        <f>IFERROR(IF(OR($B$11="",C592="")=TRUE,"",IF(INDEX('2024-2025 AMI'!$A$67:$K$129,MATCH(Input!$B$11,'2024-2025 AMI'!$A$67:$A$129,0),MATCH(Input!C592,'2024-2025 AMI'!$A$67:$K$67,0))&lt;=Input!F592,"No","Yes")),"")</f>
        <v/>
      </c>
    </row>
    <row r="593" spans="1:8" x14ac:dyDescent="0.3">
      <c r="A593" s="7" t="s">
        <v>21</v>
      </c>
      <c r="B593" s="8" t="s">
        <v>21</v>
      </c>
      <c r="C593" s="8" t="s">
        <v>21</v>
      </c>
      <c r="D593" s="8" t="s">
        <v>21</v>
      </c>
      <c r="E593" s="25" t="str">
        <f t="shared" ref="E593:E656" si="18">IFERROR(D593*12,"$0")</f>
        <v>$0</v>
      </c>
      <c r="F593" s="25">
        <f t="shared" ref="F593:F656" si="19">IFERROR(E593/0.3,"$0")</f>
        <v>0</v>
      </c>
      <c r="G593" s="9" t="str">
        <f>IFERROR(IF(OR($B$11="",C593="")=TRUE,"",IF(INDEX('2024-2025 AMI'!$A$2:$K$64,MATCH(Input!$B$11,'2024-2025 AMI'!$A$2:$A$64,0),MATCH(Input!C593,'2024-2025 AMI'!$A$2:$K$2,0))&lt;Input!F593,"No","Yes")),"")</f>
        <v/>
      </c>
      <c r="H593" s="9" t="str">
        <f>IFERROR(IF(OR($B$11="",C593="")=TRUE,"",IF(INDEX('2024-2025 AMI'!$A$67:$K$129,MATCH(Input!$B$11,'2024-2025 AMI'!$A$67:$A$129,0),MATCH(Input!C593,'2024-2025 AMI'!$A$67:$K$67,0))&lt;=Input!F593,"No","Yes")),"")</f>
        <v/>
      </c>
    </row>
    <row r="594" spans="1:8" x14ac:dyDescent="0.3">
      <c r="A594" s="7" t="s">
        <v>21</v>
      </c>
      <c r="B594" s="8" t="s">
        <v>21</v>
      </c>
      <c r="C594" s="8" t="s">
        <v>21</v>
      </c>
      <c r="D594" s="8" t="s">
        <v>21</v>
      </c>
      <c r="E594" s="25" t="str">
        <f t="shared" si="18"/>
        <v>$0</v>
      </c>
      <c r="F594" s="25">
        <f t="shared" si="19"/>
        <v>0</v>
      </c>
      <c r="G594" s="9" t="str">
        <f>IFERROR(IF(OR($B$11="",C594="")=TRUE,"",IF(INDEX('2024-2025 AMI'!$A$2:$K$64,MATCH(Input!$B$11,'2024-2025 AMI'!$A$2:$A$64,0),MATCH(Input!C594,'2024-2025 AMI'!$A$2:$K$2,0))&lt;Input!F594,"No","Yes")),"")</f>
        <v/>
      </c>
      <c r="H594" s="9" t="str">
        <f>IFERROR(IF(OR($B$11="",C594="")=TRUE,"",IF(INDEX('2024-2025 AMI'!$A$67:$K$129,MATCH(Input!$B$11,'2024-2025 AMI'!$A$67:$A$129,0),MATCH(Input!C594,'2024-2025 AMI'!$A$67:$K$67,0))&lt;=Input!F594,"No","Yes")),"")</f>
        <v/>
      </c>
    </row>
    <row r="595" spans="1:8" x14ac:dyDescent="0.3">
      <c r="A595" s="7" t="s">
        <v>21</v>
      </c>
      <c r="B595" s="8" t="s">
        <v>21</v>
      </c>
      <c r="C595" s="8" t="s">
        <v>21</v>
      </c>
      <c r="D595" s="8" t="s">
        <v>21</v>
      </c>
      <c r="E595" s="25" t="str">
        <f t="shared" si="18"/>
        <v>$0</v>
      </c>
      <c r="F595" s="25">
        <f t="shared" si="19"/>
        <v>0</v>
      </c>
      <c r="G595" s="9" t="str">
        <f>IFERROR(IF(OR($B$11="",C595="")=TRUE,"",IF(INDEX('2024-2025 AMI'!$A$2:$K$64,MATCH(Input!$B$11,'2024-2025 AMI'!$A$2:$A$64,0),MATCH(Input!C595,'2024-2025 AMI'!$A$2:$K$2,0))&lt;Input!F595,"No","Yes")),"")</f>
        <v/>
      </c>
      <c r="H595" s="9" t="str">
        <f>IFERROR(IF(OR($B$11="",C595="")=TRUE,"",IF(INDEX('2024-2025 AMI'!$A$67:$K$129,MATCH(Input!$B$11,'2024-2025 AMI'!$A$67:$A$129,0),MATCH(Input!C595,'2024-2025 AMI'!$A$67:$K$67,0))&lt;=Input!F595,"No","Yes")),"")</f>
        <v/>
      </c>
    </row>
    <row r="596" spans="1:8" x14ac:dyDescent="0.3">
      <c r="A596" s="7" t="s">
        <v>21</v>
      </c>
      <c r="B596" s="8" t="s">
        <v>21</v>
      </c>
      <c r="C596" s="8" t="s">
        <v>21</v>
      </c>
      <c r="D596" s="8" t="s">
        <v>21</v>
      </c>
      <c r="E596" s="25" t="str">
        <f t="shared" si="18"/>
        <v>$0</v>
      </c>
      <c r="F596" s="25">
        <f t="shared" si="19"/>
        <v>0</v>
      </c>
      <c r="G596" s="9" t="str">
        <f>IFERROR(IF(OR($B$11="",C596="")=TRUE,"",IF(INDEX('2024-2025 AMI'!$A$2:$K$64,MATCH(Input!$B$11,'2024-2025 AMI'!$A$2:$A$64,0),MATCH(Input!C596,'2024-2025 AMI'!$A$2:$K$2,0))&lt;Input!F596,"No","Yes")),"")</f>
        <v/>
      </c>
      <c r="H596" s="9" t="str">
        <f>IFERROR(IF(OR($B$11="",C596="")=TRUE,"",IF(INDEX('2024-2025 AMI'!$A$67:$K$129,MATCH(Input!$B$11,'2024-2025 AMI'!$A$67:$A$129,0),MATCH(Input!C596,'2024-2025 AMI'!$A$67:$K$67,0))&lt;=Input!F596,"No","Yes")),"")</f>
        <v/>
      </c>
    </row>
    <row r="597" spans="1:8" x14ac:dyDescent="0.3">
      <c r="A597" s="7" t="s">
        <v>21</v>
      </c>
      <c r="B597" s="8" t="s">
        <v>21</v>
      </c>
      <c r="C597" s="8" t="s">
        <v>21</v>
      </c>
      <c r="D597" s="8" t="s">
        <v>21</v>
      </c>
      <c r="E597" s="25" t="str">
        <f t="shared" si="18"/>
        <v>$0</v>
      </c>
      <c r="F597" s="25">
        <f t="shared" si="19"/>
        <v>0</v>
      </c>
      <c r="G597" s="9" t="str">
        <f>IFERROR(IF(OR($B$11="",C597="")=TRUE,"",IF(INDEX('2024-2025 AMI'!$A$2:$K$64,MATCH(Input!$B$11,'2024-2025 AMI'!$A$2:$A$64,0),MATCH(Input!C597,'2024-2025 AMI'!$A$2:$K$2,0))&lt;Input!F597,"No","Yes")),"")</f>
        <v/>
      </c>
      <c r="H597" s="9" t="str">
        <f>IFERROR(IF(OR($B$11="",C597="")=TRUE,"",IF(INDEX('2024-2025 AMI'!$A$67:$K$129,MATCH(Input!$B$11,'2024-2025 AMI'!$A$67:$A$129,0),MATCH(Input!C597,'2024-2025 AMI'!$A$67:$K$67,0))&lt;=Input!F597,"No","Yes")),"")</f>
        <v/>
      </c>
    </row>
    <row r="598" spans="1:8" x14ac:dyDescent="0.3">
      <c r="A598" s="7" t="s">
        <v>21</v>
      </c>
      <c r="B598" s="8" t="s">
        <v>21</v>
      </c>
      <c r="C598" s="8" t="s">
        <v>21</v>
      </c>
      <c r="D598" s="8" t="s">
        <v>21</v>
      </c>
      <c r="E598" s="25" t="str">
        <f t="shared" si="18"/>
        <v>$0</v>
      </c>
      <c r="F598" s="25">
        <f t="shared" si="19"/>
        <v>0</v>
      </c>
      <c r="G598" s="9" t="str">
        <f>IFERROR(IF(OR($B$11="",C598="")=TRUE,"",IF(INDEX('2024-2025 AMI'!$A$2:$K$64,MATCH(Input!$B$11,'2024-2025 AMI'!$A$2:$A$64,0),MATCH(Input!C598,'2024-2025 AMI'!$A$2:$K$2,0))&lt;Input!F598,"No","Yes")),"")</f>
        <v/>
      </c>
      <c r="H598" s="9" t="str">
        <f>IFERROR(IF(OR($B$11="",C598="")=TRUE,"",IF(INDEX('2024-2025 AMI'!$A$67:$K$129,MATCH(Input!$B$11,'2024-2025 AMI'!$A$67:$A$129,0),MATCH(Input!C598,'2024-2025 AMI'!$A$67:$K$67,0))&lt;=Input!F598,"No","Yes")),"")</f>
        <v/>
      </c>
    </row>
    <row r="599" spans="1:8" x14ac:dyDescent="0.3">
      <c r="A599" s="7" t="s">
        <v>21</v>
      </c>
      <c r="B599" s="8" t="s">
        <v>21</v>
      </c>
      <c r="C599" s="8" t="s">
        <v>21</v>
      </c>
      <c r="D599" s="8" t="s">
        <v>21</v>
      </c>
      <c r="E599" s="25" t="str">
        <f t="shared" si="18"/>
        <v>$0</v>
      </c>
      <c r="F599" s="25">
        <f t="shared" si="19"/>
        <v>0</v>
      </c>
      <c r="G599" s="9" t="str">
        <f>IFERROR(IF(OR($B$11="",C599="")=TRUE,"",IF(INDEX('2024-2025 AMI'!$A$2:$K$64,MATCH(Input!$B$11,'2024-2025 AMI'!$A$2:$A$64,0),MATCH(Input!C599,'2024-2025 AMI'!$A$2:$K$2,0))&lt;Input!F599,"No","Yes")),"")</f>
        <v/>
      </c>
      <c r="H599" s="9" t="str">
        <f>IFERROR(IF(OR($B$11="",C599="")=TRUE,"",IF(INDEX('2024-2025 AMI'!$A$67:$K$129,MATCH(Input!$B$11,'2024-2025 AMI'!$A$67:$A$129,0),MATCH(Input!C599,'2024-2025 AMI'!$A$67:$K$67,0))&lt;=Input!F599,"No","Yes")),"")</f>
        <v/>
      </c>
    </row>
    <row r="600" spans="1:8" x14ac:dyDescent="0.3">
      <c r="A600" s="7" t="s">
        <v>21</v>
      </c>
      <c r="B600" s="8" t="s">
        <v>21</v>
      </c>
      <c r="C600" s="8" t="s">
        <v>21</v>
      </c>
      <c r="D600" s="8" t="s">
        <v>21</v>
      </c>
      <c r="E600" s="25" t="str">
        <f t="shared" si="18"/>
        <v>$0</v>
      </c>
      <c r="F600" s="25">
        <f t="shared" si="19"/>
        <v>0</v>
      </c>
      <c r="G600" s="9" t="str">
        <f>IFERROR(IF(OR($B$11="",C600="")=TRUE,"",IF(INDEX('2024-2025 AMI'!$A$2:$K$64,MATCH(Input!$B$11,'2024-2025 AMI'!$A$2:$A$64,0),MATCH(Input!C600,'2024-2025 AMI'!$A$2:$K$2,0))&lt;Input!F600,"No","Yes")),"")</f>
        <v/>
      </c>
      <c r="H600" s="9" t="str">
        <f>IFERROR(IF(OR($B$11="",C600="")=TRUE,"",IF(INDEX('2024-2025 AMI'!$A$67:$K$129,MATCH(Input!$B$11,'2024-2025 AMI'!$A$67:$A$129,0),MATCH(Input!C600,'2024-2025 AMI'!$A$67:$K$67,0))&lt;=Input!F600,"No","Yes")),"")</f>
        <v/>
      </c>
    </row>
    <row r="601" spans="1:8" x14ac:dyDescent="0.3">
      <c r="A601" s="7" t="s">
        <v>21</v>
      </c>
      <c r="B601" s="8" t="s">
        <v>21</v>
      </c>
      <c r="C601" s="8" t="s">
        <v>21</v>
      </c>
      <c r="D601" s="8" t="s">
        <v>21</v>
      </c>
      <c r="E601" s="25" t="str">
        <f t="shared" si="18"/>
        <v>$0</v>
      </c>
      <c r="F601" s="25">
        <f t="shared" si="19"/>
        <v>0</v>
      </c>
      <c r="G601" s="9" t="str">
        <f>IFERROR(IF(OR($B$11="",C601="")=TRUE,"",IF(INDEX('2024-2025 AMI'!$A$2:$K$64,MATCH(Input!$B$11,'2024-2025 AMI'!$A$2:$A$64,0),MATCH(Input!C601,'2024-2025 AMI'!$A$2:$K$2,0))&lt;Input!F601,"No","Yes")),"")</f>
        <v/>
      </c>
      <c r="H601" s="9" t="str">
        <f>IFERROR(IF(OR($B$11="",C601="")=TRUE,"",IF(INDEX('2024-2025 AMI'!$A$67:$K$129,MATCH(Input!$B$11,'2024-2025 AMI'!$A$67:$A$129,0),MATCH(Input!C601,'2024-2025 AMI'!$A$67:$K$67,0))&lt;=Input!F601,"No","Yes")),"")</f>
        <v/>
      </c>
    </row>
    <row r="602" spans="1:8" x14ac:dyDescent="0.3">
      <c r="A602" s="7" t="s">
        <v>21</v>
      </c>
      <c r="B602" s="8" t="s">
        <v>21</v>
      </c>
      <c r="C602" s="8" t="s">
        <v>21</v>
      </c>
      <c r="D602" s="8" t="s">
        <v>21</v>
      </c>
      <c r="E602" s="25" t="str">
        <f t="shared" si="18"/>
        <v>$0</v>
      </c>
      <c r="F602" s="25">
        <f t="shared" si="19"/>
        <v>0</v>
      </c>
      <c r="G602" s="9" t="str">
        <f>IFERROR(IF(OR($B$11="",C602="")=TRUE,"",IF(INDEX('2024-2025 AMI'!$A$2:$K$64,MATCH(Input!$B$11,'2024-2025 AMI'!$A$2:$A$64,0),MATCH(Input!C602,'2024-2025 AMI'!$A$2:$K$2,0))&lt;Input!F602,"No","Yes")),"")</f>
        <v/>
      </c>
      <c r="H602" s="9" t="str">
        <f>IFERROR(IF(OR($B$11="",C602="")=TRUE,"",IF(INDEX('2024-2025 AMI'!$A$67:$K$129,MATCH(Input!$B$11,'2024-2025 AMI'!$A$67:$A$129,0),MATCH(Input!C602,'2024-2025 AMI'!$A$67:$K$67,0))&lt;=Input!F602,"No","Yes")),"")</f>
        <v/>
      </c>
    </row>
    <row r="603" spans="1:8" x14ac:dyDescent="0.3">
      <c r="A603" s="7" t="s">
        <v>21</v>
      </c>
      <c r="B603" s="8" t="s">
        <v>21</v>
      </c>
      <c r="C603" s="8" t="s">
        <v>21</v>
      </c>
      <c r="D603" s="8" t="s">
        <v>21</v>
      </c>
      <c r="E603" s="25" t="str">
        <f t="shared" si="18"/>
        <v>$0</v>
      </c>
      <c r="F603" s="25">
        <f t="shared" si="19"/>
        <v>0</v>
      </c>
      <c r="G603" s="9" t="str">
        <f>IFERROR(IF(OR($B$11="",C603="")=TRUE,"",IF(INDEX('2024-2025 AMI'!$A$2:$K$64,MATCH(Input!$B$11,'2024-2025 AMI'!$A$2:$A$64,0),MATCH(Input!C603,'2024-2025 AMI'!$A$2:$K$2,0))&lt;Input!F603,"No","Yes")),"")</f>
        <v/>
      </c>
      <c r="H603" s="9" t="str">
        <f>IFERROR(IF(OR($B$11="",C603="")=TRUE,"",IF(INDEX('2024-2025 AMI'!$A$67:$K$129,MATCH(Input!$B$11,'2024-2025 AMI'!$A$67:$A$129,0),MATCH(Input!C603,'2024-2025 AMI'!$A$67:$K$67,0))&lt;=Input!F603,"No","Yes")),"")</f>
        <v/>
      </c>
    </row>
    <row r="604" spans="1:8" x14ac:dyDescent="0.3">
      <c r="A604" s="7" t="s">
        <v>21</v>
      </c>
      <c r="B604" s="8" t="s">
        <v>21</v>
      </c>
      <c r="C604" s="8" t="s">
        <v>21</v>
      </c>
      <c r="D604" s="8" t="s">
        <v>21</v>
      </c>
      <c r="E604" s="25" t="str">
        <f t="shared" si="18"/>
        <v>$0</v>
      </c>
      <c r="F604" s="25">
        <f t="shared" si="19"/>
        <v>0</v>
      </c>
      <c r="G604" s="9" t="str">
        <f>IFERROR(IF(OR($B$11="",C604="")=TRUE,"",IF(INDEX('2024-2025 AMI'!$A$2:$K$64,MATCH(Input!$B$11,'2024-2025 AMI'!$A$2:$A$64,0),MATCH(Input!C604,'2024-2025 AMI'!$A$2:$K$2,0))&lt;Input!F604,"No","Yes")),"")</f>
        <v/>
      </c>
      <c r="H604" s="9" t="str">
        <f>IFERROR(IF(OR($B$11="",C604="")=TRUE,"",IF(INDEX('2024-2025 AMI'!$A$67:$K$129,MATCH(Input!$B$11,'2024-2025 AMI'!$A$67:$A$129,0),MATCH(Input!C604,'2024-2025 AMI'!$A$67:$K$67,0))&lt;=Input!F604,"No","Yes")),"")</f>
        <v/>
      </c>
    </row>
    <row r="605" spans="1:8" x14ac:dyDescent="0.3">
      <c r="A605" s="7" t="s">
        <v>21</v>
      </c>
      <c r="B605" s="8" t="s">
        <v>21</v>
      </c>
      <c r="C605" s="8" t="s">
        <v>21</v>
      </c>
      <c r="D605" s="8" t="s">
        <v>21</v>
      </c>
      <c r="E605" s="25" t="str">
        <f t="shared" si="18"/>
        <v>$0</v>
      </c>
      <c r="F605" s="25">
        <f t="shared" si="19"/>
        <v>0</v>
      </c>
      <c r="G605" s="9" t="str">
        <f>IFERROR(IF(OR($B$11="",C605="")=TRUE,"",IF(INDEX('2024-2025 AMI'!$A$2:$K$64,MATCH(Input!$B$11,'2024-2025 AMI'!$A$2:$A$64,0),MATCH(Input!C605,'2024-2025 AMI'!$A$2:$K$2,0))&lt;Input!F605,"No","Yes")),"")</f>
        <v/>
      </c>
      <c r="H605" s="9" t="str">
        <f>IFERROR(IF(OR($B$11="",C605="")=TRUE,"",IF(INDEX('2024-2025 AMI'!$A$67:$K$129,MATCH(Input!$B$11,'2024-2025 AMI'!$A$67:$A$129,0),MATCH(Input!C605,'2024-2025 AMI'!$A$67:$K$67,0))&lt;=Input!F605,"No","Yes")),"")</f>
        <v/>
      </c>
    </row>
    <row r="606" spans="1:8" x14ac:dyDescent="0.3">
      <c r="A606" s="7" t="s">
        <v>21</v>
      </c>
      <c r="B606" s="8" t="s">
        <v>21</v>
      </c>
      <c r="C606" s="8" t="s">
        <v>21</v>
      </c>
      <c r="D606" s="8" t="s">
        <v>21</v>
      </c>
      <c r="E606" s="25" t="str">
        <f t="shared" si="18"/>
        <v>$0</v>
      </c>
      <c r="F606" s="25">
        <f t="shared" si="19"/>
        <v>0</v>
      </c>
      <c r="G606" s="9" t="str">
        <f>IFERROR(IF(OR($B$11="",C606="")=TRUE,"",IF(INDEX('2024-2025 AMI'!$A$2:$K$64,MATCH(Input!$B$11,'2024-2025 AMI'!$A$2:$A$64,0),MATCH(Input!C606,'2024-2025 AMI'!$A$2:$K$2,0))&lt;Input!F606,"No","Yes")),"")</f>
        <v/>
      </c>
      <c r="H606" s="9" t="str">
        <f>IFERROR(IF(OR($B$11="",C606="")=TRUE,"",IF(INDEX('2024-2025 AMI'!$A$67:$K$129,MATCH(Input!$B$11,'2024-2025 AMI'!$A$67:$A$129,0),MATCH(Input!C606,'2024-2025 AMI'!$A$67:$K$67,0))&lt;=Input!F606,"No","Yes")),"")</f>
        <v/>
      </c>
    </row>
    <row r="607" spans="1:8" x14ac:dyDescent="0.3">
      <c r="A607" s="7" t="s">
        <v>21</v>
      </c>
      <c r="B607" s="8" t="s">
        <v>21</v>
      </c>
      <c r="C607" s="8" t="s">
        <v>21</v>
      </c>
      <c r="D607" s="8" t="s">
        <v>21</v>
      </c>
      <c r="E607" s="25" t="str">
        <f t="shared" si="18"/>
        <v>$0</v>
      </c>
      <c r="F607" s="25">
        <f t="shared" si="19"/>
        <v>0</v>
      </c>
      <c r="G607" s="9" t="str">
        <f>IFERROR(IF(OR($B$11="",C607="")=TRUE,"",IF(INDEX('2024-2025 AMI'!$A$2:$K$64,MATCH(Input!$B$11,'2024-2025 AMI'!$A$2:$A$64,0),MATCH(Input!C607,'2024-2025 AMI'!$A$2:$K$2,0))&lt;Input!F607,"No","Yes")),"")</f>
        <v/>
      </c>
      <c r="H607" s="9" t="str">
        <f>IFERROR(IF(OR($B$11="",C607="")=TRUE,"",IF(INDEX('2024-2025 AMI'!$A$67:$K$129,MATCH(Input!$B$11,'2024-2025 AMI'!$A$67:$A$129,0),MATCH(Input!C607,'2024-2025 AMI'!$A$67:$K$67,0))&lt;=Input!F607,"No","Yes")),"")</f>
        <v/>
      </c>
    </row>
    <row r="608" spans="1:8" x14ac:dyDescent="0.3">
      <c r="A608" s="7" t="s">
        <v>21</v>
      </c>
      <c r="B608" s="8" t="s">
        <v>21</v>
      </c>
      <c r="C608" s="8" t="s">
        <v>21</v>
      </c>
      <c r="D608" s="8" t="s">
        <v>21</v>
      </c>
      <c r="E608" s="25" t="str">
        <f t="shared" si="18"/>
        <v>$0</v>
      </c>
      <c r="F608" s="25">
        <f t="shared" si="19"/>
        <v>0</v>
      </c>
      <c r="G608" s="9" t="str">
        <f>IFERROR(IF(OR($B$11="",C608="")=TRUE,"",IF(INDEX('2024-2025 AMI'!$A$2:$K$64,MATCH(Input!$B$11,'2024-2025 AMI'!$A$2:$A$64,0),MATCH(Input!C608,'2024-2025 AMI'!$A$2:$K$2,0))&lt;Input!F608,"No","Yes")),"")</f>
        <v/>
      </c>
      <c r="H608" s="9" t="str">
        <f>IFERROR(IF(OR($B$11="",C608="")=TRUE,"",IF(INDEX('2024-2025 AMI'!$A$67:$K$129,MATCH(Input!$B$11,'2024-2025 AMI'!$A$67:$A$129,0),MATCH(Input!C608,'2024-2025 AMI'!$A$67:$K$67,0))&lt;=Input!F608,"No","Yes")),"")</f>
        <v/>
      </c>
    </row>
    <row r="609" spans="1:8" x14ac:dyDescent="0.3">
      <c r="A609" s="7" t="s">
        <v>21</v>
      </c>
      <c r="B609" s="8" t="s">
        <v>21</v>
      </c>
      <c r="C609" s="8" t="s">
        <v>21</v>
      </c>
      <c r="D609" s="8" t="s">
        <v>21</v>
      </c>
      <c r="E609" s="25" t="str">
        <f t="shared" si="18"/>
        <v>$0</v>
      </c>
      <c r="F609" s="25">
        <f t="shared" si="19"/>
        <v>0</v>
      </c>
      <c r="G609" s="9" t="str">
        <f>IFERROR(IF(OR($B$11="",C609="")=TRUE,"",IF(INDEX('2024-2025 AMI'!$A$2:$K$64,MATCH(Input!$B$11,'2024-2025 AMI'!$A$2:$A$64,0),MATCH(Input!C609,'2024-2025 AMI'!$A$2:$K$2,0))&lt;Input!F609,"No","Yes")),"")</f>
        <v/>
      </c>
      <c r="H609" s="9" t="str">
        <f>IFERROR(IF(OR($B$11="",C609="")=TRUE,"",IF(INDEX('2024-2025 AMI'!$A$67:$K$129,MATCH(Input!$B$11,'2024-2025 AMI'!$A$67:$A$129,0),MATCH(Input!C609,'2024-2025 AMI'!$A$67:$K$67,0))&lt;=Input!F609,"No","Yes")),"")</f>
        <v/>
      </c>
    </row>
    <row r="610" spans="1:8" x14ac:dyDescent="0.3">
      <c r="A610" s="7" t="s">
        <v>21</v>
      </c>
      <c r="B610" s="8" t="s">
        <v>21</v>
      </c>
      <c r="C610" s="8" t="s">
        <v>21</v>
      </c>
      <c r="D610" s="8" t="s">
        <v>21</v>
      </c>
      <c r="E610" s="25" t="str">
        <f t="shared" si="18"/>
        <v>$0</v>
      </c>
      <c r="F610" s="25">
        <f t="shared" si="19"/>
        <v>0</v>
      </c>
      <c r="G610" s="9" t="str">
        <f>IFERROR(IF(OR($B$11="",C610="")=TRUE,"",IF(INDEX('2024-2025 AMI'!$A$2:$K$64,MATCH(Input!$B$11,'2024-2025 AMI'!$A$2:$A$64,0),MATCH(Input!C610,'2024-2025 AMI'!$A$2:$K$2,0))&lt;Input!F610,"No","Yes")),"")</f>
        <v/>
      </c>
      <c r="H610" s="9" t="str">
        <f>IFERROR(IF(OR($B$11="",C610="")=TRUE,"",IF(INDEX('2024-2025 AMI'!$A$67:$K$129,MATCH(Input!$B$11,'2024-2025 AMI'!$A$67:$A$129,0),MATCH(Input!C610,'2024-2025 AMI'!$A$67:$K$67,0))&lt;=Input!F610,"No","Yes")),"")</f>
        <v/>
      </c>
    </row>
    <row r="611" spans="1:8" x14ac:dyDescent="0.3">
      <c r="A611" s="7" t="s">
        <v>21</v>
      </c>
      <c r="B611" s="8" t="s">
        <v>21</v>
      </c>
      <c r="C611" s="8" t="s">
        <v>21</v>
      </c>
      <c r="D611" s="8" t="s">
        <v>21</v>
      </c>
      <c r="E611" s="25" t="str">
        <f t="shared" si="18"/>
        <v>$0</v>
      </c>
      <c r="F611" s="25">
        <f t="shared" si="19"/>
        <v>0</v>
      </c>
      <c r="G611" s="9" t="str">
        <f>IFERROR(IF(OR($B$11="",C611="")=TRUE,"",IF(INDEX('2024-2025 AMI'!$A$2:$K$64,MATCH(Input!$B$11,'2024-2025 AMI'!$A$2:$A$64,0),MATCH(Input!C611,'2024-2025 AMI'!$A$2:$K$2,0))&lt;Input!F611,"No","Yes")),"")</f>
        <v/>
      </c>
      <c r="H611" s="9" t="str">
        <f>IFERROR(IF(OR($B$11="",C611="")=TRUE,"",IF(INDEX('2024-2025 AMI'!$A$67:$K$129,MATCH(Input!$B$11,'2024-2025 AMI'!$A$67:$A$129,0),MATCH(Input!C611,'2024-2025 AMI'!$A$67:$K$67,0))&lt;=Input!F611,"No","Yes")),"")</f>
        <v/>
      </c>
    </row>
    <row r="612" spans="1:8" x14ac:dyDescent="0.3">
      <c r="A612" s="7" t="s">
        <v>21</v>
      </c>
      <c r="B612" s="8" t="s">
        <v>21</v>
      </c>
      <c r="C612" s="8" t="s">
        <v>21</v>
      </c>
      <c r="D612" s="8" t="s">
        <v>21</v>
      </c>
      <c r="E612" s="25" t="str">
        <f t="shared" si="18"/>
        <v>$0</v>
      </c>
      <c r="F612" s="25">
        <f t="shared" si="19"/>
        <v>0</v>
      </c>
      <c r="G612" s="9" t="str">
        <f>IFERROR(IF(OR($B$11="",C612="")=TRUE,"",IF(INDEX('2024-2025 AMI'!$A$2:$K$64,MATCH(Input!$B$11,'2024-2025 AMI'!$A$2:$A$64,0),MATCH(Input!C612,'2024-2025 AMI'!$A$2:$K$2,0))&lt;Input!F612,"No","Yes")),"")</f>
        <v/>
      </c>
      <c r="H612" s="9" t="str">
        <f>IFERROR(IF(OR($B$11="",C612="")=TRUE,"",IF(INDEX('2024-2025 AMI'!$A$67:$K$129,MATCH(Input!$B$11,'2024-2025 AMI'!$A$67:$A$129,0),MATCH(Input!C612,'2024-2025 AMI'!$A$67:$K$67,0))&lt;=Input!F612,"No","Yes")),"")</f>
        <v/>
      </c>
    </row>
    <row r="613" spans="1:8" x14ac:dyDescent="0.3">
      <c r="A613" s="7" t="s">
        <v>21</v>
      </c>
      <c r="B613" s="8" t="s">
        <v>21</v>
      </c>
      <c r="C613" s="8" t="s">
        <v>21</v>
      </c>
      <c r="D613" s="8" t="s">
        <v>21</v>
      </c>
      <c r="E613" s="25" t="str">
        <f t="shared" si="18"/>
        <v>$0</v>
      </c>
      <c r="F613" s="25">
        <f t="shared" si="19"/>
        <v>0</v>
      </c>
      <c r="G613" s="9" t="str">
        <f>IFERROR(IF(OR($B$11="",C613="")=TRUE,"",IF(INDEX('2024-2025 AMI'!$A$2:$K$64,MATCH(Input!$B$11,'2024-2025 AMI'!$A$2:$A$64,0),MATCH(Input!C613,'2024-2025 AMI'!$A$2:$K$2,0))&lt;Input!F613,"No","Yes")),"")</f>
        <v/>
      </c>
      <c r="H613" s="9" t="str">
        <f>IFERROR(IF(OR($B$11="",C613="")=TRUE,"",IF(INDEX('2024-2025 AMI'!$A$67:$K$129,MATCH(Input!$B$11,'2024-2025 AMI'!$A$67:$A$129,0),MATCH(Input!C613,'2024-2025 AMI'!$A$67:$K$67,0))&lt;=Input!F613,"No","Yes")),"")</f>
        <v/>
      </c>
    </row>
    <row r="614" spans="1:8" x14ac:dyDescent="0.3">
      <c r="A614" s="7" t="s">
        <v>21</v>
      </c>
      <c r="B614" s="8" t="s">
        <v>21</v>
      </c>
      <c r="C614" s="8" t="s">
        <v>21</v>
      </c>
      <c r="D614" s="8" t="s">
        <v>21</v>
      </c>
      <c r="E614" s="25" t="str">
        <f t="shared" si="18"/>
        <v>$0</v>
      </c>
      <c r="F614" s="25">
        <f t="shared" si="19"/>
        <v>0</v>
      </c>
      <c r="G614" s="9" t="str">
        <f>IFERROR(IF(OR($B$11="",C614="")=TRUE,"",IF(INDEX('2024-2025 AMI'!$A$2:$K$64,MATCH(Input!$B$11,'2024-2025 AMI'!$A$2:$A$64,0),MATCH(Input!C614,'2024-2025 AMI'!$A$2:$K$2,0))&lt;Input!F614,"No","Yes")),"")</f>
        <v/>
      </c>
      <c r="H614" s="9" t="str">
        <f>IFERROR(IF(OR($B$11="",C614="")=TRUE,"",IF(INDEX('2024-2025 AMI'!$A$67:$K$129,MATCH(Input!$B$11,'2024-2025 AMI'!$A$67:$A$129,0),MATCH(Input!C614,'2024-2025 AMI'!$A$67:$K$67,0))&lt;=Input!F614,"No","Yes")),"")</f>
        <v/>
      </c>
    </row>
    <row r="615" spans="1:8" x14ac:dyDescent="0.3">
      <c r="A615" s="7" t="s">
        <v>21</v>
      </c>
      <c r="B615" s="8" t="s">
        <v>21</v>
      </c>
      <c r="C615" s="8" t="s">
        <v>21</v>
      </c>
      <c r="D615" s="8" t="s">
        <v>21</v>
      </c>
      <c r="E615" s="25" t="str">
        <f t="shared" si="18"/>
        <v>$0</v>
      </c>
      <c r="F615" s="25">
        <f t="shared" si="19"/>
        <v>0</v>
      </c>
      <c r="G615" s="9" t="str">
        <f>IFERROR(IF(OR($B$11="",C615="")=TRUE,"",IF(INDEX('2024-2025 AMI'!$A$2:$K$64,MATCH(Input!$B$11,'2024-2025 AMI'!$A$2:$A$64,0),MATCH(Input!C615,'2024-2025 AMI'!$A$2:$K$2,0))&lt;Input!F615,"No","Yes")),"")</f>
        <v/>
      </c>
      <c r="H615" s="9" t="str">
        <f>IFERROR(IF(OR($B$11="",C615="")=TRUE,"",IF(INDEX('2024-2025 AMI'!$A$67:$K$129,MATCH(Input!$B$11,'2024-2025 AMI'!$A$67:$A$129,0),MATCH(Input!C615,'2024-2025 AMI'!$A$67:$K$67,0))&lt;=Input!F615,"No","Yes")),"")</f>
        <v/>
      </c>
    </row>
    <row r="616" spans="1:8" x14ac:dyDescent="0.3">
      <c r="A616" s="7" t="s">
        <v>21</v>
      </c>
      <c r="B616" s="8" t="s">
        <v>21</v>
      </c>
      <c r="C616" s="8" t="s">
        <v>21</v>
      </c>
      <c r="D616" s="8" t="s">
        <v>21</v>
      </c>
      <c r="E616" s="25" t="str">
        <f t="shared" si="18"/>
        <v>$0</v>
      </c>
      <c r="F616" s="25">
        <f t="shared" si="19"/>
        <v>0</v>
      </c>
      <c r="G616" s="9" t="str">
        <f>IFERROR(IF(OR($B$11="",C616="")=TRUE,"",IF(INDEX('2024-2025 AMI'!$A$2:$K$64,MATCH(Input!$B$11,'2024-2025 AMI'!$A$2:$A$64,0),MATCH(Input!C616,'2024-2025 AMI'!$A$2:$K$2,0))&lt;Input!F616,"No","Yes")),"")</f>
        <v/>
      </c>
      <c r="H616" s="9" t="str">
        <f>IFERROR(IF(OR($B$11="",C616="")=TRUE,"",IF(INDEX('2024-2025 AMI'!$A$67:$K$129,MATCH(Input!$B$11,'2024-2025 AMI'!$A$67:$A$129,0),MATCH(Input!C616,'2024-2025 AMI'!$A$67:$K$67,0))&lt;=Input!F616,"No","Yes")),"")</f>
        <v/>
      </c>
    </row>
    <row r="617" spans="1:8" x14ac:dyDescent="0.3">
      <c r="A617" s="7" t="s">
        <v>21</v>
      </c>
      <c r="B617" s="8" t="s">
        <v>21</v>
      </c>
      <c r="C617" s="8" t="s">
        <v>21</v>
      </c>
      <c r="D617" s="8" t="s">
        <v>21</v>
      </c>
      <c r="E617" s="25" t="str">
        <f t="shared" si="18"/>
        <v>$0</v>
      </c>
      <c r="F617" s="25">
        <f t="shared" si="19"/>
        <v>0</v>
      </c>
      <c r="G617" s="9" t="str">
        <f>IFERROR(IF(OR($B$11="",C617="")=TRUE,"",IF(INDEX('2024-2025 AMI'!$A$2:$K$64,MATCH(Input!$B$11,'2024-2025 AMI'!$A$2:$A$64,0),MATCH(Input!C617,'2024-2025 AMI'!$A$2:$K$2,0))&lt;Input!F617,"No","Yes")),"")</f>
        <v/>
      </c>
      <c r="H617" s="9" t="str">
        <f>IFERROR(IF(OR($B$11="",C617="")=TRUE,"",IF(INDEX('2024-2025 AMI'!$A$67:$K$129,MATCH(Input!$B$11,'2024-2025 AMI'!$A$67:$A$129,0),MATCH(Input!C617,'2024-2025 AMI'!$A$67:$K$67,0))&lt;=Input!F617,"No","Yes")),"")</f>
        <v/>
      </c>
    </row>
    <row r="618" spans="1:8" x14ac:dyDescent="0.3">
      <c r="A618" s="7" t="s">
        <v>21</v>
      </c>
      <c r="B618" s="8" t="s">
        <v>21</v>
      </c>
      <c r="C618" s="8" t="s">
        <v>21</v>
      </c>
      <c r="D618" s="8" t="s">
        <v>21</v>
      </c>
      <c r="E618" s="25" t="str">
        <f t="shared" si="18"/>
        <v>$0</v>
      </c>
      <c r="F618" s="25">
        <f t="shared" si="19"/>
        <v>0</v>
      </c>
      <c r="G618" s="9" t="str">
        <f>IFERROR(IF(OR($B$11="",C618="")=TRUE,"",IF(INDEX('2024-2025 AMI'!$A$2:$K$64,MATCH(Input!$B$11,'2024-2025 AMI'!$A$2:$A$64,0),MATCH(Input!C618,'2024-2025 AMI'!$A$2:$K$2,0))&lt;Input!F618,"No","Yes")),"")</f>
        <v/>
      </c>
      <c r="H618" s="9" t="str">
        <f>IFERROR(IF(OR($B$11="",C618="")=TRUE,"",IF(INDEX('2024-2025 AMI'!$A$67:$K$129,MATCH(Input!$B$11,'2024-2025 AMI'!$A$67:$A$129,0),MATCH(Input!C618,'2024-2025 AMI'!$A$67:$K$67,0))&lt;=Input!F618,"No","Yes")),"")</f>
        <v/>
      </c>
    </row>
    <row r="619" spans="1:8" x14ac:dyDescent="0.3">
      <c r="A619" s="7" t="s">
        <v>21</v>
      </c>
      <c r="B619" s="8" t="s">
        <v>21</v>
      </c>
      <c r="C619" s="8" t="s">
        <v>21</v>
      </c>
      <c r="D619" s="8" t="s">
        <v>21</v>
      </c>
      <c r="E619" s="25" t="str">
        <f t="shared" si="18"/>
        <v>$0</v>
      </c>
      <c r="F619" s="25">
        <f t="shared" si="19"/>
        <v>0</v>
      </c>
      <c r="G619" s="9" t="str">
        <f>IFERROR(IF(OR($B$11="",C619="")=TRUE,"",IF(INDEX('2024-2025 AMI'!$A$2:$K$64,MATCH(Input!$B$11,'2024-2025 AMI'!$A$2:$A$64,0),MATCH(Input!C619,'2024-2025 AMI'!$A$2:$K$2,0))&lt;Input!F619,"No","Yes")),"")</f>
        <v/>
      </c>
      <c r="H619" s="9" t="str">
        <f>IFERROR(IF(OR($B$11="",C619="")=TRUE,"",IF(INDEX('2024-2025 AMI'!$A$67:$K$129,MATCH(Input!$B$11,'2024-2025 AMI'!$A$67:$A$129,0),MATCH(Input!C619,'2024-2025 AMI'!$A$67:$K$67,0))&lt;=Input!F619,"No","Yes")),"")</f>
        <v/>
      </c>
    </row>
    <row r="620" spans="1:8" x14ac:dyDescent="0.3">
      <c r="A620" s="7" t="s">
        <v>21</v>
      </c>
      <c r="B620" s="8" t="s">
        <v>21</v>
      </c>
      <c r="C620" s="8" t="s">
        <v>21</v>
      </c>
      <c r="D620" s="8" t="s">
        <v>21</v>
      </c>
      <c r="E620" s="25" t="str">
        <f t="shared" si="18"/>
        <v>$0</v>
      </c>
      <c r="F620" s="25">
        <f t="shared" si="19"/>
        <v>0</v>
      </c>
      <c r="G620" s="9" t="str">
        <f>IFERROR(IF(OR($B$11="",C620="")=TRUE,"",IF(INDEX('2024-2025 AMI'!$A$2:$K$64,MATCH(Input!$B$11,'2024-2025 AMI'!$A$2:$A$64,0),MATCH(Input!C620,'2024-2025 AMI'!$A$2:$K$2,0))&lt;Input!F620,"No","Yes")),"")</f>
        <v/>
      </c>
      <c r="H620" s="9" t="str">
        <f>IFERROR(IF(OR($B$11="",C620="")=TRUE,"",IF(INDEX('2024-2025 AMI'!$A$67:$K$129,MATCH(Input!$B$11,'2024-2025 AMI'!$A$67:$A$129,0),MATCH(Input!C620,'2024-2025 AMI'!$A$67:$K$67,0))&lt;=Input!F620,"No","Yes")),"")</f>
        <v/>
      </c>
    </row>
    <row r="621" spans="1:8" x14ac:dyDescent="0.3">
      <c r="A621" s="7" t="s">
        <v>21</v>
      </c>
      <c r="B621" s="8" t="s">
        <v>21</v>
      </c>
      <c r="C621" s="8" t="s">
        <v>21</v>
      </c>
      <c r="D621" s="8" t="s">
        <v>21</v>
      </c>
      <c r="E621" s="25" t="str">
        <f t="shared" si="18"/>
        <v>$0</v>
      </c>
      <c r="F621" s="25">
        <f t="shared" si="19"/>
        <v>0</v>
      </c>
      <c r="G621" s="9" t="str">
        <f>IFERROR(IF(OR($B$11="",C621="")=TRUE,"",IF(INDEX('2024-2025 AMI'!$A$2:$K$64,MATCH(Input!$B$11,'2024-2025 AMI'!$A$2:$A$64,0),MATCH(Input!C621,'2024-2025 AMI'!$A$2:$K$2,0))&lt;Input!F621,"No","Yes")),"")</f>
        <v/>
      </c>
      <c r="H621" s="9" t="str">
        <f>IFERROR(IF(OR($B$11="",C621="")=TRUE,"",IF(INDEX('2024-2025 AMI'!$A$67:$K$129,MATCH(Input!$B$11,'2024-2025 AMI'!$A$67:$A$129,0),MATCH(Input!C621,'2024-2025 AMI'!$A$67:$K$67,0))&lt;=Input!F621,"No","Yes")),"")</f>
        <v/>
      </c>
    </row>
    <row r="622" spans="1:8" x14ac:dyDescent="0.3">
      <c r="A622" s="7" t="s">
        <v>21</v>
      </c>
      <c r="B622" s="8" t="s">
        <v>21</v>
      </c>
      <c r="C622" s="8" t="s">
        <v>21</v>
      </c>
      <c r="D622" s="8" t="s">
        <v>21</v>
      </c>
      <c r="E622" s="25" t="str">
        <f t="shared" si="18"/>
        <v>$0</v>
      </c>
      <c r="F622" s="25">
        <f t="shared" si="19"/>
        <v>0</v>
      </c>
      <c r="G622" s="9" t="str">
        <f>IFERROR(IF(OR($B$11="",C622="")=TRUE,"",IF(INDEX('2024-2025 AMI'!$A$2:$K$64,MATCH(Input!$B$11,'2024-2025 AMI'!$A$2:$A$64,0),MATCH(Input!C622,'2024-2025 AMI'!$A$2:$K$2,0))&lt;Input!F622,"No","Yes")),"")</f>
        <v/>
      </c>
      <c r="H622" s="9" t="str">
        <f>IFERROR(IF(OR($B$11="",C622="")=TRUE,"",IF(INDEX('2024-2025 AMI'!$A$67:$K$129,MATCH(Input!$B$11,'2024-2025 AMI'!$A$67:$A$129,0),MATCH(Input!C622,'2024-2025 AMI'!$A$67:$K$67,0))&lt;=Input!F622,"No","Yes")),"")</f>
        <v/>
      </c>
    </row>
    <row r="623" spans="1:8" x14ac:dyDescent="0.3">
      <c r="A623" s="7" t="s">
        <v>21</v>
      </c>
      <c r="B623" s="8" t="s">
        <v>21</v>
      </c>
      <c r="C623" s="8" t="s">
        <v>21</v>
      </c>
      <c r="D623" s="8" t="s">
        <v>21</v>
      </c>
      <c r="E623" s="25" t="str">
        <f t="shared" si="18"/>
        <v>$0</v>
      </c>
      <c r="F623" s="25">
        <f t="shared" si="19"/>
        <v>0</v>
      </c>
      <c r="G623" s="9" t="str">
        <f>IFERROR(IF(OR($B$11="",C623="")=TRUE,"",IF(INDEX('2024-2025 AMI'!$A$2:$K$64,MATCH(Input!$B$11,'2024-2025 AMI'!$A$2:$A$64,0),MATCH(Input!C623,'2024-2025 AMI'!$A$2:$K$2,0))&lt;Input!F623,"No","Yes")),"")</f>
        <v/>
      </c>
      <c r="H623" s="9" t="str">
        <f>IFERROR(IF(OR($B$11="",C623="")=TRUE,"",IF(INDEX('2024-2025 AMI'!$A$67:$K$129,MATCH(Input!$B$11,'2024-2025 AMI'!$A$67:$A$129,0),MATCH(Input!C623,'2024-2025 AMI'!$A$67:$K$67,0))&lt;=Input!F623,"No","Yes")),"")</f>
        <v/>
      </c>
    </row>
    <row r="624" spans="1:8" x14ac:dyDescent="0.3">
      <c r="A624" s="7" t="s">
        <v>21</v>
      </c>
      <c r="B624" s="8" t="s">
        <v>21</v>
      </c>
      <c r="C624" s="8" t="s">
        <v>21</v>
      </c>
      <c r="D624" s="8" t="s">
        <v>21</v>
      </c>
      <c r="E624" s="25" t="str">
        <f t="shared" si="18"/>
        <v>$0</v>
      </c>
      <c r="F624" s="25">
        <f t="shared" si="19"/>
        <v>0</v>
      </c>
      <c r="G624" s="9" t="str">
        <f>IFERROR(IF(OR($B$11="",C624="")=TRUE,"",IF(INDEX('2024-2025 AMI'!$A$2:$K$64,MATCH(Input!$B$11,'2024-2025 AMI'!$A$2:$A$64,0),MATCH(Input!C624,'2024-2025 AMI'!$A$2:$K$2,0))&lt;Input!F624,"No","Yes")),"")</f>
        <v/>
      </c>
      <c r="H624" s="9" t="str">
        <f>IFERROR(IF(OR($B$11="",C624="")=TRUE,"",IF(INDEX('2024-2025 AMI'!$A$67:$K$129,MATCH(Input!$B$11,'2024-2025 AMI'!$A$67:$A$129,0),MATCH(Input!C624,'2024-2025 AMI'!$A$67:$K$67,0))&lt;=Input!F624,"No","Yes")),"")</f>
        <v/>
      </c>
    </row>
    <row r="625" spans="1:8" x14ac:dyDescent="0.3">
      <c r="A625" s="7" t="s">
        <v>21</v>
      </c>
      <c r="B625" s="8" t="s">
        <v>21</v>
      </c>
      <c r="C625" s="8" t="s">
        <v>21</v>
      </c>
      <c r="D625" s="8" t="s">
        <v>21</v>
      </c>
      <c r="E625" s="25" t="str">
        <f t="shared" si="18"/>
        <v>$0</v>
      </c>
      <c r="F625" s="25">
        <f t="shared" si="19"/>
        <v>0</v>
      </c>
      <c r="G625" s="9" t="str">
        <f>IFERROR(IF(OR($B$11="",C625="")=TRUE,"",IF(INDEX('2024-2025 AMI'!$A$2:$K$64,MATCH(Input!$B$11,'2024-2025 AMI'!$A$2:$A$64,0),MATCH(Input!C625,'2024-2025 AMI'!$A$2:$K$2,0))&lt;Input!F625,"No","Yes")),"")</f>
        <v/>
      </c>
      <c r="H625" s="9" t="str">
        <f>IFERROR(IF(OR($B$11="",C625="")=TRUE,"",IF(INDEX('2024-2025 AMI'!$A$67:$K$129,MATCH(Input!$B$11,'2024-2025 AMI'!$A$67:$A$129,0),MATCH(Input!C625,'2024-2025 AMI'!$A$67:$K$67,0))&lt;=Input!F625,"No","Yes")),"")</f>
        <v/>
      </c>
    </row>
    <row r="626" spans="1:8" x14ac:dyDescent="0.3">
      <c r="A626" s="7" t="s">
        <v>21</v>
      </c>
      <c r="B626" s="8" t="s">
        <v>21</v>
      </c>
      <c r="C626" s="8" t="s">
        <v>21</v>
      </c>
      <c r="D626" s="8" t="s">
        <v>21</v>
      </c>
      <c r="E626" s="25" t="str">
        <f t="shared" si="18"/>
        <v>$0</v>
      </c>
      <c r="F626" s="25">
        <f t="shared" si="19"/>
        <v>0</v>
      </c>
      <c r="G626" s="9" t="str">
        <f>IFERROR(IF(OR($B$11="",C626="")=TRUE,"",IF(INDEX('2024-2025 AMI'!$A$2:$K$64,MATCH(Input!$B$11,'2024-2025 AMI'!$A$2:$A$64,0),MATCH(Input!C626,'2024-2025 AMI'!$A$2:$K$2,0))&lt;Input!F626,"No","Yes")),"")</f>
        <v/>
      </c>
      <c r="H626" s="9" t="str">
        <f>IFERROR(IF(OR($B$11="",C626="")=TRUE,"",IF(INDEX('2024-2025 AMI'!$A$67:$K$129,MATCH(Input!$B$11,'2024-2025 AMI'!$A$67:$A$129,0),MATCH(Input!C626,'2024-2025 AMI'!$A$67:$K$67,0))&lt;=Input!F626,"No","Yes")),"")</f>
        <v/>
      </c>
    </row>
    <row r="627" spans="1:8" x14ac:dyDescent="0.3">
      <c r="A627" s="7" t="s">
        <v>21</v>
      </c>
      <c r="B627" s="8" t="s">
        <v>21</v>
      </c>
      <c r="C627" s="8" t="s">
        <v>21</v>
      </c>
      <c r="D627" s="8" t="s">
        <v>21</v>
      </c>
      <c r="E627" s="25" t="str">
        <f t="shared" si="18"/>
        <v>$0</v>
      </c>
      <c r="F627" s="25">
        <f t="shared" si="19"/>
        <v>0</v>
      </c>
      <c r="G627" s="9" t="str">
        <f>IFERROR(IF(OR($B$11="",C627="")=TRUE,"",IF(INDEX('2024-2025 AMI'!$A$2:$K$64,MATCH(Input!$B$11,'2024-2025 AMI'!$A$2:$A$64,0),MATCH(Input!C627,'2024-2025 AMI'!$A$2:$K$2,0))&lt;Input!F627,"No","Yes")),"")</f>
        <v/>
      </c>
      <c r="H627" s="9" t="str">
        <f>IFERROR(IF(OR($B$11="",C627="")=TRUE,"",IF(INDEX('2024-2025 AMI'!$A$67:$K$129,MATCH(Input!$B$11,'2024-2025 AMI'!$A$67:$A$129,0),MATCH(Input!C627,'2024-2025 AMI'!$A$67:$K$67,0))&lt;=Input!F627,"No","Yes")),"")</f>
        <v/>
      </c>
    </row>
    <row r="628" spans="1:8" x14ac:dyDescent="0.3">
      <c r="A628" s="7" t="s">
        <v>21</v>
      </c>
      <c r="B628" s="8" t="s">
        <v>21</v>
      </c>
      <c r="C628" s="8" t="s">
        <v>21</v>
      </c>
      <c r="D628" s="8" t="s">
        <v>21</v>
      </c>
      <c r="E628" s="25" t="str">
        <f t="shared" si="18"/>
        <v>$0</v>
      </c>
      <c r="F628" s="25">
        <f t="shared" si="19"/>
        <v>0</v>
      </c>
      <c r="G628" s="9" t="str">
        <f>IFERROR(IF(OR($B$11="",C628="")=TRUE,"",IF(INDEX('2024-2025 AMI'!$A$2:$K$64,MATCH(Input!$B$11,'2024-2025 AMI'!$A$2:$A$64,0),MATCH(Input!C628,'2024-2025 AMI'!$A$2:$K$2,0))&lt;Input!F628,"No","Yes")),"")</f>
        <v/>
      </c>
      <c r="H628" s="9" t="str">
        <f>IFERROR(IF(OR($B$11="",C628="")=TRUE,"",IF(INDEX('2024-2025 AMI'!$A$67:$K$129,MATCH(Input!$B$11,'2024-2025 AMI'!$A$67:$A$129,0),MATCH(Input!C628,'2024-2025 AMI'!$A$67:$K$67,0))&lt;=Input!F628,"No","Yes")),"")</f>
        <v/>
      </c>
    </row>
    <row r="629" spans="1:8" x14ac:dyDescent="0.3">
      <c r="A629" s="7" t="s">
        <v>21</v>
      </c>
      <c r="B629" s="8" t="s">
        <v>21</v>
      </c>
      <c r="C629" s="8" t="s">
        <v>21</v>
      </c>
      <c r="D629" s="8" t="s">
        <v>21</v>
      </c>
      <c r="E629" s="25" t="str">
        <f t="shared" si="18"/>
        <v>$0</v>
      </c>
      <c r="F629" s="25">
        <f t="shared" si="19"/>
        <v>0</v>
      </c>
      <c r="G629" s="9" t="str">
        <f>IFERROR(IF(OR($B$11="",C629="")=TRUE,"",IF(INDEX('2024-2025 AMI'!$A$2:$K$64,MATCH(Input!$B$11,'2024-2025 AMI'!$A$2:$A$64,0),MATCH(Input!C629,'2024-2025 AMI'!$A$2:$K$2,0))&lt;Input!F629,"No","Yes")),"")</f>
        <v/>
      </c>
      <c r="H629" s="9" t="str">
        <f>IFERROR(IF(OR($B$11="",C629="")=TRUE,"",IF(INDEX('2024-2025 AMI'!$A$67:$K$129,MATCH(Input!$B$11,'2024-2025 AMI'!$A$67:$A$129,0),MATCH(Input!C629,'2024-2025 AMI'!$A$67:$K$67,0))&lt;=Input!F629,"No","Yes")),"")</f>
        <v/>
      </c>
    </row>
    <row r="630" spans="1:8" x14ac:dyDescent="0.3">
      <c r="A630" s="7" t="s">
        <v>21</v>
      </c>
      <c r="B630" s="8" t="s">
        <v>21</v>
      </c>
      <c r="C630" s="8" t="s">
        <v>21</v>
      </c>
      <c r="D630" s="8" t="s">
        <v>21</v>
      </c>
      <c r="E630" s="25" t="str">
        <f t="shared" si="18"/>
        <v>$0</v>
      </c>
      <c r="F630" s="25">
        <f t="shared" si="19"/>
        <v>0</v>
      </c>
      <c r="G630" s="9" t="str">
        <f>IFERROR(IF(OR($B$11="",C630="")=TRUE,"",IF(INDEX('2024-2025 AMI'!$A$2:$K$64,MATCH(Input!$B$11,'2024-2025 AMI'!$A$2:$A$64,0),MATCH(Input!C630,'2024-2025 AMI'!$A$2:$K$2,0))&lt;Input!F630,"No","Yes")),"")</f>
        <v/>
      </c>
      <c r="H630" s="9" t="str">
        <f>IFERROR(IF(OR($B$11="",C630="")=TRUE,"",IF(INDEX('2024-2025 AMI'!$A$67:$K$129,MATCH(Input!$B$11,'2024-2025 AMI'!$A$67:$A$129,0),MATCH(Input!C630,'2024-2025 AMI'!$A$67:$K$67,0))&lt;=Input!F630,"No","Yes")),"")</f>
        <v/>
      </c>
    </row>
    <row r="631" spans="1:8" x14ac:dyDescent="0.3">
      <c r="A631" s="7" t="s">
        <v>21</v>
      </c>
      <c r="B631" s="8" t="s">
        <v>21</v>
      </c>
      <c r="C631" s="8" t="s">
        <v>21</v>
      </c>
      <c r="D631" s="8" t="s">
        <v>21</v>
      </c>
      <c r="E631" s="25" t="str">
        <f t="shared" si="18"/>
        <v>$0</v>
      </c>
      <c r="F631" s="25">
        <f t="shared" si="19"/>
        <v>0</v>
      </c>
      <c r="G631" s="9" t="str">
        <f>IFERROR(IF(OR($B$11="",C631="")=TRUE,"",IF(INDEX('2024-2025 AMI'!$A$2:$K$64,MATCH(Input!$B$11,'2024-2025 AMI'!$A$2:$A$64,0),MATCH(Input!C631,'2024-2025 AMI'!$A$2:$K$2,0))&lt;Input!F631,"No","Yes")),"")</f>
        <v/>
      </c>
      <c r="H631" s="9" t="str">
        <f>IFERROR(IF(OR($B$11="",C631="")=TRUE,"",IF(INDEX('2024-2025 AMI'!$A$67:$K$129,MATCH(Input!$B$11,'2024-2025 AMI'!$A$67:$A$129,0),MATCH(Input!C631,'2024-2025 AMI'!$A$67:$K$67,0))&lt;=Input!F631,"No","Yes")),"")</f>
        <v/>
      </c>
    </row>
    <row r="632" spans="1:8" x14ac:dyDescent="0.3">
      <c r="A632" s="7" t="s">
        <v>21</v>
      </c>
      <c r="B632" s="8" t="s">
        <v>21</v>
      </c>
      <c r="C632" s="8" t="s">
        <v>21</v>
      </c>
      <c r="D632" s="8" t="s">
        <v>21</v>
      </c>
      <c r="E632" s="25" t="str">
        <f t="shared" si="18"/>
        <v>$0</v>
      </c>
      <c r="F632" s="25">
        <f t="shared" si="19"/>
        <v>0</v>
      </c>
      <c r="G632" s="9" t="str">
        <f>IFERROR(IF(OR($B$11="",C632="")=TRUE,"",IF(INDEX('2024-2025 AMI'!$A$2:$K$64,MATCH(Input!$B$11,'2024-2025 AMI'!$A$2:$A$64,0),MATCH(Input!C632,'2024-2025 AMI'!$A$2:$K$2,0))&lt;Input!F632,"No","Yes")),"")</f>
        <v/>
      </c>
      <c r="H632" s="9" t="str">
        <f>IFERROR(IF(OR($B$11="",C632="")=TRUE,"",IF(INDEX('2024-2025 AMI'!$A$67:$K$129,MATCH(Input!$B$11,'2024-2025 AMI'!$A$67:$A$129,0),MATCH(Input!C632,'2024-2025 AMI'!$A$67:$K$67,0))&lt;=Input!F632,"No","Yes")),"")</f>
        <v/>
      </c>
    </row>
    <row r="633" spans="1:8" x14ac:dyDescent="0.3">
      <c r="A633" s="7" t="s">
        <v>21</v>
      </c>
      <c r="B633" s="8" t="s">
        <v>21</v>
      </c>
      <c r="C633" s="8" t="s">
        <v>21</v>
      </c>
      <c r="D633" s="8" t="s">
        <v>21</v>
      </c>
      <c r="E633" s="25" t="str">
        <f t="shared" si="18"/>
        <v>$0</v>
      </c>
      <c r="F633" s="25">
        <f t="shared" si="19"/>
        <v>0</v>
      </c>
      <c r="G633" s="9" t="str">
        <f>IFERROR(IF(OR($B$11="",C633="")=TRUE,"",IF(INDEX('2024-2025 AMI'!$A$2:$K$64,MATCH(Input!$B$11,'2024-2025 AMI'!$A$2:$A$64,0),MATCH(Input!C633,'2024-2025 AMI'!$A$2:$K$2,0))&lt;Input!F633,"No","Yes")),"")</f>
        <v/>
      </c>
      <c r="H633" s="9" t="str">
        <f>IFERROR(IF(OR($B$11="",C633="")=TRUE,"",IF(INDEX('2024-2025 AMI'!$A$67:$K$129,MATCH(Input!$B$11,'2024-2025 AMI'!$A$67:$A$129,0),MATCH(Input!C633,'2024-2025 AMI'!$A$67:$K$67,0))&lt;=Input!F633,"No","Yes")),"")</f>
        <v/>
      </c>
    </row>
    <row r="634" spans="1:8" x14ac:dyDescent="0.3">
      <c r="A634" s="7" t="s">
        <v>21</v>
      </c>
      <c r="B634" s="8" t="s">
        <v>21</v>
      </c>
      <c r="C634" s="8" t="s">
        <v>21</v>
      </c>
      <c r="D634" s="8" t="s">
        <v>21</v>
      </c>
      <c r="E634" s="25" t="str">
        <f t="shared" si="18"/>
        <v>$0</v>
      </c>
      <c r="F634" s="25">
        <f t="shared" si="19"/>
        <v>0</v>
      </c>
      <c r="G634" s="9" t="str">
        <f>IFERROR(IF(OR($B$11="",C634="")=TRUE,"",IF(INDEX('2024-2025 AMI'!$A$2:$K$64,MATCH(Input!$B$11,'2024-2025 AMI'!$A$2:$A$64,0),MATCH(Input!C634,'2024-2025 AMI'!$A$2:$K$2,0))&lt;Input!F634,"No","Yes")),"")</f>
        <v/>
      </c>
      <c r="H634" s="9" t="str">
        <f>IFERROR(IF(OR($B$11="",C634="")=TRUE,"",IF(INDEX('2024-2025 AMI'!$A$67:$K$129,MATCH(Input!$B$11,'2024-2025 AMI'!$A$67:$A$129,0),MATCH(Input!C634,'2024-2025 AMI'!$A$67:$K$67,0))&lt;=Input!F634,"No","Yes")),"")</f>
        <v/>
      </c>
    </row>
    <row r="635" spans="1:8" x14ac:dyDescent="0.3">
      <c r="A635" s="7" t="s">
        <v>21</v>
      </c>
      <c r="B635" s="8" t="s">
        <v>21</v>
      </c>
      <c r="C635" s="8" t="s">
        <v>21</v>
      </c>
      <c r="D635" s="8" t="s">
        <v>21</v>
      </c>
      <c r="E635" s="25" t="str">
        <f t="shared" si="18"/>
        <v>$0</v>
      </c>
      <c r="F635" s="25">
        <f t="shared" si="19"/>
        <v>0</v>
      </c>
      <c r="G635" s="9" t="str">
        <f>IFERROR(IF(OR($B$11="",C635="")=TRUE,"",IF(INDEX('2024-2025 AMI'!$A$2:$K$64,MATCH(Input!$B$11,'2024-2025 AMI'!$A$2:$A$64,0),MATCH(Input!C635,'2024-2025 AMI'!$A$2:$K$2,0))&lt;Input!F635,"No","Yes")),"")</f>
        <v/>
      </c>
      <c r="H635" s="9" t="str">
        <f>IFERROR(IF(OR($B$11="",C635="")=TRUE,"",IF(INDEX('2024-2025 AMI'!$A$67:$K$129,MATCH(Input!$B$11,'2024-2025 AMI'!$A$67:$A$129,0),MATCH(Input!C635,'2024-2025 AMI'!$A$67:$K$67,0))&lt;=Input!F635,"No","Yes")),"")</f>
        <v/>
      </c>
    </row>
    <row r="636" spans="1:8" x14ac:dyDescent="0.3">
      <c r="A636" s="7" t="s">
        <v>21</v>
      </c>
      <c r="B636" s="8" t="s">
        <v>21</v>
      </c>
      <c r="C636" s="8" t="s">
        <v>21</v>
      </c>
      <c r="D636" s="8" t="s">
        <v>21</v>
      </c>
      <c r="E636" s="25" t="str">
        <f t="shared" si="18"/>
        <v>$0</v>
      </c>
      <c r="F636" s="25">
        <f t="shared" si="19"/>
        <v>0</v>
      </c>
      <c r="G636" s="9" t="str">
        <f>IFERROR(IF(OR($B$11="",C636="")=TRUE,"",IF(INDEX('2024-2025 AMI'!$A$2:$K$64,MATCH(Input!$B$11,'2024-2025 AMI'!$A$2:$A$64,0),MATCH(Input!C636,'2024-2025 AMI'!$A$2:$K$2,0))&lt;Input!F636,"No","Yes")),"")</f>
        <v/>
      </c>
      <c r="H636" s="9" t="str">
        <f>IFERROR(IF(OR($B$11="",C636="")=TRUE,"",IF(INDEX('2024-2025 AMI'!$A$67:$K$129,MATCH(Input!$B$11,'2024-2025 AMI'!$A$67:$A$129,0),MATCH(Input!C636,'2024-2025 AMI'!$A$67:$K$67,0))&lt;=Input!F636,"No","Yes")),"")</f>
        <v/>
      </c>
    </row>
    <row r="637" spans="1:8" x14ac:dyDescent="0.3">
      <c r="A637" s="7" t="s">
        <v>21</v>
      </c>
      <c r="B637" s="8" t="s">
        <v>21</v>
      </c>
      <c r="C637" s="8" t="s">
        <v>21</v>
      </c>
      <c r="D637" s="8" t="s">
        <v>21</v>
      </c>
      <c r="E637" s="25" t="str">
        <f t="shared" si="18"/>
        <v>$0</v>
      </c>
      <c r="F637" s="25">
        <f t="shared" si="19"/>
        <v>0</v>
      </c>
      <c r="G637" s="9" t="str">
        <f>IFERROR(IF(OR($B$11="",C637="")=TRUE,"",IF(INDEX('2024-2025 AMI'!$A$2:$K$64,MATCH(Input!$B$11,'2024-2025 AMI'!$A$2:$A$64,0),MATCH(Input!C637,'2024-2025 AMI'!$A$2:$K$2,0))&lt;Input!F637,"No","Yes")),"")</f>
        <v/>
      </c>
      <c r="H637" s="9" t="str">
        <f>IFERROR(IF(OR($B$11="",C637="")=TRUE,"",IF(INDEX('2024-2025 AMI'!$A$67:$K$129,MATCH(Input!$B$11,'2024-2025 AMI'!$A$67:$A$129,0),MATCH(Input!C637,'2024-2025 AMI'!$A$67:$K$67,0))&lt;=Input!F637,"No","Yes")),"")</f>
        <v/>
      </c>
    </row>
    <row r="638" spans="1:8" x14ac:dyDescent="0.3">
      <c r="A638" s="7" t="s">
        <v>21</v>
      </c>
      <c r="B638" s="8" t="s">
        <v>21</v>
      </c>
      <c r="C638" s="8" t="s">
        <v>21</v>
      </c>
      <c r="D638" s="8" t="s">
        <v>21</v>
      </c>
      <c r="E638" s="25" t="str">
        <f t="shared" si="18"/>
        <v>$0</v>
      </c>
      <c r="F638" s="25">
        <f t="shared" si="19"/>
        <v>0</v>
      </c>
      <c r="G638" s="9" t="str">
        <f>IFERROR(IF(OR($B$11="",C638="")=TRUE,"",IF(INDEX('2024-2025 AMI'!$A$2:$K$64,MATCH(Input!$B$11,'2024-2025 AMI'!$A$2:$A$64,0),MATCH(Input!C638,'2024-2025 AMI'!$A$2:$K$2,0))&lt;Input!F638,"No","Yes")),"")</f>
        <v/>
      </c>
      <c r="H638" s="9" t="str">
        <f>IFERROR(IF(OR($B$11="",C638="")=TRUE,"",IF(INDEX('2024-2025 AMI'!$A$67:$K$129,MATCH(Input!$B$11,'2024-2025 AMI'!$A$67:$A$129,0),MATCH(Input!C638,'2024-2025 AMI'!$A$67:$K$67,0))&lt;=Input!F638,"No","Yes")),"")</f>
        <v/>
      </c>
    </row>
    <row r="639" spans="1:8" x14ac:dyDescent="0.3">
      <c r="A639" s="7" t="s">
        <v>21</v>
      </c>
      <c r="B639" s="8" t="s">
        <v>21</v>
      </c>
      <c r="C639" s="8" t="s">
        <v>21</v>
      </c>
      <c r="D639" s="8" t="s">
        <v>21</v>
      </c>
      <c r="E639" s="25" t="str">
        <f t="shared" si="18"/>
        <v>$0</v>
      </c>
      <c r="F639" s="25">
        <f t="shared" si="19"/>
        <v>0</v>
      </c>
      <c r="G639" s="9" t="str">
        <f>IFERROR(IF(OR($B$11="",C639="")=TRUE,"",IF(INDEX('2024-2025 AMI'!$A$2:$K$64,MATCH(Input!$B$11,'2024-2025 AMI'!$A$2:$A$64,0),MATCH(Input!C639,'2024-2025 AMI'!$A$2:$K$2,0))&lt;Input!F639,"No","Yes")),"")</f>
        <v/>
      </c>
      <c r="H639" s="9" t="str">
        <f>IFERROR(IF(OR($B$11="",C639="")=TRUE,"",IF(INDEX('2024-2025 AMI'!$A$67:$K$129,MATCH(Input!$B$11,'2024-2025 AMI'!$A$67:$A$129,0),MATCH(Input!C639,'2024-2025 AMI'!$A$67:$K$67,0))&lt;=Input!F639,"No","Yes")),"")</f>
        <v/>
      </c>
    </row>
    <row r="640" spans="1:8" x14ac:dyDescent="0.3">
      <c r="A640" s="7" t="s">
        <v>21</v>
      </c>
      <c r="B640" s="8" t="s">
        <v>21</v>
      </c>
      <c r="C640" s="8" t="s">
        <v>21</v>
      </c>
      <c r="D640" s="8" t="s">
        <v>21</v>
      </c>
      <c r="E640" s="25" t="str">
        <f t="shared" si="18"/>
        <v>$0</v>
      </c>
      <c r="F640" s="25">
        <f t="shared" si="19"/>
        <v>0</v>
      </c>
      <c r="G640" s="9" t="str">
        <f>IFERROR(IF(OR($B$11="",C640="")=TRUE,"",IF(INDEX('2024-2025 AMI'!$A$2:$K$64,MATCH(Input!$B$11,'2024-2025 AMI'!$A$2:$A$64,0),MATCH(Input!C640,'2024-2025 AMI'!$A$2:$K$2,0))&lt;Input!F640,"No","Yes")),"")</f>
        <v/>
      </c>
      <c r="H640" s="9" t="str">
        <f>IFERROR(IF(OR($B$11="",C640="")=TRUE,"",IF(INDEX('2024-2025 AMI'!$A$67:$K$129,MATCH(Input!$B$11,'2024-2025 AMI'!$A$67:$A$129,0),MATCH(Input!C640,'2024-2025 AMI'!$A$67:$K$67,0))&lt;=Input!F640,"No","Yes")),"")</f>
        <v/>
      </c>
    </row>
    <row r="641" spans="1:8" x14ac:dyDescent="0.3">
      <c r="A641" s="7" t="s">
        <v>21</v>
      </c>
      <c r="B641" s="8" t="s">
        <v>21</v>
      </c>
      <c r="C641" s="8" t="s">
        <v>21</v>
      </c>
      <c r="D641" s="8" t="s">
        <v>21</v>
      </c>
      <c r="E641" s="25" t="str">
        <f t="shared" si="18"/>
        <v>$0</v>
      </c>
      <c r="F641" s="25">
        <f t="shared" si="19"/>
        <v>0</v>
      </c>
      <c r="G641" s="9" t="str">
        <f>IFERROR(IF(OR($B$11="",C641="")=TRUE,"",IF(INDEX('2024-2025 AMI'!$A$2:$K$64,MATCH(Input!$B$11,'2024-2025 AMI'!$A$2:$A$64,0),MATCH(Input!C641,'2024-2025 AMI'!$A$2:$K$2,0))&lt;Input!F641,"No","Yes")),"")</f>
        <v/>
      </c>
      <c r="H641" s="9" t="str">
        <f>IFERROR(IF(OR($B$11="",C641="")=TRUE,"",IF(INDEX('2024-2025 AMI'!$A$67:$K$129,MATCH(Input!$B$11,'2024-2025 AMI'!$A$67:$A$129,0),MATCH(Input!C641,'2024-2025 AMI'!$A$67:$K$67,0))&lt;=Input!F641,"No","Yes")),"")</f>
        <v/>
      </c>
    </row>
    <row r="642" spans="1:8" x14ac:dyDescent="0.3">
      <c r="A642" s="7" t="s">
        <v>21</v>
      </c>
      <c r="B642" s="8" t="s">
        <v>21</v>
      </c>
      <c r="C642" s="8" t="s">
        <v>21</v>
      </c>
      <c r="D642" s="8" t="s">
        <v>21</v>
      </c>
      <c r="E642" s="25" t="str">
        <f t="shared" si="18"/>
        <v>$0</v>
      </c>
      <c r="F642" s="25">
        <f t="shared" si="19"/>
        <v>0</v>
      </c>
      <c r="G642" s="9" t="str">
        <f>IFERROR(IF(OR($B$11="",C642="")=TRUE,"",IF(INDEX('2024-2025 AMI'!$A$2:$K$64,MATCH(Input!$B$11,'2024-2025 AMI'!$A$2:$A$64,0),MATCH(Input!C642,'2024-2025 AMI'!$A$2:$K$2,0))&lt;Input!F642,"No","Yes")),"")</f>
        <v/>
      </c>
      <c r="H642" s="9" t="str">
        <f>IFERROR(IF(OR($B$11="",C642="")=TRUE,"",IF(INDEX('2024-2025 AMI'!$A$67:$K$129,MATCH(Input!$B$11,'2024-2025 AMI'!$A$67:$A$129,0),MATCH(Input!C642,'2024-2025 AMI'!$A$67:$K$67,0))&lt;=Input!F642,"No","Yes")),"")</f>
        <v/>
      </c>
    </row>
    <row r="643" spans="1:8" x14ac:dyDescent="0.3">
      <c r="A643" s="7" t="s">
        <v>21</v>
      </c>
      <c r="B643" s="8" t="s">
        <v>21</v>
      </c>
      <c r="C643" s="8" t="s">
        <v>21</v>
      </c>
      <c r="D643" s="8" t="s">
        <v>21</v>
      </c>
      <c r="E643" s="25" t="str">
        <f t="shared" si="18"/>
        <v>$0</v>
      </c>
      <c r="F643" s="25">
        <f t="shared" si="19"/>
        <v>0</v>
      </c>
      <c r="G643" s="9" t="str">
        <f>IFERROR(IF(OR($B$11="",C643="")=TRUE,"",IF(INDEX('2024-2025 AMI'!$A$2:$K$64,MATCH(Input!$B$11,'2024-2025 AMI'!$A$2:$A$64,0),MATCH(Input!C643,'2024-2025 AMI'!$A$2:$K$2,0))&lt;Input!F643,"No","Yes")),"")</f>
        <v/>
      </c>
      <c r="H643" s="9" t="str">
        <f>IFERROR(IF(OR($B$11="",C643="")=TRUE,"",IF(INDEX('2024-2025 AMI'!$A$67:$K$129,MATCH(Input!$B$11,'2024-2025 AMI'!$A$67:$A$129,0),MATCH(Input!C643,'2024-2025 AMI'!$A$67:$K$67,0))&lt;=Input!F643,"No","Yes")),"")</f>
        <v/>
      </c>
    </row>
    <row r="644" spans="1:8" x14ac:dyDescent="0.3">
      <c r="A644" s="7" t="s">
        <v>21</v>
      </c>
      <c r="B644" s="8" t="s">
        <v>21</v>
      </c>
      <c r="C644" s="8" t="s">
        <v>21</v>
      </c>
      <c r="D644" s="8" t="s">
        <v>21</v>
      </c>
      <c r="E644" s="25" t="str">
        <f t="shared" si="18"/>
        <v>$0</v>
      </c>
      <c r="F644" s="25">
        <f t="shared" si="19"/>
        <v>0</v>
      </c>
      <c r="G644" s="9" t="str">
        <f>IFERROR(IF(OR($B$11="",C644="")=TRUE,"",IF(INDEX('2024-2025 AMI'!$A$2:$K$64,MATCH(Input!$B$11,'2024-2025 AMI'!$A$2:$A$64,0),MATCH(Input!C644,'2024-2025 AMI'!$A$2:$K$2,0))&lt;Input!F644,"No","Yes")),"")</f>
        <v/>
      </c>
      <c r="H644" s="9" t="str">
        <f>IFERROR(IF(OR($B$11="",C644="")=TRUE,"",IF(INDEX('2024-2025 AMI'!$A$67:$K$129,MATCH(Input!$B$11,'2024-2025 AMI'!$A$67:$A$129,0),MATCH(Input!C644,'2024-2025 AMI'!$A$67:$K$67,0))&lt;=Input!F644,"No","Yes")),"")</f>
        <v/>
      </c>
    </row>
    <row r="645" spans="1:8" x14ac:dyDescent="0.3">
      <c r="A645" s="7" t="s">
        <v>21</v>
      </c>
      <c r="B645" s="8" t="s">
        <v>21</v>
      </c>
      <c r="C645" s="8" t="s">
        <v>21</v>
      </c>
      <c r="D645" s="8" t="s">
        <v>21</v>
      </c>
      <c r="E645" s="25" t="str">
        <f t="shared" si="18"/>
        <v>$0</v>
      </c>
      <c r="F645" s="25">
        <f t="shared" si="19"/>
        <v>0</v>
      </c>
      <c r="G645" s="9" t="str">
        <f>IFERROR(IF(OR($B$11="",C645="")=TRUE,"",IF(INDEX('2024-2025 AMI'!$A$2:$K$64,MATCH(Input!$B$11,'2024-2025 AMI'!$A$2:$A$64,0),MATCH(Input!C645,'2024-2025 AMI'!$A$2:$K$2,0))&lt;Input!F645,"No","Yes")),"")</f>
        <v/>
      </c>
      <c r="H645" s="9" t="str">
        <f>IFERROR(IF(OR($B$11="",C645="")=TRUE,"",IF(INDEX('2024-2025 AMI'!$A$67:$K$129,MATCH(Input!$B$11,'2024-2025 AMI'!$A$67:$A$129,0),MATCH(Input!C645,'2024-2025 AMI'!$A$67:$K$67,0))&lt;=Input!F645,"No","Yes")),"")</f>
        <v/>
      </c>
    </row>
    <row r="646" spans="1:8" x14ac:dyDescent="0.3">
      <c r="A646" s="7" t="s">
        <v>21</v>
      </c>
      <c r="B646" s="8" t="s">
        <v>21</v>
      </c>
      <c r="C646" s="8" t="s">
        <v>21</v>
      </c>
      <c r="D646" s="8" t="s">
        <v>21</v>
      </c>
      <c r="E646" s="25" t="str">
        <f t="shared" si="18"/>
        <v>$0</v>
      </c>
      <c r="F646" s="25">
        <f t="shared" si="19"/>
        <v>0</v>
      </c>
      <c r="G646" s="9" t="str">
        <f>IFERROR(IF(OR($B$11="",C646="")=TRUE,"",IF(INDEX('2024-2025 AMI'!$A$2:$K$64,MATCH(Input!$B$11,'2024-2025 AMI'!$A$2:$A$64,0),MATCH(Input!C646,'2024-2025 AMI'!$A$2:$K$2,0))&lt;Input!F646,"No","Yes")),"")</f>
        <v/>
      </c>
      <c r="H646" s="9" t="str">
        <f>IFERROR(IF(OR($B$11="",C646="")=TRUE,"",IF(INDEX('2024-2025 AMI'!$A$67:$K$129,MATCH(Input!$B$11,'2024-2025 AMI'!$A$67:$A$129,0),MATCH(Input!C646,'2024-2025 AMI'!$A$67:$K$67,0))&lt;=Input!F646,"No","Yes")),"")</f>
        <v/>
      </c>
    </row>
    <row r="647" spans="1:8" x14ac:dyDescent="0.3">
      <c r="A647" s="7" t="s">
        <v>21</v>
      </c>
      <c r="B647" s="8" t="s">
        <v>21</v>
      </c>
      <c r="C647" s="8" t="s">
        <v>21</v>
      </c>
      <c r="D647" s="8" t="s">
        <v>21</v>
      </c>
      <c r="E647" s="25" t="str">
        <f t="shared" si="18"/>
        <v>$0</v>
      </c>
      <c r="F647" s="25">
        <f t="shared" si="19"/>
        <v>0</v>
      </c>
      <c r="G647" s="9" t="str">
        <f>IFERROR(IF(OR($B$11="",C647="")=TRUE,"",IF(INDEX('2024-2025 AMI'!$A$2:$K$64,MATCH(Input!$B$11,'2024-2025 AMI'!$A$2:$A$64,0),MATCH(Input!C647,'2024-2025 AMI'!$A$2:$K$2,0))&lt;Input!F647,"No","Yes")),"")</f>
        <v/>
      </c>
      <c r="H647" s="9" t="str">
        <f>IFERROR(IF(OR($B$11="",C647="")=TRUE,"",IF(INDEX('2024-2025 AMI'!$A$67:$K$129,MATCH(Input!$B$11,'2024-2025 AMI'!$A$67:$A$129,0),MATCH(Input!C647,'2024-2025 AMI'!$A$67:$K$67,0))&lt;=Input!F647,"No","Yes")),"")</f>
        <v/>
      </c>
    </row>
    <row r="648" spans="1:8" x14ac:dyDescent="0.3">
      <c r="A648" s="7" t="s">
        <v>21</v>
      </c>
      <c r="B648" s="8" t="s">
        <v>21</v>
      </c>
      <c r="C648" s="8" t="s">
        <v>21</v>
      </c>
      <c r="D648" s="8" t="s">
        <v>21</v>
      </c>
      <c r="E648" s="25" t="str">
        <f t="shared" si="18"/>
        <v>$0</v>
      </c>
      <c r="F648" s="25">
        <f t="shared" si="19"/>
        <v>0</v>
      </c>
      <c r="G648" s="9" t="str">
        <f>IFERROR(IF(OR($B$11="",C648="")=TRUE,"",IF(INDEX('2024-2025 AMI'!$A$2:$K$64,MATCH(Input!$B$11,'2024-2025 AMI'!$A$2:$A$64,0),MATCH(Input!C648,'2024-2025 AMI'!$A$2:$K$2,0))&lt;Input!F648,"No","Yes")),"")</f>
        <v/>
      </c>
      <c r="H648" s="9" t="str">
        <f>IFERROR(IF(OR($B$11="",C648="")=TRUE,"",IF(INDEX('2024-2025 AMI'!$A$67:$K$129,MATCH(Input!$B$11,'2024-2025 AMI'!$A$67:$A$129,0),MATCH(Input!C648,'2024-2025 AMI'!$A$67:$K$67,0))&lt;=Input!F648,"No","Yes")),"")</f>
        <v/>
      </c>
    </row>
    <row r="649" spans="1:8" x14ac:dyDescent="0.3">
      <c r="A649" s="7" t="s">
        <v>21</v>
      </c>
      <c r="B649" s="8" t="s">
        <v>21</v>
      </c>
      <c r="C649" s="8" t="s">
        <v>21</v>
      </c>
      <c r="D649" s="8" t="s">
        <v>21</v>
      </c>
      <c r="E649" s="25" t="str">
        <f t="shared" si="18"/>
        <v>$0</v>
      </c>
      <c r="F649" s="25">
        <f t="shared" si="19"/>
        <v>0</v>
      </c>
      <c r="G649" s="9" t="str">
        <f>IFERROR(IF(OR($B$11="",C649="")=TRUE,"",IF(INDEX('2024-2025 AMI'!$A$2:$K$64,MATCH(Input!$B$11,'2024-2025 AMI'!$A$2:$A$64,0),MATCH(Input!C649,'2024-2025 AMI'!$A$2:$K$2,0))&lt;Input!F649,"No","Yes")),"")</f>
        <v/>
      </c>
      <c r="H649" s="9" t="str">
        <f>IFERROR(IF(OR($B$11="",C649="")=TRUE,"",IF(INDEX('2024-2025 AMI'!$A$67:$K$129,MATCH(Input!$B$11,'2024-2025 AMI'!$A$67:$A$129,0),MATCH(Input!C649,'2024-2025 AMI'!$A$67:$K$67,0))&lt;=Input!F649,"No","Yes")),"")</f>
        <v/>
      </c>
    </row>
    <row r="650" spans="1:8" x14ac:dyDescent="0.3">
      <c r="A650" s="7" t="s">
        <v>21</v>
      </c>
      <c r="B650" s="8" t="s">
        <v>21</v>
      </c>
      <c r="C650" s="8" t="s">
        <v>21</v>
      </c>
      <c r="D650" s="8" t="s">
        <v>21</v>
      </c>
      <c r="E650" s="25" t="str">
        <f t="shared" si="18"/>
        <v>$0</v>
      </c>
      <c r="F650" s="25">
        <f t="shared" si="19"/>
        <v>0</v>
      </c>
      <c r="G650" s="9" t="str">
        <f>IFERROR(IF(OR($B$11="",C650="")=TRUE,"",IF(INDEX('2024-2025 AMI'!$A$2:$K$64,MATCH(Input!$B$11,'2024-2025 AMI'!$A$2:$A$64,0),MATCH(Input!C650,'2024-2025 AMI'!$A$2:$K$2,0))&lt;Input!F650,"No","Yes")),"")</f>
        <v/>
      </c>
      <c r="H650" s="9" t="str">
        <f>IFERROR(IF(OR($B$11="",C650="")=TRUE,"",IF(INDEX('2024-2025 AMI'!$A$67:$K$129,MATCH(Input!$B$11,'2024-2025 AMI'!$A$67:$A$129,0),MATCH(Input!C650,'2024-2025 AMI'!$A$67:$K$67,0))&lt;=Input!F650,"No","Yes")),"")</f>
        <v/>
      </c>
    </row>
    <row r="651" spans="1:8" x14ac:dyDescent="0.3">
      <c r="A651" s="7" t="s">
        <v>21</v>
      </c>
      <c r="B651" s="8" t="s">
        <v>21</v>
      </c>
      <c r="C651" s="8" t="s">
        <v>21</v>
      </c>
      <c r="D651" s="8" t="s">
        <v>21</v>
      </c>
      <c r="E651" s="25" t="str">
        <f t="shared" si="18"/>
        <v>$0</v>
      </c>
      <c r="F651" s="25">
        <f t="shared" si="19"/>
        <v>0</v>
      </c>
      <c r="G651" s="9" t="str">
        <f>IFERROR(IF(OR($B$11="",C651="")=TRUE,"",IF(INDEX('2024-2025 AMI'!$A$2:$K$64,MATCH(Input!$B$11,'2024-2025 AMI'!$A$2:$A$64,0),MATCH(Input!C651,'2024-2025 AMI'!$A$2:$K$2,0))&lt;Input!F651,"No","Yes")),"")</f>
        <v/>
      </c>
      <c r="H651" s="9" t="str">
        <f>IFERROR(IF(OR($B$11="",C651="")=TRUE,"",IF(INDEX('2024-2025 AMI'!$A$67:$K$129,MATCH(Input!$B$11,'2024-2025 AMI'!$A$67:$A$129,0),MATCH(Input!C651,'2024-2025 AMI'!$A$67:$K$67,0))&lt;=Input!F651,"No","Yes")),"")</f>
        <v/>
      </c>
    </row>
    <row r="652" spans="1:8" x14ac:dyDescent="0.3">
      <c r="A652" s="7" t="s">
        <v>21</v>
      </c>
      <c r="B652" s="8" t="s">
        <v>21</v>
      </c>
      <c r="C652" s="8" t="s">
        <v>21</v>
      </c>
      <c r="D652" s="8" t="s">
        <v>21</v>
      </c>
      <c r="E652" s="25" t="str">
        <f t="shared" si="18"/>
        <v>$0</v>
      </c>
      <c r="F652" s="25">
        <f t="shared" si="19"/>
        <v>0</v>
      </c>
      <c r="G652" s="9" t="str">
        <f>IFERROR(IF(OR($B$11="",C652="")=TRUE,"",IF(INDEX('2024-2025 AMI'!$A$2:$K$64,MATCH(Input!$B$11,'2024-2025 AMI'!$A$2:$A$64,0),MATCH(Input!C652,'2024-2025 AMI'!$A$2:$K$2,0))&lt;Input!F652,"No","Yes")),"")</f>
        <v/>
      </c>
      <c r="H652" s="9" t="str">
        <f>IFERROR(IF(OR($B$11="",C652="")=TRUE,"",IF(INDEX('2024-2025 AMI'!$A$67:$K$129,MATCH(Input!$B$11,'2024-2025 AMI'!$A$67:$A$129,0),MATCH(Input!C652,'2024-2025 AMI'!$A$67:$K$67,0))&lt;=Input!F652,"No","Yes")),"")</f>
        <v/>
      </c>
    </row>
    <row r="653" spans="1:8" x14ac:dyDescent="0.3">
      <c r="A653" s="7" t="s">
        <v>21</v>
      </c>
      <c r="B653" s="8" t="s">
        <v>21</v>
      </c>
      <c r="C653" s="8" t="s">
        <v>21</v>
      </c>
      <c r="D653" s="8" t="s">
        <v>21</v>
      </c>
      <c r="E653" s="25" t="str">
        <f t="shared" si="18"/>
        <v>$0</v>
      </c>
      <c r="F653" s="25">
        <f t="shared" si="19"/>
        <v>0</v>
      </c>
      <c r="G653" s="9" t="str">
        <f>IFERROR(IF(OR($B$11="",C653="")=TRUE,"",IF(INDEX('2024-2025 AMI'!$A$2:$K$64,MATCH(Input!$B$11,'2024-2025 AMI'!$A$2:$A$64,0),MATCH(Input!C653,'2024-2025 AMI'!$A$2:$K$2,0))&lt;Input!F653,"No","Yes")),"")</f>
        <v/>
      </c>
      <c r="H653" s="9" t="str">
        <f>IFERROR(IF(OR($B$11="",C653="")=TRUE,"",IF(INDEX('2024-2025 AMI'!$A$67:$K$129,MATCH(Input!$B$11,'2024-2025 AMI'!$A$67:$A$129,0),MATCH(Input!C653,'2024-2025 AMI'!$A$67:$K$67,0))&lt;=Input!F653,"No","Yes")),"")</f>
        <v/>
      </c>
    </row>
    <row r="654" spans="1:8" x14ac:dyDescent="0.3">
      <c r="A654" s="7" t="s">
        <v>21</v>
      </c>
      <c r="B654" s="8" t="s">
        <v>21</v>
      </c>
      <c r="C654" s="8" t="s">
        <v>21</v>
      </c>
      <c r="D654" s="8" t="s">
        <v>21</v>
      </c>
      <c r="E654" s="25" t="str">
        <f t="shared" si="18"/>
        <v>$0</v>
      </c>
      <c r="F654" s="25">
        <f t="shared" si="19"/>
        <v>0</v>
      </c>
      <c r="G654" s="9" t="str">
        <f>IFERROR(IF(OR($B$11="",C654="")=TRUE,"",IF(INDEX('2024-2025 AMI'!$A$2:$K$64,MATCH(Input!$B$11,'2024-2025 AMI'!$A$2:$A$64,0),MATCH(Input!C654,'2024-2025 AMI'!$A$2:$K$2,0))&lt;Input!F654,"No","Yes")),"")</f>
        <v/>
      </c>
      <c r="H654" s="9" t="str">
        <f>IFERROR(IF(OR($B$11="",C654="")=TRUE,"",IF(INDEX('2024-2025 AMI'!$A$67:$K$129,MATCH(Input!$B$11,'2024-2025 AMI'!$A$67:$A$129,0),MATCH(Input!C654,'2024-2025 AMI'!$A$67:$K$67,0))&lt;=Input!F654,"No","Yes")),"")</f>
        <v/>
      </c>
    </row>
    <row r="655" spans="1:8" x14ac:dyDescent="0.3">
      <c r="A655" s="7" t="s">
        <v>21</v>
      </c>
      <c r="B655" s="8" t="s">
        <v>21</v>
      </c>
      <c r="C655" s="8" t="s">
        <v>21</v>
      </c>
      <c r="D655" s="8" t="s">
        <v>21</v>
      </c>
      <c r="E655" s="25" t="str">
        <f t="shared" si="18"/>
        <v>$0</v>
      </c>
      <c r="F655" s="25">
        <f t="shared" si="19"/>
        <v>0</v>
      </c>
      <c r="G655" s="9" t="str">
        <f>IFERROR(IF(OR($B$11="",C655="")=TRUE,"",IF(INDEX('2024-2025 AMI'!$A$2:$K$64,MATCH(Input!$B$11,'2024-2025 AMI'!$A$2:$A$64,0),MATCH(Input!C655,'2024-2025 AMI'!$A$2:$K$2,0))&lt;Input!F655,"No","Yes")),"")</f>
        <v/>
      </c>
      <c r="H655" s="9" t="str">
        <f>IFERROR(IF(OR($B$11="",C655="")=TRUE,"",IF(INDEX('2024-2025 AMI'!$A$67:$K$129,MATCH(Input!$B$11,'2024-2025 AMI'!$A$67:$A$129,0),MATCH(Input!C655,'2024-2025 AMI'!$A$67:$K$67,0))&lt;=Input!F655,"No","Yes")),"")</f>
        <v/>
      </c>
    </row>
    <row r="656" spans="1:8" x14ac:dyDescent="0.3">
      <c r="A656" s="7" t="s">
        <v>21</v>
      </c>
      <c r="B656" s="8" t="s">
        <v>21</v>
      </c>
      <c r="C656" s="8" t="s">
        <v>21</v>
      </c>
      <c r="D656" s="8" t="s">
        <v>21</v>
      </c>
      <c r="E656" s="25" t="str">
        <f t="shared" si="18"/>
        <v>$0</v>
      </c>
      <c r="F656" s="25">
        <f t="shared" si="19"/>
        <v>0</v>
      </c>
      <c r="G656" s="9" t="str">
        <f>IFERROR(IF(OR($B$11="",C656="")=TRUE,"",IF(INDEX('2024-2025 AMI'!$A$2:$K$64,MATCH(Input!$B$11,'2024-2025 AMI'!$A$2:$A$64,0),MATCH(Input!C656,'2024-2025 AMI'!$A$2:$K$2,0))&lt;Input!F656,"No","Yes")),"")</f>
        <v/>
      </c>
      <c r="H656" s="9" t="str">
        <f>IFERROR(IF(OR($B$11="",C656="")=TRUE,"",IF(INDEX('2024-2025 AMI'!$A$67:$K$129,MATCH(Input!$B$11,'2024-2025 AMI'!$A$67:$A$129,0),MATCH(Input!C656,'2024-2025 AMI'!$A$67:$K$67,0))&lt;=Input!F656,"No","Yes")),"")</f>
        <v/>
      </c>
    </row>
    <row r="657" spans="1:8" x14ac:dyDescent="0.3">
      <c r="A657" s="7" t="s">
        <v>21</v>
      </c>
      <c r="B657" s="8" t="s">
        <v>21</v>
      </c>
      <c r="C657" s="8" t="s">
        <v>21</v>
      </c>
      <c r="D657" s="8" t="s">
        <v>21</v>
      </c>
      <c r="E657" s="25" t="str">
        <f t="shared" ref="E657:E720" si="20">IFERROR(D657*12,"$0")</f>
        <v>$0</v>
      </c>
      <c r="F657" s="25">
        <f t="shared" ref="F657:F720" si="21">IFERROR(E657/0.3,"$0")</f>
        <v>0</v>
      </c>
      <c r="G657" s="9" t="str">
        <f>IFERROR(IF(OR($B$11="",C657="")=TRUE,"",IF(INDEX('2024-2025 AMI'!$A$2:$K$64,MATCH(Input!$B$11,'2024-2025 AMI'!$A$2:$A$64,0),MATCH(Input!C657,'2024-2025 AMI'!$A$2:$K$2,0))&lt;Input!F657,"No","Yes")),"")</f>
        <v/>
      </c>
      <c r="H657" s="9" t="str">
        <f>IFERROR(IF(OR($B$11="",C657="")=TRUE,"",IF(INDEX('2024-2025 AMI'!$A$67:$K$129,MATCH(Input!$B$11,'2024-2025 AMI'!$A$67:$A$129,0),MATCH(Input!C657,'2024-2025 AMI'!$A$67:$K$67,0))&lt;=Input!F657,"No","Yes")),"")</f>
        <v/>
      </c>
    </row>
    <row r="658" spans="1:8" x14ac:dyDescent="0.3">
      <c r="A658" s="7" t="s">
        <v>21</v>
      </c>
      <c r="B658" s="8" t="s">
        <v>21</v>
      </c>
      <c r="C658" s="8" t="s">
        <v>21</v>
      </c>
      <c r="D658" s="8" t="s">
        <v>21</v>
      </c>
      <c r="E658" s="25" t="str">
        <f t="shared" si="20"/>
        <v>$0</v>
      </c>
      <c r="F658" s="25">
        <f t="shared" si="21"/>
        <v>0</v>
      </c>
      <c r="G658" s="9" t="str">
        <f>IFERROR(IF(OR($B$11="",C658="")=TRUE,"",IF(INDEX('2024-2025 AMI'!$A$2:$K$64,MATCH(Input!$B$11,'2024-2025 AMI'!$A$2:$A$64,0),MATCH(Input!C658,'2024-2025 AMI'!$A$2:$K$2,0))&lt;Input!F658,"No","Yes")),"")</f>
        <v/>
      </c>
      <c r="H658" s="9" t="str">
        <f>IFERROR(IF(OR($B$11="",C658="")=TRUE,"",IF(INDEX('2024-2025 AMI'!$A$67:$K$129,MATCH(Input!$B$11,'2024-2025 AMI'!$A$67:$A$129,0),MATCH(Input!C658,'2024-2025 AMI'!$A$67:$K$67,0))&lt;=Input!F658,"No","Yes")),"")</f>
        <v/>
      </c>
    </row>
    <row r="659" spans="1:8" x14ac:dyDescent="0.3">
      <c r="A659" s="7" t="s">
        <v>21</v>
      </c>
      <c r="B659" s="8" t="s">
        <v>21</v>
      </c>
      <c r="C659" s="8" t="s">
        <v>21</v>
      </c>
      <c r="D659" s="8" t="s">
        <v>21</v>
      </c>
      <c r="E659" s="25" t="str">
        <f t="shared" si="20"/>
        <v>$0</v>
      </c>
      <c r="F659" s="25">
        <f t="shared" si="21"/>
        <v>0</v>
      </c>
      <c r="G659" s="9" t="str">
        <f>IFERROR(IF(OR($B$11="",C659="")=TRUE,"",IF(INDEX('2024-2025 AMI'!$A$2:$K$64,MATCH(Input!$B$11,'2024-2025 AMI'!$A$2:$A$64,0),MATCH(Input!C659,'2024-2025 AMI'!$A$2:$K$2,0))&lt;Input!F659,"No","Yes")),"")</f>
        <v/>
      </c>
      <c r="H659" s="9" t="str">
        <f>IFERROR(IF(OR($B$11="",C659="")=TRUE,"",IF(INDEX('2024-2025 AMI'!$A$67:$K$129,MATCH(Input!$B$11,'2024-2025 AMI'!$A$67:$A$129,0),MATCH(Input!C659,'2024-2025 AMI'!$A$67:$K$67,0))&lt;=Input!F659,"No","Yes")),"")</f>
        <v/>
      </c>
    </row>
    <row r="660" spans="1:8" x14ac:dyDescent="0.3">
      <c r="A660" s="7" t="s">
        <v>21</v>
      </c>
      <c r="B660" s="8" t="s">
        <v>21</v>
      </c>
      <c r="C660" s="8" t="s">
        <v>21</v>
      </c>
      <c r="D660" s="8" t="s">
        <v>21</v>
      </c>
      <c r="E660" s="25" t="str">
        <f t="shared" si="20"/>
        <v>$0</v>
      </c>
      <c r="F660" s="25">
        <f t="shared" si="21"/>
        <v>0</v>
      </c>
      <c r="G660" s="9" t="str">
        <f>IFERROR(IF(OR($B$11="",C660="")=TRUE,"",IF(INDEX('2024-2025 AMI'!$A$2:$K$64,MATCH(Input!$B$11,'2024-2025 AMI'!$A$2:$A$64,0),MATCH(Input!C660,'2024-2025 AMI'!$A$2:$K$2,0))&lt;Input!F660,"No","Yes")),"")</f>
        <v/>
      </c>
      <c r="H660" s="9" t="str">
        <f>IFERROR(IF(OR($B$11="",C660="")=TRUE,"",IF(INDEX('2024-2025 AMI'!$A$67:$K$129,MATCH(Input!$B$11,'2024-2025 AMI'!$A$67:$A$129,0),MATCH(Input!C660,'2024-2025 AMI'!$A$67:$K$67,0))&lt;=Input!F660,"No","Yes")),"")</f>
        <v/>
      </c>
    </row>
    <row r="661" spans="1:8" x14ac:dyDescent="0.3">
      <c r="A661" s="7" t="s">
        <v>21</v>
      </c>
      <c r="B661" s="8" t="s">
        <v>21</v>
      </c>
      <c r="C661" s="8" t="s">
        <v>21</v>
      </c>
      <c r="D661" s="8" t="s">
        <v>21</v>
      </c>
      <c r="E661" s="25" t="str">
        <f t="shared" si="20"/>
        <v>$0</v>
      </c>
      <c r="F661" s="25">
        <f t="shared" si="21"/>
        <v>0</v>
      </c>
      <c r="G661" s="9" t="str">
        <f>IFERROR(IF(OR($B$11="",C661="")=TRUE,"",IF(INDEX('2024-2025 AMI'!$A$2:$K$64,MATCH(Input!$B$11,'2024-2025 AMI'!$A$2:$A$64,0),MATCH(Input!C661,'2024-2025 AMI'!$A$2:$K$2,0))&lt;Input!F661,"No","Yes")),"")</f>
        <v/>
      </c>
      <c r="H661" s="9" t="str">
        <f>IFERROR(IF(OR($B$11="",C661="")=TRUE,"",IF(INDEX('2024-2025 AMI'!$A$67:$K$129,MATCH(Input!$B$11,'2024-2025 AMI'!$A$67:$A$129,0),MATCH(Input!C661,'2024-2025 AMI'!$A$67:$K$67,0))&lt;=Input!F661,"No","Yes")),"")</f>
        <v/>
      </c>
    </row>
    <row r="662" spans="1:8" x14ac:dyDescent="0.3">
      <c r="A662" s="7" t="s">
        <v>21</v>
      </c>
      <c r="B662" s="8" t="s">
        <v>21</v>
      </c>
      <c r="C662" s="8" t="s">
        <v>21</v>
      </c>
      <c r="D662" s="8" t="s">
        <v>21</v>
      </c>
      <c r="E662" s="25" t="str">
        <f t="shared" si="20"/>
        <v>$0</v>
      </c>
      <c r="F662" s="25">
        <f t="shared" si="21"/>
        <v>0</v>
      </c>
      <c r="G662" s="9" t="str">
        <f>IFERROR(IF(OR($B$11="",C662="")=TRUE,"",IF(INDEX('2024-2025 AMI'!$A$2:$K$64,MATCH(Input!$B$11,'2024-2025 AMI'!$A$2:$A$64,0),MATCH(Input!C662,'2024-2025 AMI'!$A$2:$K$2,0))&lt;Input!F662,"No","Yes")),"")</f>
        <v/>
      </c>
      <c r="H662" s="9" t="str">
        <f>IFERROR(IF(OR($B$11="",C662="")=TRUE,"",IF(INDEX('2024-2025 AMI'!$A$67:$K$129,MATCH(Input!$B$11,'2024-2025 AMI'!$A$67:$A$129,0),MATCH(Input!C662,'2024-2025 AMI'!$A$67:$K$67,0))&lt;=Input!F662,"No","Yes")),"")</f>
        <v/>
      </c>
    </row>
    <row r="663" spans="1:8" x14ac:dyDescent="0.3">
      <c r="A663" s="7" t="s">
        <v>21</v>
      </c>
      <c r="B663" s="8" t="s">
        <v>21</v>
      </c>
      <c r="C663" s="8" t="s">
        <v>21</v>
      </c>
      <c r="D663" s="8" t="s">
        <v>21</v>
      </c>
      <c r="E663" s="25" t="str">
        <f t="shared" si="20"/>
        <v>$0</v>
      </c>
      <c r="F663" s="25">
        <f t="shared" si="21"/>
        <v>0</v>
      </c>
      <c r="G663" s="9" t="str">
        <f>IFERROR(IF(OR($B$11="",C663="")=TRUE,"",IF(INDEX('2024-2025 AMI'!$A$2:$K$64,MATCH(Input!$B$11,'2024-2025 AMI'!$A$2:$A$64,0),MATCH(Input!C663,'2024-2025 AMI'!$A$2:$K$2,0))&lt;Input!F663,"No","Yes")),"")</f>
        <v/>
      </c>
      <c r="H663" s="9" t="str">
        <f>IFERROR(IF(OR($B$11="",C663="")=TRUE,"",IF(INDEX('2024-2025 AMI'!$A$67:$K$129,MATCH(Input!$B$11,'2024-2025 AMI'!$A$67:$A$129,0),MATCH(Input!C663,'2024-2025 AMI'!$A$67:$K$67,0))&lt;=Input!F663,"No","Yes")),"")</f>
        <v/>
      </c>
    </row>
    <row r="664" spans="1:8" x14ac:dyDescent="0.3">
      <c r="A664" s="7" t="s">
        <v>21</v>
      </c>
      <c r="B664" s="8" t="s">
        <v>21</v>
      </c>
      <c r="C664" s="8" t="s">
        <v>21</v>
      </c>
      <c r="D664" s="8" t="s">
        <v>21</v>
      </c>
      <c r="E664" s="25" t="str">
        <f t="shared" si="20"/>
        <v>$0</v>
      </c>
      <c r="F664" s="25">
        <f t="shared" si="21"/>
        <v>0</v>
      </c>
      <c r="G664" s="9" t="str">
        <f>IFERROR(IF(OR($B$11="",C664="")=TRUE,"",IF(INDEX('2024-2025 AMI'!$A$2:$K$64,MATCH(Input!$B$11,'2024-2025 AMI'!$A$2:$A$64,0),MATCH(Input!C664,'2024-2025 AMI'!$A$2:$K$2,0))&lt;Input!F664,"No","Yes")),"")</f>
        <v/>
      </c>
      <c r="H664" s="9" t="str">
        <f>IFERROR(IF(OR($B$11="",C664="")=TRUE,"",IF(INDEX('2024-2025 AMI'!$A$67:$K$129,MATCH(Input!$B$11,'2024-2025 AMI'!$A$67:$A$129,0),MATCH(Input!C664,'2024-2025 AMI'!$A$67:$K$67,0))&lt;=Input!F664,"No","Yes")),"")</f>
        <v/>
      </c>
    </row>
    <row r="665" spans="1:8" x14ac:dyDescent="0.3">
      <c r="A665" s="7" t="s">
        <v>21</v>
      </c>
      <c r="B665" s="8" t="s">
        <v>21</v>
      </c>
      <c r="C665" s="8" t="s">
        <v>21</v>
      </c>
      <c r="D665" s="8" t="s">
        <v>21</v>
      </c>
      <c r="E665" s="25" t="str">
        <f t="shared" si="20"/>
        <v>$0</v>
      </c>
      <c r="F665" s="25">
        <f t="shared" si="21"/>
        <v>0</v>
      </c>
      <c r="G665" s="9" t="str">
        <f>IFERROR(IF(OR($B$11="",C665="")=TRUE,"",IF(INDEX('2024-2025 AMI'!$A$2:$K$64,MATCH(Input!$B$11,'2024-2025 AMI'!$A$2:$A$64,0),MATCH(Input!C665,'2024-2025 AMI'!$A$2:$K$2,0))&lt;Input!F665,"No","Yes")),"")</f>
        <v/>
      </c>
      <c r="H665" s="9" t="str">
        <f>IFERROR(IF(OR($B$11="",C665="")=TRUE,"",IF(INDEX('2024-2025 AMI'!$A$67:$K$129,MATCH(Input!$B$11,'2024-2025 AMI'!$A$67:$A$129,0),MATCH(Input!C665,'2024-2025 AMI'!$A$67:$K$67,0))&lt;=Input!F665,"No","Yes")),"")</f>
        <v/>
      </c>
    </row>
    <row r="666" spans="1:8" x14ac:dyDescent="0.3">
      <c r="A666" s="7" t="s">
        <v>21</v>
      </c>
      <c r="B666" s="8" t="s">
        <v>21</v>
      </c>
      <c r="C666" s="8" t="s">
        <v>21</v>
      </c>
      <c r="D666" s="8" t="s">
        <v>21</v>
      </c>
      <c r="E666" s="25" t="str">
        <f t="shared" si="20"/>
        <v>$0</v>
      </c>
      <c r="F666" s="25">
        <f t="shared" si="21"/>
        <v>0</v>
      </c>
      <c r="G666" s="9" t="str">
        <f>IFERROR(IF(OR($B$11="",C666="")=TRUE,"",IF(INDEX('2024-2025 AMI'!$A$2:$K$64,MATCH(Input!$B$11,'2024-2025 AMI'!$A$2:$A$64,0),MATCH(Input!C666,'2024-2025 AMI'!$A$2:$K$2,0))&lt;Input!F666,"No","Yes")),"")</f>
        <v/>
      </c>
      <c r="H666" s="9" t="str">
        <f>IFERROR(IF(OR($B$11="",C666="")=TRUE,"",IF(INDEX('2024-2025 AMI'!$A$67:$K$129,MATCH(Input!$B$11,'2024-2025 AMI'!$A$67:$A$129,0),MATCH(Input!C666,'2024-2025 AMI'!$A$67:$K$67,0))&lt;=Input!F666,"No","Yes")),"")</f>
        <v/>
      </c>
    </row>
    <row r="667" spans="1:8" x14ac:dyDescent="0.3">
      <c r="A667" s="7" t="s">
        <v>21</v>
      </c>
      <c r="B667" s="8" t="s">
        <v>21</v>
      </c>
      <c r="C667" s="8" t="s">
        <v>21</v>
      </c>
      <c r="D667" s="8" t="s">
        <v>21</v>
      </c>
      <c r="E667" s="25" t="str">
        <f t="shared" si="20"/>
        <v>$0</v>
      </c>
      <c r="F667" s="25">
        <f t="shared" si="21"/>
        <v>0</v>
      </c>
      <c r="G667" s="9" t="str">
        <f>IFERROR(IF(OR($B$11="",C667="")=TRUE,"",IF(INDEX('2024-2025 AMI'!$A$2:$K$64,MATCH(Input!$B$11,'2024-2025 AMI'!$A$2:$A$64,0),MATCH(Input!C667,'2024-2025 AMI'!$A$2:$K$2,0))&lt;Input!F667,"No","Yes")),"")</f>
        <v/>
      </c>
      <c r="H667" s="9" t="str">
        <f>IFERROR(IF(OR($B$11="",C667="")=TRUE,"",IF(INDEX('2024-2025 AMI'!$A$67:$K$129,MATCH(Input!$B$11,'2024-2025 AMI'!$A$67:$A$129,0),MATCH(Input!C667,'2024-2025 AMI'!$A$67:$K$67,0))&lt;=Input!F667,"No","Yes")),"")</f>
        <v/>
      </c>
    </row>
    <row r="668" spans="1:8" x14ac:dyDescent="0.3">
      <c r="A668" s="7" t="s">
        <v>21</v>
      </c>
      <c r="B668" s="8" t="s">
        <v>21</v>
      </c>
      <c r="C668" s="8" t="s">
        <v>21</v>
      </c>
      <c r="D668" s="8" t="s">
        <v>21</v>
      </c>
      <c r="E668" s="25" t="str">
        <f t="shared" si="20"/>
        <v>$0</v>
      </c>
      <c r="F668" s="25">
        <f t="shared" si="21"/>
        <v>0</v>
      </c>
      <c r="G668" s="9" t="str">
        <f>IFERROR(IF(OR($B$11="",C668="")=TRUE,"",IF(INDEX('2024-2025 AMI'!$A$2:$K$64,MATCH(Input!$B$11,'2024-2025 AMI'!$A$2:$A$64,0),MATCH(Input!C668,'2024-2025 AMI'!$A$2:$K$2,0))&lt;Input!F668,"No","Yes")),"")</f>
        <v/>
      </c>
      <c r="H668" s="9" t="str">
        <f>IFERROR(IF(OR($B$11="",C668="")=TRUE,"",IF(INDEX('2024-2025 AMI'!$A$67:$K$129,MATCH(Input!$B$11,'2024-2025 AMI'!$A$67:$A$129,0),MATCH(Input!C668,'2024-2025 AMI'!$A$67:$K$67,0))&lt;=Input!F668,"No","Yes")),"")</f>
        <v/>
      </c>
    </row>
    <row r="669" spans="1:8" x14ac:dyDescent="0.3">
      <c r="A669" s="7" t="s">
        <v>21</v>
      </c>
      <c r="B669" s="8" t="s">
        <v>21</v>
      </c>
      <c r="C669" s="8" t="s">
        <v>21</v>
      </c>
      <c r="D669" s="8" t="s">
        <v>21</v>
      </c>
      <c r="E669" s="25" t="str">
        <f t="shared" si="20"/>
        <v>$0</v>
      </c>
      <c r="F669" s="25">
        <f t="shared" si="21"/>
        <v>0</v>
      </c>
      <c r="G669" s="9" t="str">
        <f>IFERROR(IF(OR($B$11="",C669="")=TRUE,"",IF(INDEX('2024-2025 AMI'!$A$2:$K$64,MATCH(Input!$B$11,'2024-2025 AMI'!$A$2:$A$64,0),MATCH(Input!C669,'2024-2025 AMI'!$A$2:$K$2,0))&lt;Input!F669,"No","Yes")),"")</f>
        <v/>
      </c>
      <c r="H669" s="9" t="str">
        <f>IFERROR(IF(OR($B$11="",C669="")=TRUE,"",IF(INDEX('2024-2025 AMI'!$A$67:$K$129,MATCH(Input!$B$11,'2024-2025 AMI'!$A$67:$A$129,0),MATCH(Input!C669,'2024-2025 AMI'!$A$67:$K$67,0))&lt;=Input!F669,"No","Yes")),"")</f>
        <v/>
      </c>
    </row>
    <row r="670" spans="1:8" x14ac:dyDescent="0.3">
      <c r="A670" s="7" t="s">
        <v>21</v>
      </c>
      <c r="B670" s="8" t="s">
        <v>21</v>
      </c>
      <c r="C670" s="8" t="s">
        <v>21</v>
      </c>
      <c r="D670" s="8" t="s">
        <v>21</v>
      </c>
      <c r="E670" s="25" t="str">
        <f t="shared" si="20"/>
        <v>$0</v>
      </c>
      <c r="F670" s="25">
        <f t="shared" si="21"/>
        <v>0</v>
      </c>
      <c r="G670" s="9" t="str">
        <f>IFERROR(IF(OR($B$11="",C670="")=TRUE,"",IF(INDEX('2024-2025 AMI'!$A$2:$K$64,MATCH(Input!$B$11,'2024-2025 AMI'!$A$2:$A$64,0),MATCH(Input!C670,'2024-2025 AMI'!$A$2:$K$2,0))&lt;Input!F670,"No","Yes")),"")</f>
        <v/>
      </c>
      <c r="H670" s="9" t="str">
        <f>IFERROR(IF(OR($B$11="",C670="")=TRUE,"",IF(INDEX('2024-2025 AMI'!$A$67:$K$129,MATCH(Input!$B$11,'2024-2025 AMI'!$A$67:$A$129,0),MATCH(Input!C670,'2024-2025 AMI'!$A$67:$K$67,0))&lt;=Input!F670,"No","Yes")),"")</f>
        <v/>
      </c>
    </row>
    <row r="671" spans="1:8" x14ac:dyDescent="0.3">
      <c r="A671" s="7" t="s">
        <v>21</v>
      </c>
      <c r="B671" s="8" t="s">
        <v>21</v>
      </c>
      <c r="C671" s="8" t="s">
        <v>21</v>
      </c>
      <c r="D671" s="8" t="s">
        <v>21</v>
      </c>
      <c r="E671" s="25" t="str">
        <f t="shared" si="20"/>
        <v>$0</v>
      </c>
      <c r="F671" s="25">
        <f t="shared" si="21"/>
        <v>0</v>
      </c>
      <c r="G671" s="9" t="str">
        <f>IFERROR(IF(OR($B$11="",C671="")=TRUE,"",IF(INDEX('2024-2025 AMI'!$A$2:$K$64,MATCH(Input!$B$11,'2024-2025 AMI'!$A$2:$A$64,0),MATCH(Input!C671,'2024-2025 AMI'!$A$2:$K$2,0))&lt;Input!F671,"No","Yes")),"")</f>
        <v/>
      </c>
      <c r="H671" s="9" t="str">
        <f>IFERROR(IF(OR($B$11="",C671="")=TRUE,"",IF(INDEX('2024-2025 AMI'!$A$67:$K$129,MATCH(Input!$B$11,'2024-2025 AMI'!$A$67:$A$129,0),MATCH(Input!C671,'2024-2025 AMI'!$A$67:$K$67,0))&lt;=Input!F671,"No","Yes")),"")</f>
        <v/>
      </c>
    </row>
    <row r="672" spans="1:8" x14ac:dyDescent="0.3">
      <c r="A672" s="7" t="s">
        <v>21</v>
      </c>
      <c r="B672" s="8" t="s">
        <v>21</v>
      </c>
      <c r="C672" s="8" t="s">
        <v>21</v>
      </c>
      <c r="D672" s="8" t="s">
        <v>21</v>
      </c>
      <c r="E672" s="25" t="str">
        <f t="shared" si="20"/>
        <v>$0</v>
      </c>
      <c r="F672" s="25">
        <f t="shared" si="21"/>
        <v>0</v>
      </c>
      <c r="G672" s="9" t="str">
        <f>IFERROR(IF(OR($B$11="",C672="")=TRUE,"",IF(INDEX('2024-2025 AMI'!$A$2:$K$64,MATCH(Input!$B$11,'2024-2025 AMI'!$A$2:$A$64,0),MATCH(Input!C672,'2024-2025 AMI'!$A$2:$K$2,0))&lt;Input!F672,"No","Yes")),"")</f>
        <v/>
      </c>
      <c r="H672" s="9" t="str">
        <f>IFERROR(IF(OR($B$11="",C672="")=TRUE,"",IF(INDEX('2024-2025 AMI'!$A$67:$K$129,MATCH(Input!$B$11,'2024-2025 AMI'!$A$67:$A$129,0),MATCH(Input!C672,'2024-2025 AMI'!$A$67:$K$67,0))&lt;=Input!F672,"No","Yes")),"")</f>
        <v/>
      </c>
    </row>
    <row r="673" spans="1:8" x14ac:dyDescent="0.3">
      <c r="A673" s="7" t="s">
        <v>21</v>
      </c>
      <c r="B673" s="8" t="s">
        <v>21</v>
      </c>
      <c r="C673" s="8" t="s">
        <v>21</v>
      </c>
      <c r="D673" s="8" t="s">
        <v>21</v>
      </c>
      <c r="E673" s="25" t="str">
        <f t="shared" si="20"/>
        <v>$0</v>
      </c>
      <c r="F673" s="25">
        <f t="shared" si="21"/>
        <v>0</v>
      </c>
      <c r="G673" s="9" t="str">
        <f>IFERROR(IF(OR($B$11="",C673="")=TRUE,"",IF(INDEX('2024-2025 AMI'!$A$2:$K$64,MATCH(Input!$B$11,'2024-2025 AMI'!$A$2:$A$64,0),MATCH(Input!C673,'2024-2025 AMI'!$A$2:$K$2,0))&lt;Input!F673,"No","Yes")),"")</f>
        <v/>
      </c>
      <c r="H673" s="9" t="str">
        <f>IFERROR(IF(OR($B$11="",C673="")=TRUE,"",IF(INDEX('2024-2025 AMI'!$A$67:$K$129,MATCH(Input!$B$11,'2024-2025 AMI'!$A$67:$A$129,0),MATCH(Input!C673,'2024-2025 AMI'!$A$67:$K$67,0))&lt;=Input!F673,"No","Yes")),"")</f>
        <v/>
      </c>
    </row>
    <row r="674" spans="1:8" x14ac:dyDescent="0.3">
      <c r="A674" s="7" t="s">
        <v>21</v>
      </c>
      <c r="B674" s="8" t="s">
        <v>21</v>
      </c>
      <c r="C674" s="8" t="s">
        <v>21</v>
      </c>
      <c r="D674" s="8" t="s">
        <v>21</v>
      </c>
      <c r="E674" s="25" t="str">
        <f t="shared" si="20"/>
        <v>$0</v>
      </c>
      <c r="F674" s="25">
        <f t="shared" si="21"/>
        <v>0</v>
      </c>
      <c r="G674" s="9" t="str">
        <f>IFERROR(IF(OR($B$11="",C674="")=TRUE,"",IF(INDEX('2024-2025 AMI'!$A$2:$K$64,MATCH(Input!$B$11,'2024-2025 AMI'!$A$2:$A$64,0),MATCH(Input!C674,'2024-2025 AMI'!$A$2:$K$2,0))&lt;Input!F674,"No","Yes")),"")</f>
        <v/>
      </c>
      <c r="H674" s="9" t="str">
        <f>IFERROR(IF(OR($B$11="",C674="")=TRUE,"",IF(INDEX('2024-2025 AMI'!$A$67:$K$129,MATCH(Input!$B$11,'2024-2025 AMI'!$A$67:$A$129,0),MATCH(Input!C674,'2024-2025 AMI'!$A$67:$K$67,0))&lt;=Input!F674,"No","Yes")),"")</f>
        <v/>
      </c>
    </row>
    <row r="675" spans="1:8" x14ac:dyDescent="0.3">
      <c r="A675" s="7" t="s">
        <v>21</v>
      </c>
      <c r="B675" s="8" t="s">
        <v>21</v>
      </c>
      <c r="C675" s="8" t="s">
        <v>21</v>
      </c>
      <c r="D675" s="8" t="s">
        <v>21</v>
      </c>
      <c r="E675" s="25" t="str">
        <f t="shared" si="20"/>
        <v>$0</v>
      </c>
      <c r="F675" s="25">
        <f t="shared" si="21"/>
        <v>0</v>
      </c>
      <c r="G675" s="9" t="str">
        <f>IFERROR(IF(OR($B$11="",C675="")=TRUE,"",IF(INDEX('2024-2025 AMI'!$A$2:$K$64,MATCH(Input!$B$11,'2024-2025 AMI'!$A$2:$A$64,0),MATCH(Input!C675,'2024-2025 AMI'!$A$2:$K$2,0))&lt;Input!F675,"No","Yes")),"")</f>
        <v/>
      </c>
      <c r="H675" s="9" t="str">
        <f>IFERROR(IF(OR($B$11="",C675="")=TRUE,"",IF(INDEX('2024-2025 AMI'!$A$67:$K$129,MATCH(Input!$B$11,'2024-2025 AMI'!$A$67:$A$129,0),MATCH(Input!C675,'2024-2025 AMI'!$A$67:$K$67,0))&lt;=Input!F675,"No","Yes")),"")</f>
        <v/>
      </c>
    </row>
    <row r="676" spans="1:8" x14ac:dyDescent="0.3">
      <c r="A676" s="7" t="s">
        <v>21</v>
      </c>
      <c r="B676" s="8" t="s">
        <v>21</v>
      </c>
      <c r="C676" s="8" t="s">
        <v>21</v>
      </c>
      <c r="D676" s="8" t="s">
        <v>21</v>
      </c>
      <c r="E676" s="25" t="str">
        <f t="shared" si="20"/>
        <v>$0</v>
      </c>
      <c r="F676" s="25">
        <f t="shared" si="21"/>
        <v>0</v>
      </c>
      <c r="G676" s="9" t="str">
        <f>IFERROR(IF(OR($B$11="",C676="")=TRUE,"",IF(INDEX('2024-2025 AMI'!$A$2:$K$64,MATCH(Input!$B$11,'2024-2025 AMI'!$A$2:$A$64,0),MATCH(Input!C676,'2024-2025 AMI'!$A$2:$K$2,0))&lt;Input!F676,"No","Yes")),"")</f>
        <v/>
      </c>
      <c r="H676" s="9" t="str">
        <f>IFERROR(IF(OR($B$11="",C676="")=TRUE,"",IF(INDEX('2024-2025 AMI'!$A$67:$K$129,MATCH(Input!$B$11,'2024-2025 AMI'!$A$67:$A$129,0),MATCH(Input!C676,'2024-2025 AMI'!$A$67:$K$67,0))&lt;=Input!F676,"No","Yes")),"")</f>
        <v/>
      </c>
    </row>
    <row r="677" spans="1:8" x14ac:dyDescent="0.3">
      <c r="A677" s="7" t="s">
        <v>21</v>
      </c>
      <c r="B677" s="8" t="s">
        <v>21</v>
      </c>
      <c r="C677" s="8" t="s">
        <v>21</v>
      </c>
      <c r="D677" s="8" t="s">
        <v>21</v>
      </c>
      <c r="E677" s="25" t="str">
        <f t="shared" si="20"/>
        <v>$0</v>
      </c>
      <c r="F677" s="25">
        <f t="shared" si="21"/>
        <v>0</v>
      </c>
      <c r="G677" s="9" t="str">
        <f>IFERROR(IF(OR($B$11="",C677="")=TRUE,"",IF(INDEX('2024-2025 AMI'!$A$2:$K$64,MATCH(Input!$B$11,'2024-2025 AMI'!$A$2:$A$64,0),MATCH(Input!C677,'2024-2025 AMI'!$A$2:$K$2,0))&lt;Input!F677,"No","Yes")),"")</f>
        <v/>
      </c>
      <c r="H677" s="9" t="str">
        <f>IFERROR(IF(OR($B$11="",C677="")=TRUE,"",IF(INDEX('2024-2025 AMI'!$A$67:$K$129,MATCH(Input!$B$11,'2024-2025 AMI'!$A$67:$A$129,0),MATCH(Input!C677,'2024-2025 AMI'!$A$67:$K$67,0))&lt;=Input!F677,"No","Yes")),"")</f>
        <v/>
      </c>
    </row>
    <row r="678" spans="1:8" x14ac:dyDescent="0.3">
      <c r="A678" s="7" t="s">
        <v>21</v>
      </c>
      <c r="B678" s="8" t="s">
        <v>21</v>
      </c>
      <c r="C678" s="8" t="s">
        <v>21</v>
      </c>
      <c r="D678" s="8" t="s">
        <v>21</v>
      </c>
      <c r="E678" s="25" t="str">
        <f t="shared" si="20"/>
        <v>$0</v>
      </c>
      <c r="F678" s="25">
        <f t="shared" si="21"/>
        <v>0</v>
      </c>
      <c r="G678" s="9" t="str">
        <f>IFERROR(IF(OR($B$11="",C678="")=TRUE,"",IF(INDEX('2024-2025 AMI'!$A$2:$K$64,MATCH(Input!$B$11,'2024-2025 AMI'!$A$2:$A$64,0),MATCH(Input!C678,'2024-2025 AMI'!$A$2:$K$2,0))&lt;Input!F678,"No","Yes")),"")</f>
        <v/>
      </c>
      <c r="H678" s="9" t="str">
        <f>IFERROR(IF(OR($B$11="",C678="")=TRUE,"",IF(INDEX('2024-2025 AMI'!$A$67:$K$129,MATCH(Input!$B$11,'2024-2025 AMI'!$A$67:$A$129,0),MATCH(Input!C678,'2024-2025 AMI'!$A$67:$K$67,0))&lt;=Input!F678,"No","Yes")),"")</f>
        <v/>
      </c>
    </row>
    <row r="679" spans="1:8" x14ac:dyDescent="0.3">
      <c r="A679" s="7" t="s">
        <v>21</v>
      </c>
      <c r="B679" s="8" t="s">
        <v>21</v>
      </c>
      <c r="C679" s="8" t="s">
        <v>21</v>
      </c>
      <c r="D679" s="8" t="s">
        <v>21</v>
      </c>
      <c r="E679" s="25" t="str">
        <f t="shared" si="20"/>
        <v>$0</v>
      </c>
      <c r="F679" s="25">
        <f t="shared" si="21"/>
        <v>0</v>
      </c>
      <c r="G679" s="9" t="str">
        <f>IFERROR(IF(OR($B$11="",C679="")=TRUE,"",IF(INDEX('2024-2025 AMI'!$A$2:$K$64,MATCH(Input!$B$11,'2024-2025 AMI'!$A$2:$A$64,0),MATCH(Input!C679,'2024-2025 AMI'!$A$2:$K$2,0))&lt;Input!F679,"No","Yes")),"")</f>
        <v/>
      </c>
      <c r="H679" s="9" t="str">
        <f>IFERROR(IF(OR($B$11="",C679="")=TRUE,"",IF(INDEX('2024-2025 AMI'!$A$67:$K$129,MATCH(Input!$B$11,'2024-2025 AMI'!$A$67:$A$129,0),MATCH(Input!C679,'2024-2025 AMI'!$A$67:$K$67,0))&lt;=Input!F679,"No","Yes")),"")</f>
        <v/>
      </c>
    </row>
    <row r="680" spans="1:8" x14ac:dyDescent="0.3">
      <c r="A680" s="7" t="s">
        <v>21</v>
      </c>
      <c r="B680" s="8" t="s">
        <v>21</v>
      </c>
      <c r="C680" s="8" t="s">
        <v>21</v>
      </c>
      <c r="D680" s="8" t="s">
        <v>21</v>
      </c>
      <c r="E680" s="25" t="str">
        <f t="shared" si="20"/>
        <v>$0</v>
      </c>
      <c r="F680" s="25">
        <f t="shared" si="21"/>
        <v>0</v>
      </c>
      <c r="G680" s="9" t="str">
        <f>IFERROR(IF(OR($B$11="",C680="")=TRUE,"",IF(INDEX('2024-2025 AMI'!$A$2:$K$64,MATCH(Input!$B$11,'2024-2025 AMI'!$A$2:$A$64,0),MATCH(Input!C680,'2024-2025 AMI'!$A$2:$K$2,0))&lt;Input!F680,"No","Yes")),"")</f>
        <v/>
      </c>
      <c r="H680" s="9" t="str">
        <f>IFERROR(IF(OR($B$11="",C680="")=TRUE,"",IF(INDEX('2024-2025 AMI'!$A$67:$K$129,MATCH(Input!$B$11,'2024-2025 AMI'!$A$67:$A$129,0),MATCH(Input!C680,'2024-2025 AMI'!$A$67:$K$67,0))&lt;=Input!F680,"No","Yes")),"")</f>
        <v/>
      </c>
    </row>
    <row r="681" spans="1:8" x14ac:dyDescent="0.3">
      <c r="A681" s="7" t="s">
        <v>21</v>
      </c>
      <c r="B681" s="8" t="s">
        <v>21</v>
      </c>
      <c r="C681" s="8" t="s">
        <v>21</v>
      </c>
      <c r="D681" s="8" t="s">
        <v>21</v>
      </c>
      <c r="E681" s="25" t="str">
        <f t="shared" si="20"/>
        <v>$0</v>
      </c>
      <c r="F681" s="25">
        <f t="shared" si="21"/>
        <v>0</v>
      </c>
      <c r="G681" s="9" t="str">
        <f>IFERROR(IF(OR($B$11="",C681="")=TRUE,"",IF(INDEX('2024-2025 AMI'!$A$2:$K$64,MATCH(Input!$B$11,'2024-2025 AMI'!$A$2:$A$64,0),MATCH(Input!C681,'2024-2025 AMI'!$A$2:$K$2,0))&lt;Input!F681,"No","Yes")),"")</f>
        <v/>
      </c>
      <c r="H681" s="9" t="str">
        <f>IFERROR(IF(OR($B$11="",C681="")=TRUE,"",IF(INDEX('2024-2025 AMI'!$A$67:$K$129,MATCH(Input!$B$11,'2024-2025 AMI'!$A$67:$A$129,0),MATCH(Input!C681,'2024-2025 AMI'!$A$67:$K$67,0))&lt;=Input!F681,"No","Yes")),"")</f>
        <v/>
      </c>
    </row>
    <row r="682" spans="1:8" x14ac:dyDescent="0.3">
      <c r="A682" s="7" t="s">
        <v>21</v>
      </c>
      <c r="B682" s="8" t="s">
        <v>21</v>
      </c>
      <c r="C682" s="8" t="s">
        <v>21</v>
      </c>
      <c r="D682" s="8" t="s">
        <v>21</v>
      </c>
      <c r="E682" s="25" t="str">
        <f t="shared" si="20"/>
        <v>$0</v>
      </c>
      <c r="F682" s="25">
        <f t="shared" si="21"/>
        <v>0</v>
      </c>
      <c r="G682" s="9" t="str">
        <f>IFERROR(IF(OR($B$11="",C682="")=TRUE,"",IF(INDEX('2024-2025 AMI'!$A$2:$K$64,MATCH(Input!$B$11,'2024-2025 AMI'!$A$2:$A$64,0),MATCH(Input!C682,'2024-2025 AMI'!$A$2:$K$2,0))&lt;Input!F682,"No","Yes")),"")</f>
        <v/>
      </c>
      <c r="H682" s="9" t="str">
        <f>IFERROR(IF(OR($B$11="",C682="")=TRUE,"",IF(INDEX('2024-2025 AMI'!$A$67:$K$129,MATCH(Input!$B$11,'2024-2025 AMI'!$A$67:$A$129,0),MATCH(Input!C682,'2024-2025 AMI'!$A$67:$K$67,0))&lt;=Input!F682,"No","Yes")),"")</f>
        <v/>
      </c>
    </row>
    <row r="683" spans="1:8" x14ac:dyDescent="0.3">
      <c r="A683" s="7" t="s">
        <v>21</v>
      </c>
      <c r="B683" s="8" t="s">
        <v>21</v>
      </c>
      <c r="C683" s="8" t="s">
        <v>21</v>
      </c>
      <c r="D683" s="8" t="s">
        <v>21</v>
      </c>
      <c r="E683" s="25" t="str">
        <f t="shared" si="20"/>
        <v>$0</v>
      </c>
      <c r="F683" s="25">
        <f t="shared" si="21"/>
        <v>0</v>
      </c>
      <c r="G683" s="9" t="str">
        <f>IFERROR(IF(OR($B$11="",C683="")=TRUE,"",IF(INDEX('2024-2025 AMI'!$A$2:$K$64,MATCH(Input!$B$11,'2024-2025 AMI'!$A$2:$A$64,0),MATCH(Input!C683,'2024-2025 AMI'!$A$2:$K$2,0))&lt;Input!F683,"No","Yes")),"")</f>
        <v/>
      </c>
      <c r="H683" s="9" t="str">
        <f>IFERROR(IF(OR($B$11="",C683="")=TRUE,"",IF(INDEX('2024-2025 AMI'!$A$67:$K$129,MATCH(Input!$B$11,'2024-2025 AMI'!$A$67:$A$129,0),MATCH(Input!C683,'2024-2025 AMI'!$A$67:$K$67,0))&lt;=Input!F683,"No","Yes")),"")</f>
        <v/>
      </c>
    </row>
    <row r="684" spans="1:8" x14ac:dyDescent="0.3">
      <c r="A684" s="7" t="s">
        <v>21</v>
      </c>
      <c r="B684" s="8" t="s">
        <v>21</v>
      </c>
      <c r="C684" s="8" t="s">
        <v>21</v>
      </c>
      <c r="D684" s="8" t="s">
        <v>21</v>
      </c>
      <c r="E684" s="25" t="str">
        <f t="shared" si="20"/>
        <v>$0</v>
      </c>
      <c r="F684" s="25">
        <f t="shared" si="21"/>
        <v>0</v>
      </c>
      <c r="G684" s="9" t="str">
        <f>IFERROR(IF(OR($B$11="",C684="")=TRUE,"",IF(INDEX('2024-2025 AMI'!$A$2:$K$64,MATCH(Input!$B$11,'2024-2025 AMI'!$A$2:$A$64,0),MATCH(Input!C684,'2024-2025 AMI'!$A$2:$K$2,0))&lt;Input!F684,"No","Yes")),"")</f>
        <v/>
      </c>
      <c r="H684" s="9" t="str">
        <f>IFERROR(IF(OR($B$11="",C684="")=TRUE,"",IF(INDEX('2024-2025 AMI'!$A$67:$K$129,MATCH(Input!$B$11,'2024-2025 AMI'!$A$67:$A$129,0),MATCH(Input!C684,'2024-2025 AMI'!$A$67:$K$67,0))&lt;=Input!F684,"No","Yes")),"")</f>
        <v/>
      </c>
    </row>
    <row r="685" spans="1:8" x14ac:dyDescent="0.3">
      <c r="A685" s="7" t="s">
        <v>21</v>
      </c>
      <c r="B685" s="8" t="s">
        <v>21</v>
      </c>
      <c r="C685" s="8" t="s">
        <v>21</v>
      </c>
      <c r="D685" s="8" t="s">
        <v>21</v>
      </c>
      <c r="E685" s="25" t="str">
        <f t="shared" si="20"/>
        <v>$0</v>
      </c>
      <c r="F685" s="25">
        <f t="shared" si="21"/>
        <v>0</v>
      </c>
      <c r="G685" s="9" t="str">
        <f>IFERROR(IF(OR($B$11="",C685="")=TRUE,"",IF(INDEX('2024-2025 AMI'!$A$2:$K$64,MATCH(Input!$B$11,'2024-2025 AMI'!$A$2:$A$64,0),MATCH(Input!C685,'2024-2025 AMI'!$A$2:$K$2,0))&lt;Input!F685,"No","Yes")),"")</f>
        <v/>
      </c>
      <c r="H685" s="9" t="str">
        <f>IFERROR(IF(OR($B$11="",C685="")=TRUE,"",IF(INDEX('2024-2025 AMI'!$A$67:$K$129,MATCH(Input!$B$11,'2024-2025 AMI'!$A$67:$A$129,0),MATCH(Input!C685,'2024-2025 AMI'!$A$67:$K$67,0))&lt;=Input!F685,"No","Yes")),"")</f>
        <v/>
      </c>
    </row>
    <row r="686" spans="1:8" x14ac:dyDescent="0.3">
      <c r="A686" s="7" t="s">
        <v>21</v>
      </c>
      <c r="B686" s="8" t="s">
        <v>21</v>
      </c>
      <c r="C686" s="8" t="s">
        <v>21</v>
      </c>
      <c r="D686" s="8" t="s">
        <v>21</v>
      </c>
      <c r="E686" s="25" t="str">
        <f t="shared" si="20"/>
        <v>$0</v>
      </c>
      <c r="F686" s="25">
        <f t="shared" si="21"/>
        <v>0</v>
      </c>
      <c r="G686" s="9" t="str">
        <f>IFERROR(IF(OR($B$11="",C686="")=TRUE,"",IF(INDEX('2024-2025 AMI'!$A$2:$K$64,MATCH(Input!$B$11,'2024-2025 AMI'!$A$2:$A$64,0),MATCH(Input!C686,'2024-2025 AMI'!$A$2:$K$2,0))&lt;Input!F686,"No","Yes")),"")</f>
        <v/>
      </c>
      <c r="H686" s="9" t="str">
        <f>IFERROR(IF(OR($B$11="",C686="")=TRUE,"",IF(INDEX('2024-2025 AMI'!$A$67:$K$129,MATCH(Input!$B$11,'2024-2025 AMI'!$A$67:$A$129,0),MATCH(Input!C686,'2024-2025 AMI'!$A$67:$K$67,0))&lt;=Input!F686,"No","Yes")),"")</f>
        <v/>
      </c>
    </row>
    <row r="687" spans="1:8" x14ac:dyDescent="0.3">
      <c r="A687" s="7" t="s">
        <v>21</v>
      </c>
      <c r="B687" s="8" t="s">
        <v>21</v>
      </c>
      <c r="C687" s="8" t="s">
        <v>21</v>
      </c>
      <c r="D687" s="8" t="s">
        <v>21</v>
      </c>
      <c r="E687" s="25" t="str">
        <f t="shared" si="20"/>
        <v>$0</v>
      </c>
      <c r="F687" s="25">
        <f t="shared" si="21"/>
        <v>0</v>
      </c>
      <c r="G687" s="9" t="str">
        <f>IFERROR(IF(OR($B$11="",C687="")=TRUE,"",IF(INDEX('2024-2025 AMI'!$A$2:$K$64,MATCH(Input!$B$11,'2024-2025 AMI'!$A$2:$A$64,0),MATCH(Input!C687,'2024-2025 AMI'!$A$2:$K$2,0))&lt;Input!F687,"No","Yes")),"")</f>
        <v/>
      </c>
      <c r="H687" s="9" t="str">
        <f>IFERROR(IF(OR($B$11="",C687="")=TRUE,"",IF(INDEX('2024-2025 AMI'!$A$67:$K$129,MATCH(Input!$B$11,'2024-2025 AMI'!$A$67:$A$129,0),MATCH(Input!C687,'2024-2025 AMI'!$A$67:$K$67,0))&lt;=Input!F687,"No","Yes")),"")</f>
        <v/>
      </c>
    </row>
    <row r="688" spans="1:8" x14ac:dyDescent="0.3">
      <c r="A688" s="7" t="s">
        <v>21</v>
      </c>
      <c r="B688" s="8" t="s">
        <v>21</v>
      </c>
      <c r="C688" s="8" t="s">
        <v>21</v>
      </c>
      <c r="D688" s="8" t="s">
        <v>21</v>
      </c>
      <c r="E688" s="25" t="str">
        <f t="shared" si="20"/>
        <v>$0</v>
      </c>
      <c r="F688" s="25">
        <f t="shared" si="21"/>
        <v>0</v>
      </c>
      <c r="G688" s="9" t="str">
        <f>IFERROR(IF(OR($B$11="",C688="")=TRUE,"",IF(INDEX('2024-2025 AMI'!$A$2:$K$64,MATCH(Input!$B$11,'2024-2025 AMI'!$A$2:$A$64,0),MATCH(Input!C688,'2024-2025 AMI'!$A$2:$K$2,0))&lt;Input!F688,"No","Yes")),"")</f>
        <v/>
      </c>
      <c r="H688" s="9" t="str">
        <f>IFERROR(IF(OR($B$11="",C688="")=TRUE,"",IF(INDEX('2024-2025 AMI'!$A$67:$K$129,MATCH(Input!$B$11,'2024-2025 AMI'!$A$67:$A$129,0),MATCH(Input!C688,'2024-2025 AMI'!$A$67:$K$67,0))&lt;=Input!F688,"No","Yes")),"")</f>
        <v/>
      </c>
    </row>
    <row r="689" spans="1:8" x14ac:dyDescent="0.3">
      <c r="A689" s="7" t="s">
        <v>21</v>
      </c>
      <c r="B689" s="8" t="s">
        <v>21</v>
      </c>
      <c r="C689" s="8" t="s">
        <v>21</v>
      </c>
      <c r="D689" s="8" t="s">
        <v>21</v>
      </c>
      <c r="E689" s="25" t="str">
        <f t="shared" si="20"/>
        <v>$0</v>
      </c>
      <c r="F689" s="25">
        <f t="shared" si="21"/>
        <v>0</v>
      </c>
      <c r="G689" s="9" t="str">
        <f>IFERROR(IF(OR($B$11="",C689="")=TRUE,"",IF(INDEX('2024-2025 AMI'!$A$2:$K$64,MATCH(Input!$B$11,'2024-2025 AMI'!$A$2:$A$64,0),MATCH(Input!C689,'2024-2025 AMI'!$A$2:$K$2,0))&lt;Input!F689,"No","Yes")),"")</f>
        <v/>
      </c>
      <c r="H689" s="9" t="str">
        <f>IFERROR(IF(OR($B$11="",C689="")=TRUE,"",IF(INDEX('2024-2025 AMI'!$A$67:$K$129,MATCH(Input!$B$11,'2024-2025 AMI'!$A$67:$A$129,0),MATCH(Input!C689,'2024-2025 AMI'!$A$67:$K$67,0))&lt;=Input!F689,"No","Yes")),"")</f>
        <v/>
      </c>
    </row>
    <row r="690" spans="1:8" x14ac:dyDescent="0.3">
      <c r="A690" s="7" t="s">
        <v>21</v>
      </c>
      <c r="B690" s="8" t="s">
        <v>21</v>
      </c>
      <c r="C690" s="8" t="s">
        <v>21</v>
      </c>
      <c r="D690" s="8" t="s">
        <v>21</v>
      </c>
      <c r="E690" s="25" t="str">
        <f t="shared" si="20"/>
        <v>$0</v>
      </c>
      <c r="F690" s="25">
        <f t="shared" si="21"/>
        <v>0</v>
      </c>
      <c r="G690" s="9" t="str">
        <f>IFERROR(IF(OR($B$11="",C690="")=TRUE,"",IF(INDEX('2024-2025 AMI'!$A$2:$K$64,MATCH(Input!$B$11,'2024-2025 AMI'!$A$2:$A$64,0),MATCH(Input!C690,'2024-2025 AMI'!$A$2:$K$2,0))&lt;Input!F690,"No","Yes")),"")</f>
        <v/>
      </c>
      <c r="H690" s="9" t="str">
        <f>IFERROR(IF(OR($B$11="",C690="")=TRUE,"",IF(INDEX('2024-2025 AMI'!$A$67:$K$129,MATCH(Input!$B$11,'2024-2025 AMI'!$A$67:$A$129,0),MATCH(Input!C690,'2024-2025 AMI'!$A$67:$K$67,0))&lt;=Input!F690,"No","Yes")),"")</f>
        <v/>
      </c>
    </row>
    <row r="691" spans="1:8" x14ac:dyDescent="0.3">
      <c r="A691" s="7" t="s">
        <v>21</v>
      </c>
      <c r="B691" s="8" t="s">
        <v>21</v>
      </c>
      <c r="C691" s="8" t="s">
        <v>21</v>
      </c>
      <c r="D691" s="8" t="s">
        <v>21</v>
      </c>
      <c r="E691" s="25" t="str">
        <f t="shared" si="20"/>
        <v>$0</v>
      </c>
      <c r="F691" s="25">
        <f t="shared" si="21"/>
        <v>0</v>
      </c>
      <c r="G691" s="9" t="str">
        <f>IFERROR(IF(OR($B$11="",C691="")=TRUE,"",IF(INDEX('2024-2025 AMI'!$A$2:$K$64,MATCH(Input!$B$11,'2024-2025 AMI'!$A$2:$A$64,0),MATCH(Input!C691,'2024-2025 AMI'!$A$2:$K$2,0))&lt;Input!F691,"No","Yes")),"")</f>
        <v/>
      </c>
      <c r="H691" s="9" t="str">
        <f>IFERROR(IF(OR($B$11="",C691="")=TRUE,"",IF(INDEX('2024-2025 AMI'!$A$67:$K$129,MATCH(Input!$B$11,'2024-2025 AMI'!$A$67:$A$129,0),MATCH(Input!C691,'2024-2025 AMI'!$A$67:$K$67,0))&lt;=Input!F691,"No","Yes")),"")</f>
        <v/>
      </c>
    </row>
    <row r="692" spans="1:8" x14ac:dyDescent="0.3">
      <c r="A692" s="7" t="s">
        <v>21</v>
      </c>
      <c r="B692" s="8" t="s">
        <v>21</v>
      </c>
      <c r="C692" s="8" t="s">
        <v>21</v>
      </c>
      <c r="D692" s="8" t="s">
        <v>21</v>
      </c>
      <c r="E692" s="25" t="str">
        <f t="shared" si="20"/>
        <v>$0</v>
      </c>
      <c r="F692" s="25">
        <f t="shared" si="21"/>
        <v>0</v>
      </c>
      <c r="G692" s="9" t="str">
        <f>IFERROR(IF(OR($B$11="",C692="")=TRUE,"",IF(INDEX('2024-2025 AMI'!$A$2:$K$64,MATCH(Input!$B$11,'2024-2025 AMI'!$A$2:$A$64,0),MATCH(Input!C692,'2024-2025 AMI'!$A$2:$K$2,0))&lt;Input!F692,"No","Yes")),"")</f>
        <v/>
      </c>
      <c r="H692" s="9" t="str">
        <f>IFERROR(IF(OR($B$11="",C692="")=TRUE,"",IF(INDEX('2024-2025 AMI'!$A$67:$K$129,MATCH(Input!$B$11,'2024-2025 AMI'!$A$67:$A$129,0),MATCH(Input!C692,'2024-2025 AMI'!$A$67:$K$67,0))&lt;=Input!F692,"No","Yes")),"")</f>
        <v/>
      </c>
    </row>
    <row r="693" spans="1:8" x14ac:dyDescent="0.3">
      <c r="A693" s="7" t="s">
        <v>21</v>
      </c>
      <c r="B693" s="8" t="s">
        <v>21</v>
      </c>
      <c r="C693" s="8" t="s">
        <v>21</v>
      </c>
      <c r="D693" s="8" t="s">
        <v>21</v>
      </c>
      <c r="E693" s="25" t="str">
        <f t="shared" si="20"/>
        <v>$0</v>
      </c>
      <c r="F693" s="25">
        <f t="shared" si="21"/>
        <v>0</v>
      </c>
      <c r="G693" s="9" t="str">
        <f>IFERROR(IF(OR($B$11="",C693="")=TRUE,"",IF(INDEX('2024-2025 AMI'!$A$2:$K$64,MATCH(Input!$B$11,'2024-2025 AMI'!$A$2:$A$64,0),MATCH(Input!C693,'2024-2025 AMI'!$A$2:$K$2,0))&lt;Input!F693,"No","Yes")),"")</f>
        <v/>
      </c>
      <c r="H693" s="9" t="str">
        <f>IFERROR(IF(OR($B$11="",C693="")=TRUE,"",IF(INDEX('2024-2025 AMI'!$A$67:$K$129,MATCH(Input!$B$11,'2024-2025 AMI'!$A$67:$A$129,0),MATCH(Input!C693,'2024-2025 AMI'!$A$67:$K$67,0))&lt;=Input!F693,"No","Yes")),"")</f>
        <v/>
      </c>
    </row>
    <row r="694" spans="1:8" x14ac:dyDescent="0.3">
      <c r="A694" s="7" t="s">
        <v>21</v>
      </c>
      <c r="B694" s="8" t="s">
        <v>21</v>
      </c>
      <c r="C694" s="8" t="s">
        <v>21</v>
      </c>
      <c r="D694" s="8" t="s">
        <v>21</v>
      </c>
      <c r="E694" s="25" t="str">
        <f t="shared" si="20"/>
        <v>$0</v>
      </c>
      <c r="F694" s="25">
        <f t="shared" si="21"/>
        <v>0</v>
      </c>
      <c r="G694" s="9" t="str">
        <f>IFERROR(IF(OR($B$11="",C694="")=TRUE,"",IF(INDEX('2024-2025 AMI'!$A$2:$K$64,MATCH(Input!$B$11,'2024-2025 AMI'!$A$2:$A$64,0),MATCH(Input!C694,'2024-2025 AMI'!$A$2:$K$2,0))&lt;Input!F694,"No","Yes")),"")</f>
        <v/>
      </c>
      <c r="H694" s="9" t="str">
        <f>IFERROR(IF(OR($B$11="",C694="")=TRUE,"",IF(INDEX('2024-2025 AMI'!$A$67:$K$129,MATCH(Input!$B$11,'2024-2025 AMI'!$A$67:$A$129,0),MATCH(Input!C694,'2024-2025 AMI'!$A$67:$K$67,0))&lt;=Input!F694,"No","Yes")),"")</f>
        <v/>
      </c>
    </row>
    <row r="695" spans="1:8" x14ac:dyDescent="0.3">
      <c r="A695" s="7" t="s">
        <v>21</v>
      </c>
      <c r="B695" s="8" t="s">
        <v>21</v>
      </c>
      <c r="C695" s="8" t="s">
        <v>21</v>
      </c>
      <c r="D695" s="8" t="s">
        <v>21</v>
      </c>
      <c r="E695" s="25" t="str">
        <f t="shared" si="20"/>
        <v>$0</v>
      </c>
      <c r="F695" s="25">
        <f t="shared" si="21"/>
        <v>0</v>
      </c>
      <c r="G695" s="9" t="str">
        <f>IFERROR(IF(OR($B$11="",C695="")=TRUE,"",IF(INDEX('2024-2025 AMI'!$A$2:$K$64,MATCH(Input!$B$11,'2024-2025 AMI'!$A$2:$A$64,0),MATCH(Input!C695,'2024-2025 AMI'!$A$2:$K$2,0))&lt;Input!F695,"No","Yes")),"")</f>
        <v/>
      </c>
      <c r="H695" s="9" t="str">
        <f>IFERROR(IF(OR($B$11="",C695="")=TRUE,"",IF(INDEX('2024-2025 AMI'!$A$67:$K$129,MATCH(Input!$B$11,'2024-2025 AMI'!$A$67:$A$129,0),MATCH(Input!C695,'2024-2025 AMI'!$A$67:$K$67,0))&lt;=Input!F695,"No","Yes")),"")</f>
        <v/>
      </c>
    </row>
    <row r="696" spans="1:8" x14ac:dyDescent="0.3">
      <c r="A696" s="7" t="s">
        <v>21</v>
      </c>
      <c r="B696" s="8" t="s">
        <v>21</v>
      </c>
      <c r="C696" s="8" t="s">
        <v>21</v>
      </c>
      <c r="D696" s="8" t="s">
        <v>21</v>
      </c>
      <c r="E696" s="25" t="str">
        <f t="shared" si="20"/>
        <v>$0</v>
      </c>
      <c r="F696" s="25">
        <f t="shared" si="21"/>
        <v>0</v>
      </c>
      <c r="G696" s="9" t="str">
        <f>IFERROR(IF(OR($B$11="",C696="")=TRUE,"",IF(INDEX('2024-2025 AMI'!$A$2:$K$64,MATCH(Input!$B$11,'2024-2025 AMI'!$A$2:$A$64,0),MATCH(Input!C696,'2024-2025 AMI'!$A$2:$K$2,0))&lt;Input!F696,"No","Yes")),"")</f>
        <v/>
      </c>
      <c r="H696" s="9" t="str">
        <f>IFERROR(IF(OR($B$11="",C696="")=TRUE,"",IF(INDEX('2024-2025 AMI'!$A$67:$K$129,MATCH(Input!$B$11,'2024-2025 AMI'!$A$67:$A$129,0),MATCH(Input!C696,'2024-2025 AMI'!$A$67:$K$67,0))&lt;=Input!F696,"No","Yes")),"")</f>
        <v/>
      </c>
    </row>
    <row r="697" spans="1:8" x14ac:dyDescent="0.3">
      <c r="A697" s="7" t="s">
        <v>21</v>
      </c>
      <c r="B697" s="8" t="s">
        <v>21</v>
      </c>
      <c r="C697" s="8" t="s">
        <v>21</v>
      </c>
      <c r="D697" s="8" t="s">
        <v>21</v>
      </c>
      <c r="E697" s="25" t="str">
        <f t="shared" si="20"/>
        <v>$0</v>
      </c>
      <c r="F697" s="25">
        <f t="shared" si="21"/>
        <v>0</v>
      </c>
      <c r="G697" s="9" t="str">
        <f>IFERROR(IF(OR($B$11="",C697="")=TRUE,"",IF(INDEX('2024-2025 AMI'!$A$2:$K$64,MATCH(Input!$B$11,'2024-2025 AMI'!$A$2:$A$64,0),MATCH(Input!C697,'2024-2025 AMI'!$A$2:$K$2,0))&lt;Input!F697,"No","Yes")),"")</f>
        <v/>
      </c>
      <c r="H697" s="9" t="str">
        <f>IFERROR(IF(OR($B$11="",C697="")=TRUE,"",IF(INDEX('2024-2025 AMI'!$A$67:$K$129,MATCH(Input!$B$11,'2024-2025 AMI'!$A$67:$A$129,0),MATCH(Input!C697,'2024-2025 AMI'!$A$67:$K$67,0))&lt;=Input!F697,"No","Yes")),"")</f>
        <v/>
      </c>
    </row>
    <row r="698" spans="1:8" x14ac:dyDescent="0.3">
      <c r="A698" s="7" t="s">
        <v>21</v>
      </c>
      <c r="B698" s="8" t="s">
        <v>21</v>
      </c>
      <c r="C698" s="8" t="s">
        <v>21</v>
      </c>
      <c r="D698" s="8" t="s">
        <v>21</v>
      </c>
      <c r="E698" s="25" t="str">
        <f t="shared" si="20"/>
        <v>$0</v>
      </c>
      <c r="F698" s="25">
        <f t="shared" si="21"/>
        <v>0</v>
      </c>
      <c r="G698" s="9" t="str">
        <f>IFERROR(IF(OR($B$11="",C698="")=TRUE,"",IF(INDEX('2024-2025 AMI'!$A$2:$K$64,MATCH(Input!$B$11,'2024-2025 AMI'!$A$2:$A$64,0),MATCH(Input!C698,'2024-2025 AMI'!$A$2:$K$2,0))&lt;Input!F698,"No","Yes")),"")</f>
        <v/>
      </c>
      <c r="H698" s="9" t="str">
        <f>IFERROR(IF(OR($B$11="",C698="")=TRUE,"",IF(INDEX('2024-2025 AMI'!$A$67:$K$129,MATCH(Input!$B$11,'2024-2025 AMI'!$A$67:$A$129,0),MATCH(Input!C698,'2024-2025 AMI'!$A$67:$K$67,0))&lt;=Input!F698,"No","Yes")),"")</f>
        <v/>
      </c>
    </row>
    <row r="699" spans="1:8" x14ac:dyDescent="0.3">
      <c r="A699" s="7" t="s">
        <v>21</v>
      </c>
      <c r="B699" s="8" t="s">
        <v>21</v>
      </c>
      <c r="C699" s="8" t="s">
        <v>21</v>
      </c>
      <c r="D699" s="8" t="s">
        <v>21</v>
      </c>
      <c r="E699" s="25" t="str">
        <f t="shared" si="20"/>
        <v>$0</v>
      </c>
      <c r="F699" s="25">
        <f t="shared" si="21"/>
        <v>0</v>
      </c>
      <c r="G699" s="9" t="str">
        <f>IFERROR(IF(OR($B$11="",C699="")=TRUE,"",IF(INDEX('2024-2025 AMI'!$A$2:$K$64,MATCH(Input!$B$11,'2024-2025 AMI'!$A$2:$A$64,0),MATCH(Input!C699,'2024-2025 AMI'!$A$2:$K$2,0))&lt;Input!F699,"No","Yes")),"")</f>
        <v/>
      </c>
      <c r="H699" s="9" t="str">
        <f>IFERROR(IF(OR($B$11="",C699="")=TRUE,"",IF(INDEX('2024-2025 AMI'!$A$67:$K$129,MATCH(Input!$B$11,'2024-2025 AMI'!$A$67:$A$129,0),MATCH(Input!C699,'2024-2025 AMI'!$A$67:$K$67,0))&lt;=Input!F699,"No","Yes")),"")</f>
        <v/>
      </c>
    </row>
    <row r="700" spans="1:8" x14ac:dyDescent="0.3">
      <c r="A700" s="7" t="s">
        <v>21</v>
      </c>
      <c r="B700" s="8" t="s">
        <v>21</v>
      </c>
      <c r="C700" s="8" t="s">
        <v>21</v>
      </c>
      <c r="D700" s="8" t="s">
        <v>21</v>
      </c>
      <c r="E700" s="25" t="str">
        <f t="shared" si="20"/>
        <v>$0</v>
      </c>
      <c r="F700" s="25">
        <f t="shared" si="21"/>
        <v>0</v>
      </c>
      <c r="G700" s="9" t="str">
        <f>IFERROR(IF(OR($B$11="",C700="")=TRUE,"",IF(INDEX('2024-2025 AMI'!$A$2:$K$64,MATCH(Input!$B$11,'2024-2025 AMI'!$A$2:$A$64,0),MATCH(Input!C700,'2024-2025 AMI'!$A$2:$K$2,0))&lt;Input!F700,"No","Yes")),"")</f>
        <v/>
      </c>
      <c r="H700" s="9" t="str">
        <f>IFERROR(IF(OR($B$11="",C700="")=TRUE,"",IF(INDEX('2024-2025 AMI'!$A$67:$K$129,MATCH(Input!$B$11,'2024-2025 AMI'!$A$67:$A$129,0),MATCH(Input!C700,'2024-2025 AMI'!$A$67:$K$67,0))&lt;=Input!F700,"No","Yes")),"")</f>
        <v/>
      </c>
    </row>
    <row r="701" spans="1:8" x14ac:dyDescent="0.3">
      <c r="A701" s="7" t="s">
        <v>21</v>
      </c>
      <c r="B701" s="8" t="s">
        <v>21</v>
      </c>
      <c r="C701" s="8" t="s">
        <v>21</v>
      </c>
      <c r="D701" s="8" t="s">
        <v>21</v>
      </c>
      <c r="E701" s="25" t="str">
        <f t="shared" si="20"/>
        <v>$0</v>
      </c>
      <c r="F701" s="25">
        <f t="shared" si="21"/>
        <v>0</v>
      </c>
      <c r="G701" s="9" t="str">
        <f>IFERROR(IF(OR($B$11="",C701="")=TRUE,"",IF(INDEX('2024-2025 AMI'!$A$2:$K$64,MATCH(Input!$B$11,'2024-2025 AMI'!$A$2:$A$64,0),MATCH(Input!C701,'2024-2025 AMI'!$A$2:$K$2,0))&lt;Input!F701,"No","Yes")),"")</f>
        <v/>
      </c>
      <c r="H701" s="9" t="str">
        <f>IFERROR(IF(OR($B$11="",C701="")=TRUE,"",IF(INDEX('2024-2025 AMI'!$A$67:$K$129,MATCH(Input!$B$11,'2024-2025 AMI'!$A$67:$A$129,0),MATCH(Input!C701,'2024-2025 AMI'!$A$67:$K$67,0))&lt;=Input!F701,"No","Yes")),"")</f>
        <v/>
      </c>
    </row>
    <row r="702" spans="1:8" x14ac:dyDescent="0.3">
      <c r="A702" s="7" t="s">
        <v>21</v>
      </c>
      <c r="B702" s="8" t="s">
        <v>21</v>
      </c>
      <c r="C702" s="8" t="s">
        <v>21</v>
      </c>
      <c r="D702" s="8" t="s">
        <v>21</v>
      </c>
      <c r="E702" s="25" t="str">
        <f t="shared" si="20"/>
        <v>$0</v>
      </c>
      <c r="F702" s="25">
        <f t="shared" si="21"/>
        <v>0</v>
      </c>
      <c r="G702" s="9" t="str">
        <f>IFERROR(IF(OR($B$11="",C702="")=TRUE,"",IF(INDEX('2024-2025 AMI'!$A$2:$K$64,MATCH(Input!$B$11,'2024-2025 AMI'!$A$2:$A$64,0),MATCH(Input!C702,'2024-2025 AMI'!$A$2:$K$2,0))&lt;Input!F702,"No","Yes")),"")</f>
        <v/>
      </c>
      <c r="H702" s="9" t="str">
        <f>IFERROR(IF(OR($B$11="",C702="")=TRUE,"",IF(INDEX('2024-2025 AMI'!$A$67:$K$129,MATCH(Input!$B$11,'2024-2025 AMI'!$A$67:$A$129,0),MATCH(Input!C702,'2024-2025 AMI'!$A$67:$K$67,0))&lt;=Input!F702,"No","Yes")),"")</f>
        <v/>
      </c>
    </row>
    <row r="703" spans="1:8" x14ac:dyDescent="0.3">
      <c r="A703" s="7" t="s">
        <v>21</v>
      </c>
      <c r="B703" s="8" t="s">
        <v>21</v>
      </c>
      <c r="C703" s="8" t="s">
        <v>21</v>
      </c>
      <c r="D703" s="8" t="s">
        <v>21</v>
      </c>
      <c r="E703" s="25" t="str">
        <f t="shared" si="20"/>
        <v>$0</v>
      </c>
      <c r="F703" s="25">
        <f t="shared" si="21"/>
        <v>0</v>
      </c>
      <c r="G703" s="9" t="str">
        <f>IFERROR(IF(OR($B$11="",C703="")=TRUE,"",IF(INDEX('2024-2025 AMI'!$A$2:$K$64,MATCH(Input!$B$11,'2024-2025 AMI'!$A$2:$A$64,0),MATCH(Input!C703,'2024-2025 AMI'!$A$2:$K$2,0))&lt;Input!F703,"No","Yes")),"")</f>
        <v/>
      </c>
      <c r="H703" s="9" t="str">
        <f>IFERROR(IF(OR($B$11="",C703="")=TRUE,"",IF(INDEX('2024-2025 AMI'!$A$67:$K$129,MATCH(Input!$B$11,'2024-2025 AMI'!$A$67:$A$129,0),MATCH(Input!C703,'2024-2025 AMI'!$A$67:$K$67,0))&lt;=Input!F703,"No","Yes")),"")</f>
        <v/>
      </c>
    </row>
    <row r="704" spans="1:8" x14ac:dyDescent="0.3">
      <c r="A704" s="7" t="s">
        <v>21</v>
      </c>
      <c r="B704" s="8" t="s">
        <v>21</v>
      </c>
      <c r="C704" s="8" t="s">
        <v>21</v>
      </c>
      <c r="D704" s="8" t="s">
        <v>21</v>
      </c>
      <c r="E704" s="25" t="str">
        <f t="shared" si="20"/>
        <v>$0</v>
      </c>
      <c r="F704" s="25">
        <f t="shared" si="21"/>
        <v>0</v>
      </c>
      <c r="G704" s="9" t="str">
        <f>IFERROR(IF(OR($B$11="",C704="")=TRUE,"",IF(INDEX('2024-2025 AMI'!$A$2:$K$64,MATCH(Input!$B$11,'2024-2025 AMI'!$A$2:$A$64,0),MATCH(Input!C704,'2024-2025 AMI'!$A$2:$K$2,0))&lt;Input!F704,"No","Yes")),"")</f>
        <v/>
      </c>
      <c r="H704" s="9" t="str">
        <f>IFERROR(IF(OR($B$11="",C704="")=TRUE,"",IF(INDEX('2024-2025 AMI'!$A$67:$K$129,MATCH(Input!$B$11,'2024-2025 AMI'!$A$67:$A$129,0),MATCH(Input!C704,'2024-2025 AMI'!$A$67:$K$67,0))&lt;=Input!F704,"No","Yes")),"")</f>
        <v/>
      </c>
    </row>
    <row r="705" spans="1:8" x14ac:dyDescent="0.3">
      <c r="A705" s="7" t="s">
        <v>21</v>
      </c>
      <c r="B705" s="8" t="s">
        <v>21</v>
      </c>
      <c r="C705" s="8" t="s">
        <v>21</v>
      </c>
      <c r="D705" s="8" t="s">
        <v>21</v>
      </c>
      <c r="E705" s="25" t="str">
        <f t="shared" si="20"/>
        <v>$0</v>
      </c>
      <c r="F705" s="25">
        <f t="shared" si="21"/>
        <v>0</v>
      </c>
      <c r="G705" s="9" t="str">
        <f>IFERROR(IF(OR($B$11="",C705="")=TRUE,"",IF(INDEX('2024-2025 AMI'!$A$2:$K$64,MATCH(Input!$B$11,'2024-2025 AMI'!$A$2:$A$64,0),MATCH(Input!C705,'2024-2025 AMI'!$A$2:$K$2,0))&lt;Input!F705,"No","Yes")),"")</f>
        <v/>
      </c>
      <c r="H705" s="9" t="str">
        <f>IFERROR(IF(OR($B$11="",C705="")=TRUE,"",IF(INDEX('2024-2025 AMI'!$A$67:$K$129,MATCH(Input!$B$11,'2024-2025 AMI'!$A$67:$A$129,0),MATCH(Input!C705,'2024-2025 AMI'!$A$67:$K$67,0))&lt;=Input!F705,"No","Yes")),"")</f>
        <v/>
      </c>
    </row>
    <row r="706" spans="1:8" x14ac:dyDescent="0.3">
      <c r="A706" s="7" t="s">
        <v>21</v>
      </c>
      <c r="B706" s="8" t="s">
        <v>21</v>
      </c>
      <c r="C706" s="8" t="s">
        <v>21</v>
      </c>
      <c r="D706" s="8" t="s">
        <v>21</v>
      </c>
      <c r="E706" s="25" t="str">
        <f t="shared" si="20"/>
        <v>$0</v>
      </c>
      <c r="F706" s="25">
        <f t="shared" si="21"/>
        <v>0</v>
      </c>
      <c r="G706" s="9" t="str">
        <f>IFERROR(IF(OR($B$11="",C706="")=TRUE,"",IF(INDEX('2024-2025 AMI'!$A$2:$K$64,MATCH(Input!$B$11,'2024-2025 AMI'!$A$2:$A$64,0),MATCH(Input!C706,'2024-2025 AMI'!$A$2:$K$2,0))&lt;Input!F706,"No","Yes")),"")</f>
        <v/>
      </c>
      <c r="H706" s="9" t="str">
        <f>IFERROR(IF(OR($B$11="",C706="")=TRUE,"",IF(INDEX('2024-2025 AMI'!$A$67:$K$129,MATCH(Input!$B$11,'2024-2025 AMI'!$A$67:$A$129,0),MATCH(Input!C706,'2024-2025 AMI'!$A$67:$K$67,0))&lt;=Input!F706,"No","Yes")),"")</f>
        <v/>
      </c>
    </row>
    <row r="707" spans="1:8" x14ac:dyDescent="0.3">
      <c r="A707" s="7" t="s">
        <v>21</v>
      </c>
      <c r="B707" s="8" t="s">
        <v>21</v>
      </c>
      <c r="C707" s="8" t="s">
        <v>21</v>
      </c>
      <c r="D707" s="8" t="s">
        <v>21</v>
      </c>
      <c r="E707" s="25" t="str">
        <f t="shared" si="20"/>
        <v>$0</v>
      </c>
      <c r="F707" s="25">
        <f t="shared" si="21"/>
        <v>0</v>
      </c>
      <c r="G707" s="9" t="str">
        <f>IFERROR(IF(OR($B$11="",C707="")=TRUE,"",IF(INDEX('2024-2025 AMI'!$A$2:$K$64,MATCH(Input!$B$11,'2024-2025 AMI'!$A$2:$A$64,0),MATCH(Input!C707,'2024-2025 AMI'!$A$2:$K$2,0))&lt;Input!F707,"No","Yes")),"")</f>
        <v/>
      </c>
      <c r="H707" s="9" t="str">
        <f>IFERROR(IF(OR($B$11="",C707="")=TRUE,"",IF(INDEX('2024-2025 AMI'!$A$67:$K$129,MATCH(Input!$B$11,'2024-2025 AMI'!$A$67:$A$129,0),MATCH(Input!C707,'2024-2025 AMI'!$A$67:$K$67,0))&lt;=Input!F707,"No","Yes")),"")</f>
        <v/>
      </c>
    </row>
    <row r="708" spans="1:8" x14ac:dyDescent="0.3">
      <c r="A708" s="7" t="s">
        <v>21</v>
      </c>
      <c r="B708" s="8" t="s">
        <v>21</v>
      </c>
      <c r="C708" s="8" t="s">
        <v>21</v>
      </c>
      <c r="D708" s="8" t="s">
        <v>21</v>
      </c>
      <c r="E708" s="25" t="str">
        <f t="shared" si="20"/>
        <v>$0</v>
      </c>
      <c r="F708" s="25">
        <f t="shared" si="21"/>
        <v>0</v>
      </c>
      <c r="G708" s="9" t="str">
        <f>IFERROR(IF(OR($B$11="",C708="")=TRUE,"",IF(INDEX('2024-2025 AMI'!$A$2:$K$64,MATCH(Input!$B$11,'2024-2025 AMI'!$A$2:$A$64,0),MATCH(Input!C708,'2024-2025 AMI'!$A$2:$K$2,0))&lt;Input!F708,"No","Yes")),"")</f>
        <v/>
      </c>
      <c r="H708" s="9" t="str">
        <f>IFERROR(IF(OR($B$11="",C708="")=TRUE,"",IF(INDEX('2024-2025 AMI'!$A$67:$K$129,MATCH(Input!$B$11,'2024-2025 AMI'!$A$67:$A$129,0),MATCH(Input!C708,'2024-2025 AMI'!$A$67:$K$67,0))&lt;=Input!F708,"No","Yes")),"")</f>
        <v/>
      </c>
    </row>
    <row r="709" spans="1:8" x14ac:dyDescent="0.3">
      <c r="A709" s="7" t="s">
        <v>21</v>
      </c>
      <c r="B709" s="8" t="s">
        <v>21</v>
      </c>
      <c r="C709" s="8" t="s">
        <v>21</v>
      </c>
      <c r="D709" s="8" t="s">
        <v>21</v>
      </c>
      <c r="E709" s="25" t="str">
        <f t="shared" si="20"/>
        <v>$0</v>
      </c>
      <c r="F709" s="25">
        <f t="shared" si="21"/>
        <v>0</v>
      </c>
      <c r="G709" s="9" t="str">
        <f>IFERROR(IF(OR($B$11="",C709="")=TRUE,"",IF(INDEX('2024-2025 AMI'!$A$2:$K$64,MATCH(Input!$B$11,'2024-2025 AMI'!$A$2:$A$64,0),MATCH(Input!C709,'2024-2025 AMI'!$A$2:$K$2,0))&lt;Input!F709,"No","Yes")),"")</f>
        <v/>
      </c>
      <c r="H709" s="9" t="str">
        <f>IFERROR(IF(OR($B$11="",C709="")=TRUE,"",IF(INDEX('2024-2025 AMI'!$A$67:$K$129,MATCH(Input!$B$11,'2024-2025 AMI'!$A$67:$A$129,0),MATCH(Input!C709,'2024-2025 AMI'!$A$67:$K$67,0))&lt;=Input!F709,"No","Yes")),"")</f>
        <v/>
      </c>
    </row>
    <row r="710" spans="1:8" x14ac:dyDescent="0.3">
      <c r="A710" s="7" t="s">
        <v>21</v>
      </c>
      <c r="B710" s="8" t="s">
        <v>21</v>
      </c>
      <c r="C710" s="8" t="s">
        <v>21</v>
      </c>
      <c r="D710" s="8" t="s">
        <v>21</v>
      </c>
      <c r="E710" s="25" t="str">
        <f t="shared" si="20"/>
        <v>$0</v>
      </c>
      <c r="F710" s="25">
        <f t="shared" si="21"/>
        <v>0</v>
      </c>
      <c r="G710" s="9" t="str">
        <f>IFERROR(IF(OR($B$11="",C710="")=TRUE,"",IF(INDEX('2024-2025 AMI'!$A$2:$K$64,MATCH(Input!$B$11,'2024-2025 AMI'!$A$2:$A$64,0),MATCH(Input!C710,'2024-2025 AMI'!$A$2:$K$2,0))&lt;Input!F710,"No","Yes")),"")</f>
        <v/>
      </c>
      <c r="H710" s="9" t="str">
        <f>IFERROR(IF(OR($B$11="",C710="")=TRUE,"",IF(INDEX('2024-2025 AMI'!$A$67:$K$129,MATCH(Input!$B$11,'2024-2025 AMI'!$A$67:$A$129,0),MATCH(Input!C710,'2024-2025 AMI'!$A$67:$K$67,0))&lt;=Input!F710,"No","Yes")),"")</f>
        <v/>
      </c>
    </row>
    <row r="711" spans="1:8" x14ac:dyDescent="0.3">
      <c r="A711" s="7" t="s">
        <v>21</v>
      </c>
      <c r="B711" s="8" t="s">
        <v>21</v>
      </c>
      <c r="C711" s="8" t="s">
        <v>21</v>
      </c>
      <c r="D711" s="8" t="s">
        <v>21</v>
      </c>
      <c r="E711" s="25" t="str">
        <f t="shared" si="20"/>
        <v>$0</v>
      </c>
      <c r="F711" s="25">
        <f t="shared" si="21"/>
        <v>0</v>
      </c>
      <c r="G711" s="9" t="str">
        <f>IFERROR(IF(OR($B$11="",C711="")=TRUE,"",IF(INDEX('2024-2025 AMI'!$A$2:$K$64,MATCH(Input!$B$11,'2024-2025 AMI'!$A$2:$A$64,0),MATCH(Input!C711,'2024-2025 AMI'!$A$2:$K$2,0))&lt;Input!F711,"No","Yes")),"")</f>
        <v/>
      </c>
      <c r="H711" s="9" t="str">
        <f>IFERROR(IF(OR($B$11="",C711="")=TRUE,"",IF(INDEX('2024-2025 AMI'!$A$67:$K$129,MATCH(Input!$B$11,'2024-2025 AMI'!$A$67:$A$129,0),MATCH(Input!C711,'2024-2025 AMI'!$A$67:$K$67,0))&lt;=Input!F711,"No","Yes")),"")</f>
        <v/>
      </c>
    </row>
    <row r="712" spans="1:8" x14ac:dyDescent="0.3">
      <c r="A712" s="7" t="s">
        <v>21</v>
      </c>
      <c r="B712" s="8" t="s">
        <v>21</v>
      </c>
      <c r="C712" s="8" t="s">
        <v>21</v>
      </c>
      <c r="D712" s="8" t="s">
        <v>21</v>
      </c>
      <c r="E712" s="25" t="str">
        <f t="shared" si="20"/>
        <v>$0</v>
      </c>
      <c r="F712" s="25">
        <f t="shared" si="21"/>
        <v>0</v>
      </c>
      <c r="G712" s="9" t="str">
        <f>IFERROR(IF(OR($B$11="",C712="")=TRUE,"",IF(INDEX('2024-2025 AMI'!$A$2:$K$64,MATCH(Input!$B$11,'2024-2025 AMI'!$A$2:$A$64,0),MATCH(Input!C712,'2024-2025 AMI'!$A$2:$K$2,0))&lt;Input!F712,"No","Yes")),"")</f>
        <v/>
      </c>
      <c r="H712" s="9" t="str">
        <f>IFERROR(IF(OR($B$11="",C712="")=TRUE,"",IF(INDEX('2024-2025 AMI'!$A$67:$K$129,MATCH(Input!$B$11,'2024-2025 AMI'!$A$67:$A$129,0),MATCH(Input!C712,'2024-2025 AMI'!$A$67:$K$67,0))&lt;=Input!F712,"No","Yes")),"")</f>
        <v/>
      </c>
    </row>
    <row r="713" spans="1:8" x14ac:dyDescent="0.3">
      <c r="A713" s="7" t="s">
        <v>21</v>
      </c>
      <c r="B713" s="8" t="s">
        <v>21</v>
      </c>
      <c r="C713" s="8" t="s">
        <v>21</v>
      </c>
      <c r="D713" s="8" t="s">
        <v>21</v>
      </c>
      <c r="E713" s="25" t="str">
        <f t="shared" si="20"/>
        <v>$0</v>
      </c>
      <c r="F713" s="25">
        <f t="shared" si="21"/>
        <v>0</v>
      </c>
      <c r="G713" s="9" t="str">
        <f>IFERROR(IF(OR($B$11="",C713="")=TRUE,"",IF(INDEX('2024-2025 AMI'!$A$2:$K$64,MATCH(Input!$B$11,'2024-2025 AMI'!$A$2:$A$64,0),MATCH(Input!C713,'2024-2025 AMI'!$A$2:$K$2,0))&lt;Input!F713,"No","Yes")),"")</f>
        <v/>
      </c>
      <c r="H713" s="9" t="str">
        <f>IFERROR(IF(OR($B$11="",C713="")=TRUE,"",IF(INDEX('2024-2025 AMI'!$A$67:$K$129,MATCH(Input!$B$11,'2024-2025 AMI'!$A$67:$A$129,0),MATCH(Input!C713,'2024-2025 AMI'!$A$67:$K$67,0))&lt;=Input!F713,"No","Yes")),"")</f>
        <v/>
      </c>
    </row>
    <row r="714" spans="1:8" x14ac:dyDescent="0.3">
      <c r="A714" s="7" t="s">
        <v>21</v>
      </c>
      <c r="B714" s="8" t="s">
        <v>21</v>
      </c>
      <c r="C714" s="8" t="s">
        <v>21</v>
      </c>
      <c r="D714" s="8" t="s">
        <v>21</v>
      </c>
      <c r="E714" s="25" t="str">
        <f t="shared" si="20"/>
        <v>$0</v>
      </c>
      <c r="F714" s="25">
        <f t="shared" si="21"/>
        <v>0</v>
      </c>
      <c r="G714" s="9" t="str">
        <f>IFERROR(IF(OR($B$11="",C714="")=TRUE,"",IF(INDEX('2024-2025 AMI'!$A$2:$K$64,MATCH(Input!$B$11,'2024-2025 AMI'!$A$2:$A$64,0),MATCH(Input!C714,'2024-2025 AMI'!$A$2:$K$2,0))&lt;Input!F714,"No","Yes")),"")</f>
        <v/>
      </c>
      <c r="H714" s="9" t="str">
        <f>IFERROR(IF(OR($B$11="",C714="")=TRUE,"",IF(INDEX('2024-2025 AMI'!$A$67:$K$129,MATCH(Input!$B$11,'2024-2025 AMI'!$A$67:$A$129,0),MATCH(Input!C714,'2024-2025 AMI'!$A$67:$K$67,0))&lt;=Input!F714,"No","Yes")),"")</f>
        <v/>
      </c>
    </row>
    <row r="715" spans="1:8" x14ac:dyDescent="0.3">
      <c r="A715" s="7" t="s">
        <v>21</v>
      </c>
      <c r="B715" s="8" t="s">
        <v>21</v>
      </c>
      <c r="C715" s="8" t="s">
        <v>21</v>
      </c>
      <c r="D715" s="8" t="s">
        <v>21</v>
      </c>
      <c r="E715" s="25" t="str">
        <f t="shared" si="20"/>
        <v>$0</v>
      </c>
      <c r="F715" s="25">
        <f t="shared" si="21"/>
        <v>0</v>
      </c>
      <c r="G715" s="9" t="str">
        <f>IFERROR(IF(OR($B$11="",C715="")=TRUE,"",IF(INDEX('2024-2025 AMI'!$A$2:$K$64,MATCH(Input!$B$11,'2024-2025 AMI'!$A$2:$A$64,0),MATCH(Input!C715,'2024-2025 AMI'!$A$2:$K$2,0))&lt;Input!F715,"No","Yes")),"")</f>
        <v/>
      </c>
      <c r="H715" s="9" t="str">
        <f>IFERROR(IF(OR($B$11="",C715="")=TRUE,"",IF(INDEX('2024-2025 AMI'!$A$67:$K$129,MATCH(Input!$B$11,'2024-2025 AMI'!$A$67:$A$129,0),MATCH(Input!C715,'2024-2025 AMI'!$A$67:$K$67,0))&lt;=Input!F715,"No","Yes")),"")</f>
        <v/>
      </c>
    </row>
    <row r="716" spans="1:8" x14ac:dyDescent="0.3">
      <c r="A716" s="7" t="s">
        <v>21</v>
      </c>
      <c r="B716" s="8" t="s">
        <v>21</v>
      </c>
      <c r="C716" s="8" t="s">
        <v>21</v>
      </c>
      <c r="D716" s="8" t="s">
        <v>21</v>
      </c>
      <c r="E716" s="25" t="str">
        <f t="shared" si="20"/>
        <v>$0</v>
      </c>
      <c r="F716" s="25">
        <f t="shared" si="21"/>
        <v>0</v>
      </c>
      <c r="G716" s="9" t="str">
        <f>IFERROR(IF(OR($B$11="",C716="")=TRUE,"",IF(INDEX('2024-2025 AMI'!$A$2:$K$64,MATCH(Input!$B$11,'2024-2025 AMI'!$A$2:$A$64,0),MATCH(Input!C716,'2024-2025 AMI'!$A$2:$K$2,0))&lt;Input!F716,"No","Yes")),"")</f>
        <v/>
      </c>
      <c r="H716" s="9" t="str">
        <f>IFERROR(IF(OR($B$11="",C716="")=TRUE,"",IF(INDEX('2024-2025 AMI'!$A$67:$K$129,MATCH(Input!$B$11,'2024-2025 AMI'!$A$67:$A$129,0),MATCH(Input!C716,'2024-2025 AMI'!$A$67:$K$67,0))&lt;=Input!F716,"No","Yes")),"")</f>
        <v/>
      </c>
    </row>
    <row r="717" spans="1:8" x14ac:dyDescent="0.3">
      <c r="A717" s="7" t="s">
        <v>21</v>
      </c>
      <c r="B717" s="8" t="s">
        <v>21</v>
      </c>
      <c r="C717" s="8" t="s">
        <v>21</v>
      </c>
      <c r="D717" s="8" t="s">
        <v>21</v>
      </c>
      <c r="E717" s="25" t="str">
        <f t="shared" si="20"/>
        <v>$0</v>
      </c>
      <c r="F717" s="25">
        <f t="shared" si="21"/>
        <v>0</v>
      </c>
      <c r="G717" s="9" t="str">
        <f>IFERROR(IF(OR($B$11="",C717="")=TRUE,"",IF(INDEX('2024-2025 AMI'!$A$2:$K$64,MATCH(Input!$B$11,'2024-2025 AMI'!$A$2:$A$64,0),MATCH(Input!C717,'2024-2025 AMI'!$A$2:$K$2,0))&lt;Input!F717,"No","Yes")),"")</f>
        <v/>
      </c>
      <c r="H717" s="9" t="str">
        <f>IFERROR(IF(OR($B$11="",C717="")=TRUE,"",IF(INDEX('2024-2025 AMI'!$A$67:$K$129,MATCH(Input!$B$11,'2024-2025 AMI'!$A$67:$A$129,0),MATCH(Input!C717,'2024-2025 AMI'!$A$67:$K$67,0))&lt;=Input!F717,"No","Yes")),"")</f>
        <v/>
      </c>
    </row>
    <row r="718" spans="1:8" x14ac:dyDescent="0.3">
      <c r="A718" s="7" t="s">
        <v>21</v>
      </c>
      <c r="B718" s="8" t="s">
        <v>21</v>
      </c>
      <c r="C718" s="8" t="s">
        <v>21</v>
      </c>
      <c r="D718" s="8" t="s">
        <v>21</v>
      </c>
      <c r="E718" s="25" t="str">
        <f t="shared" si="20"/>
        <v>$0</v>
      </c>
      <c r="F718" s="25">
        <f t="shared" si="21"/>
        <v>0</v>
      </c>
      <c r="G718" s="9" t="str">
        <f>IFERROR(IF(OR($B$11="",C718="")=TRUE,"",IF(INDEX('2024-2025 AMI'!$A$2:$K$64,MATCH(Input!$B$11,'2024-2025 AMI'!$A$2:$A$64,0),MATCH(Input!C718,'2024-2025 AMI'!$A$2:$K$2,0))&lt;Input!F718,"No","Yes")),"")</f>
        <v/>
      </c>
      <c r="H718" s="9" t="str">
        <f>IFERROR(IF(OR($B$11="",C718="")=TRUE,"",IF(INDEX('2024-2025 AMI'!$A$67:$K$129,MATCH(Input!$B$11,'2024-2025 AMI'!$A$67:$A$129,0),MATCH(Input!C718,'2024-2025 AMI'!$A$67:$K$67,0))&lt;=Input!F718,"No","Yes")),"")</f>
        <v/>
      </c>
    </row>
    <row r="719" spans="1:8" x14ac:dyDescent="0.3">
      <c r="A719" s="7" t="s">
        <v>21</v>
      </c>
      <c r="B719" s="8" t="s">
        <v>21</v>
      </c>
      <c r="C719" s="8" t="s">
        <v>21</v>
      </c>
      <c r="D719" s="8" t="s">
        <v>21</v>
      </c>
      <c r="E719" s="25" t="str">
        <f t="shared" si="20"/>
        <v>$0</v>
      </c>
      <c r="F719" s="25">
        <f t="shared" si="21"/>
        <v>0</v>
      </c>
      <c r="G719" s="9" t="str">
        <f>IFERROR(IF(OR($B$11="",C719="")=TRUE,"",IF(INDEX('2024-2025 AMI'!$A$2:$K$64,MATCH(Input!$B$11,'2024-2025 AMI'!$A$2:$A$64,0),MATCH(Input!C719,'2024-2025 AMI'!$A$2:$K$2,0))&lt;Input!F719,"No","Yes")),"")</f>
        <v/>
      </c>
      <c r="H719" s="9" t="str">
        <f>IFERROR(IF(OR($B$11="",C719="")=TRUE,"",IF(INDEX('2024-2025 AMI'!$A$67:$K$129,MATCH(Input!$B$11,'2024-2025 AMI'!$A$67:$A$129,0),MATCH(Input!C719,'2024-2025 AMI'!$A$67:$K$67,0))&lt;=Input!F719,"No","Yes")),"")</f>
        <v/>
      </c>
    </row>
    <row r="720" spans="1:8" x14ac:dyDescent="0.3">
      <c r="A720" s="7" t="s">
        <v>21</v>
      </c>
      <c r="B720" s="8" t="s">
        <v>21</v>
      </c>
      <c r="C720" s="8" t="s">
        <v>21</v>
      </c>
      <c r="D720" s="8" t="s">
        <v>21</v>
      </c>
      <c r="E720" s="25" t="str">
        <f t="shared" si="20"/>
        <v>$0</v>
      </c>
      <c r="F720" s="25">
        <f t="shared" si="21"/>
        <v>0</v>
      </c>
      <c r="G720" s="9" t="str">
        <f>IFERROR(IF(OR($B$11="",C720="")=TRUE,"",IF(INDEX('2024-2025 AMI'!$A$2:$K$64,MATCH(Input!$B$11,'2024-2025 AMI'!$A$2:$A$64,0),MATCH(Input!C720,'2024-2025 AMI'!$A$2:$K$2,0))&lt;Input!F720,"No","Yes")),"")</f>
        <v/>
      </c>
      <c r="H720" s="9" t="str">
        <f>IFERROR(IF(OR($B$11="",C720="")=TRUE,"",IF(INDEX('2024-2025 AMI'!$A$67:$K$129,MATCH(Input!$B$11,'2024-2025 AMI'!$A$67:$A$129,0),MATCH(Input!C720,'2024-2025 AMI'!$A$67:$K$67,0))&lt;=Input!F720,"No","Yes")),"")</f>
        <v/>
      </c>
    </row>
    <row r="721" spans="1:8" x14ac:dyDescent="0.3">
      <c r="A721" s="7" t="s">
        <v>21</v>
      </c>
      <c r="B721" s="8" t="s">
        <v>21</v>
      </c>
      <c r="C721" s="8" t="s">
        <v>21</v>
      </c>
      <c r="D721" s="8" t="s">
        <v>21</v>
      </c>
      <c r="E721" s="25" t="str">
        <f t="shared" ref="E721:E784" si="22">IFERROR(D721*12,"$0")</f>
        <v>$0</v>
      </c>
      <c r="F721" s="25">
        <f t="shared" ref="F721:F784" si="23">IFERROR(E721/0.3,"$0")</f>
        <v>0</v>
      </c>
      <c r="G721" s="9" t="str">
        <f>IFERROR(IF(OR($B$11="",C721="")=TRUE,"",IF(INDEX('2024-2025 AMI'!$A$2:$K$64,MATCH(Input!$B$11,'2024-2025 AMI'!$A$2:$A$64,0),MATCH(Input!C721,'2024-2025 AMI'!$A$2:$K$2,0))&lt;Input!F721,"No","Yes")),"")</f>
        <v/>
      </c>
      <c r="H721" s="9" t="str">
        <f>IFERROR(IF(OR($B$11="",C721="")=TRUE,"",IF(INDEX('2024-2025 AMI'!$A$67:$K$129,MATCH(Input!$B$11,'2024-2025 AMI'!$A$67:$A$129,0),MATCH(Input!C721,'2024-2025 AMI'!$A$67:$K$67,0))&lt;=Input!F721,"No","Yes")),"")</f>
        <v/>
      </c>
    </row>
    <row r="722" spans="1:8" x14ac:dyDescent="0.3">
      <c r="A722" s="7" t="s">
        <v>21</v>
      </c>
      <c r="B722" s="8" t="s">
        <v>21</v>
      </c>
      <c r="C722" s="8" t="s">
        <v>21</v>
      </c>
      <c r="D722" s="8" t="s">
        <v>21</v>
      </c>
      <c r="E722" s="25" t="str">
        <f t="shared" si="22"/>
        <v>$0</v>
      </c>
      <c r="F722" s="25">
        <f t="shared" si="23"/>
        <v>0</v>
      </c>
      <c r="G722" s="9" t="str">
        <f>IFERROR(IF(OR($B$11="",C722="")=TRUE,"",IF(INDEX('2024-2025 AMI'!$A$2:$K$64,MATCH(Input!$B$11,'2024-2025 AMI'!$A$2:$A$64,0),MATCH(Input!C722,'2024-2025 AMI'!$A$2:$K$2,0))&lt;Input!F722,"No","Yes")),"")</f>
        <v/>
      </c>
      <c r="H722" s="9" t="str">
        <f>IFERROR(IF(OR($B$11="",C722="")=TRUE,"",IF(INDEX('2024-2025 AMI'!$A$67:$K$129,MATCH(Input!$B$11,'2024-2025 AMI'!$A$67:$A$129,0),MATCH(Input!C722,'2024-2025 AMI'!$A$67:$K$67,0))&lt;=Input!F722,"No","Yes")),"")</f>
        <v/>
      </c>
    </row>
    <row r="723" spans="1:8" x14ac:dyDescent="0.3">
      <c r="A723" s="7" t="s">
        <v>21</v>
      </c>
      <c r="B723" s="8" t="s">
        <v>21</v>
      </c>
      <c r="C723" s="8" t="s">
        <v>21</v>
      </c>
      <c r="D723" s="8" t="s">
        <v>21</v>
      </c>
      <c r="E723" s="25" t="str">
        <f t="shared" si="22"/>
        <v>$0</v>
      </c>
      <c r="F723" s="25">
        <f t="shared" si="23"/>
        <v>0</v>
      </c>
      <c r="G723" s="9" t="str">
        <f>IFERROR(IF(OR($B$11="",C723="")=TRUE,"",IF(INDEX('2024-2025 AMI'!$A$2:$K$64,MATCH(Input!$B$11,'2024-2025 AMI'!$A$2:$A$64,0),MATCH(Input!C723,'2024-2025 AMI'!$A$2:$K$2,0))&lt;Input!F723,"No","Yes")),"")</f>
        <v/>
      </c>
      <c r="H723" s="9" t="str">
        <f>IFERROR(IF(OR($B$11="",C723="")=TRUE,"",IF(INDEX('2024-2025 AMI'!$A$67:$K$129,MATCH(Input!$B$11,'2024-2025 AMI'!$A$67:$A$129,0),MATCH(Input!C723,'2024-2025 AMI'!$A$67:$K$67,0))&lt;=Input!F723,"No","Yes")),"")</f>
        <v/>
      </c>
    </row>
    <row r="724" spans="1:8" x14ac:dyDescent="0.3">
      <c r="A724" s="7" t="s">
        <v>21</v>
      </c>
      <c r="B724" s="8" t="s">
        <v>21</v>
      </c>
      <c r="C724" s="8" t="s">
        <v>21</v>
      </c>
      <c r="D724" s="8" t="s">
        <v>21</v>
      </c>
      <c r="E724" s="25" t="str">
        <f t="shared" si="22"/>
        <v>$0</v>
      </c>
      <c r="F724" s="25">
        <f t="shared" si="23"/>
        <v>0</v>
      </c>
      <c r="G724" s="9" t="str">
        <f>IFERROR(IF(OR($B$11="",C724="")=TRUE,"",IF(INDEX('2024-2025 AMI'!$A$2:$K$64,MATCH(Input!$B$11,'2024-2025 AMI'!$A$2:$A$64,0),MATCH(Input!C724,'2024-2025 AMI'!$A$2:$K$2,0))&lt;Input!F724,"No","Yes")),"")</f>
        <v/>
      </c>
      <c r="H724" s="9" t="str">
        <f>IFERROR(IF(OR($B$11="",C724="")=TRUE,"",IF(INDEX('2024-2025 AMI'!$A$67:$K$129,MATCH(Input!$B$11,'2024-2025 AMI'!$A$67:$A$129,0),MATCH(Input!C724,'2024-2025 AMI'!$A$67:$K$67,0))&lt;=Input!F724,"No","Yes")),"")</f>
        <v/>
      </c>
    </row>
    <row r="725" spans="1:8" x14ac:dyDescent="0.3">
      <c r="A725" s="7" t="s">
        <v>21</v>
      </c>
      <c r="B725" s="8" t="s">
        <v>21</v>
      </c>
      <c r="C725" s="8" t="s">
        <v>21</v>
      </c>
      <c r="D725" s="8" t="s">
        <v>21</v>
      </c>
      <c r="E725" s="25" t="str">
        <f t="shared" si="22"/>
        <v>$0</v>
      </c>
      <c r="F725" s="25">
        <f t="shared" si="23"/>
        <v>0</v>
      </c>
      <c r="G725" s="9" t="str">
        <f>IFERROR(IF(OR($B$11="",C725="")=TRUE,"",IF(INDEX('2024-2025 AMI'!$A$2:$K$64,MATCH(Input!$B$11,'2024-2025 AMI'!$A$2:$A$64,0),MATCH(Input!C725,'2024-2025 AMI'!$A$2:$K$2,0))&lt;Input!F725,"No","Yes")),"")</f>
        <v/>
      </c>
      <c r="H725" s="9" t="str">
        <f>IFERROR(IF(OR($B$11="",C725="")=TRUE,"",IF(INDEX('2024-2025 AMI'!$A$67:$K$129,MATCH(Input!$B$11,'2024-2025 AMI'!$A$67:$A$129,0),MATCH(Input!C725,'2024-2025 AMI'!$A$67:$K$67,0))&lt;=Input!F725,"No","Yes")),"")</f>
        <v/>
      </c>
    </row>
    <row r="726" spans="1:8" x14ac:dyDescent="0.3">
      <c r="A726" s="7" t="s">
        <v>21</v>
      </c>
      <c r="B726" s="8" t="s">
        <v>21</v>
      </c>
      <c r="C726" s="8" t="s">
        <v>21</v>
      </c>
      <c r="D726" s="8" t="s">
        <v>21</v>
      </c>
      <c r="E726" s="25" t="str">
        <f t="shared" si="22"/>
        <v>$0</v>
      </c>
      <c r="F726" s="25">
        <f t="shared" si="23"/>
        <v>0</v>
      </c>
      <c r="G726" s="9" t="str">
        <f>IFERROR(IF(OR($B$11="",C726="")=TRUE,"",IF(INDEX('2024-2025 AMI'!$A$2:$K$64,MATCH(Input!$B$11,'2024-2025 AMI'!$A$2:$A$64,0),MATCH(Input!C726,'2024-2025 AMI'!$A$2:$K$2,0))&lt;Input!F726,"No","Yes")),"")</f>
        <v/>
      </c>
      <c r="H726" s="9" t="str">
        <f>IFERROR(IF(OR($B$11="",C726="")=TRUE,"",IF(INDEX('2024-2025 AMI'!$A$67:$K$129,MATCH(Input!$B$11,'2024-2025 AMI'!$A$67:$A$129,0),MATCH(Input!C726,'2024-2025 AMI'!$A$67:$K$67,0))&lt;=Input!F726,"No","Yes")),"")</f>
        <v/>
      </c>
    </row>
    <row r="727" spans="1:8" x14ac:dyDescent="0.3">
      <c r="A727" s="7" t="s">
        <v>21</v>
      </c>
      <c r="B727" s="8" t="s">
        <v>21</v>
      </c>
      <c r="C727" s="8" t="s">
        <v>21</v>
      </c>
      <c r="D727" s="8" t="s">
        <v>21</v>
      </c>
      <c r="E727" s="25" t="str">
        <f t="shared" si="22"/>
        <v>$0</v>
      </c>
      <c r="F727" s="25">
        <f t="shared" si="23"/>
        <v>0</v>
      </c>
      <c r="G727" s="9" t="str">
        <f>IFERROR(IF(OR($B$11="",C727="")=TRUE,"",IF(INDEX('2024-2025 AMI'!$A$2:$K$64,MATCH(Input!$B$11,'2024-2025 AMI'!$A$2:$A$64,0),MATCH(Input!C727,'2024-2025 AMI'!$A$2:$K$2,0))&lt;Input!F727,"No","Yes")),"")</f>
        <v/>
      </c>
      <c r="H727" s="9" t="str">
        <f>IFERROR(IF(OR($B$11="",C727="")=TRUE,"",IF(INDEX('2024-2025 AMI'!$A$67:$K$129,MATCH(Input!$B$11,'2024-2025 AMI'!$A$67:$A$129,0),MATCH(Input!C727,'2024-2025 AMI'!$A$67:$K$67,0))&lt;=Input!F727,"No","Yes")),"")</f>
        <v/>
      </c>
    </row>
    <row r="728" spans="1:8" x14ac:dyDescent="0.3">
      <c r="A728" s="7" t="s">
        <v>21</v>
      </c>
      <c r="B728" s="8" t="s">
        <v>21</v>
      </c>
      <c r="C728" s="8" t="s">
        <v>21</v>
      </c>
      <c r="D728" s="8" t="s">
        <v>21</v>
      </c>
      <c r="E728" s="25" t="str">
        <f t="shared" si="22"/>
        <v>$0</v>
      </c>
      <c r="F728" s="25">
        <f t="shared" si="23"/>
        <v>0</v>
      </c>
      <c r="G728" s="9" t="str">
        <f>IFERROR(IF(OR($B$11="",C728="")=TRUE,"",IF(INDEX('2024-2025 AMI'!$A$2:$K$64,MATCH(Input!$B$11,'2024-2025 AMI'!$A$2:$A$64,0),MATCH(Input!C728,'2024-2025 AMI'!$A$2:$K$2,0))&lt;Input!F728,"No","Yes")),"")</f>
        <v/>
      </c>
      <c r="H728" s="9" t="str">
        <f>IFERROR(IF(OR($B$11="",C728="")=TRUE,"",IF(INDEX('2024-2025 AMI'!$A$67:$K$129,MATCH(Input!$B$11,'2024-2025 AMI'!$A$67:$A$129,0),MATCH(Input!C728,'2024-2025 AMI'!$A$67:$K$67,0))&lt;=Input!F728,"No","Yes")),"")</f>
        <v/>
      </c>
    </row>
    <row r="729" spans="1:8" x14ac:dyDescent="0.3">
      <c r="A729" s="7" t="s">
        <v>21</v>
      </c>
      <c r="B729" s="8" t="s">
        <v>21</v>
      </c>
      <c r="C729" s="8" t="s">
        <v>21</v>
      </c>
      <c r="D729" s="8" t="s">
        <v>21</v>
      </c>
      <c r="E729" s="25" t="str">
        <f t="shared" si="22"/>
        <v>$0</v>
      </c>
      <c r="F729" s="25">
        <f t="shared" si="23"/>
        <v>0</v>
      </c>
      <c r="G729" s="9" t="str">
        <f>IFERROR(IF(OR($B$11="",C729="")=TRUE,"",IF(INDEX('2024-2025 AMI'!$A$2:$K$64,MATCH(Input!$B$11,'2024-2025 AMI'!$A$2:$A$64,0),MATCH(Input!C729,'2024-2025 AMI'!$A$2:$K$2,0))&lt;Input!F729,"No","Yes")),"")</f>
        <v/>
      </c>
      <c r="H729" s="9" t="str">
        <f>IFERROR(IF(OR($B$11="",C729="")=TRUE,"",IF(INDEX('2024-2025 AMI'!$A$67:$K$129,MATCH(Input!$B$11,'2024-2025 AMI'!$A$67:$A$129,0),MATCH(Input!C729,'2024-2025 AMI'!$A$67:$K$67,0))&lt;=Input!F729,"No","Yes")),"")</f>
        <v/>
      </c>
    </row>
    <row r="730" spans="1:8" x14ac:dyDescent="0.3">
      <c r="A730" s="7" t="s">
        <v>21</v>
      </c>
      <c r="B730" s="8" t="s">
        <v>21</v>
      </c>
      <c r="C730" s="8" t="s">
        <v>21</v>
      </c>
      <c r="D730" s="8" t="s">
        <v>21</v>
      </c>
      <c r="E730" s="25" t="str">
        <f t="shared" si="22"/>
        <v>$0</v>
      </c>
      <c r="F730" s="25">
        <f t="shared" si="23"/>
        <v>0</v>
      </c>
      <c r="G730" s="9" t="str">
        <f>IFERROR(IF(OR($B$11="",C730="")=TRUE,"",IF(INDEX('2024-2025 AMI'!$A$2:$K$64,MATCH(Input!$B$11,'2024-2025 AMI'!$A$2:$A$64,0),MATCH(Input!C730,'2024-2025 AMI'!$A$2:$K$2,0))&lt;Input!F730,"No","Yes")),"")</f>
        <v/>
      </c>
      <c r="H730" s="9" t="str">
        <f>IFERROR(IF(OR($B$11="",C730="")=TRUE,"",IF(INDEX('2024-2025 AMI'!$A$67:$K$129,MATCH(Input!$B$11,'2024-2025 AMI'!$A$67:$A$129,0),MATCH(Input!C730,'2024-2025 AMI'!$A$67:$K$67,0))&lt;=Input!F730,"No","Yes")),"")</f>
        <v/>
      </c>
    </row>
    <row r="731" spans="1:8" x14ac:dyDescent="0.3">
      <c r="A731" s="7" t="s">
        <v>21</v>
      </c>
      <c r="B731" s="8" t="s">
        <v>21</v>
      </c>
      <c r="C731" s="8" t="s">
        <v>21</v>
      </c>
      <c r="D731" s="8" t="s">
        <v>21</v>
      </c>
      <c r="E731" s="25" t="str">
        <f t="shared" si="22"/>
        <v>$0</v>
      </c>
      <c r="F731" s="25">
        <f t="shared" si="23"/>
        <v>0</v>
      </c>
      <c r="G731" s="9" t="str">
        <f>IFERROR(IF(OR($B$11="",C731="")=TRUE,"",IF(INDEX('2024-2025 AMI'!$A$2:$K$64,MATCH(Input!$B$11,'2024-2025 AMI'!$A$2:$A$64,0),MATCH(Input!C731,'2024-2025 AMI'!$A$2:$K$2,0))&lt;Input!F731,"No","Yes")),"")</f>
        <v/>
      </c>
      <c r="H731" s="9" t="str">
        <f>IFERROR(IF(OR($B$11="",C731="")=TRUE,"",IF(INDEX('2024-2025 AMI'!$A$67:$K$129,MATCH(Input!$B$11,'2024-2025 AMI'!$A$67:$A$129,0),MATCH(Input!C731,'2024-2025 AMI'!$A$67:$K$67,0))&lt;=Input!F731,"No","Yes")),"")</f>
        <v/>
      </c>
    </row>
    <row r="732" spans="1:8" x14ac:dyDescent="0.3">
      <c r="A732" s="7" t="s">
        <v>21</v>
      </c>
      <c r="B732" s="8" t="s">
        <v>21</v>
      </c>
      <c r="C732" s="8" t="s">
        <v>21</v>
      </c>
      <c r="D732" s="8" t="s">
        <v>21</v>
      </c>
      <c r="E732" s="25" t="str">
        <f t="shared" si="22"/>
        <v>$0</v>
      </c>
      <c r="F732" s="25">
        <f t="shared" si="23"/>
        <v>0</v>
      </c>
      <c r="G732" s="9" t="str">
        <f>IFERROR(IF(OR($B$11="",C732="")=TRUE,"",IF(INDEX('2024-2025 AMI'!$A$2:$K$64,MATCH(Input!$B$11,'2024-2025 AMI'!$A$2:$A$64,0),MATCH(Input!C732,'2024-2025 AMI'!$A$2:$K$2,0))&lt;Input!F732,"No","Yes")),"")</f>
        <v/>
      </c>
      <c r="H732" s="9" t="str">
        <f>IFERROR(IF(OR($B$11="",C732="")=TRUE,"",IF(INDEX('2024-2025 AMI'!$A$67:$K$129,MATCH(Input!$B$11,'2024-2025 AMI'!$A$67:$A$129,0),MATCH(Input!C732,'2024-2025 AMI'!$A$67:$K$67,0))&lt;=Input!F732,"No","Yes")),"")</f>
        <v/>
      </c>
    </row>
    <row r="733" spans="1:8" x14ac:dyDescent="0.3">
      <c r="A733" s="7" t="s">
        <v>21</v>
      </c>
      <c r="B733" s="8" t="s">
        <v>21</v>
      </c>
      <c r="C733" s="8" t="s">
        <v>21</v>
      </c>
      <c r="D733" s="8" t="s">
        <v>21</v>
      </c>
      <c r="E733" s="25" t="str">
        <f t="shared" si="22"/>
        <v>$0</v>
      </c>
      <c r="F733" s="25">
        <f t="shared" si="23"/>
        <v>0</v>
      </c>
      <c r="G733" s="9" t="str">
        <f>IFERROR(IF(OR($B$11="",C733="")=TRUE,"",IF(INDEX('2024-2025 AMI'!$A$2:$K$64,MATCH(Input!$B$11,'2024-2025 AMI'!$A$2:$A$64,0),MATCH(Input!C733,'2024-2025 AMI'!$A$2:$K$2,0))&lt;Input!F733,"No","Yes")),"")</f>
        <v/>
      </c>
      <c r="H733" s="9" t="str">
        <f>IFERROR(IF(OR($B$11="",C733="")=TRUE,"",IF(INDEX('2024-2025 AMI'!$A$67:$K$129,MATCH(Input!$B$11,'2024-2025 AMI'!$A$67:$A$129,0),MATCH(Input!C733,'2024-2025 AMI'!$A$67:$K$67,0))&lt;=Input!F733,"No","Yes")),"")</f>
        <v/>
      </c>
    </row>
    <row r="734" spans="1:8" x14ac:dyDescent="0.3">
      <c r="A734" s="7" t="s">
        <v>21</v>
      </c>
      <c r="B734" s="8" t="s">
        <v>21</v>
      </c>
      <c r="C734" s="8" t="s">
        <v>21</v>
      </c>
      <c r="D734" s="8" t="s">
        <v>21</v>
      </c>
      <c r="E734" s="25" t="str">
        <f t="shared" si="22"/>
        <v>$0</v>
      </c>
      <c r="F734" s="25">
        <f t="shared" si="23"/>
        <v>0</v>
      </c>
      <c r="G734" s="9" t="str">
        <f>IFERROR(IF(OR($B$11="",C734="")=TRUE,"",IF(INDEX('2024-2025 AMI'!$A$2:$K$64,MATCH(Input!$B$11,'2024-2025 AMI'!$A$2:$A$64,0),MATCH(Input!C734,'2024-2025 AMI'!$A$2:$K$2,0))&lt;Input!F734,"No","Yes")),"")</f>
        <v/>
      </c>
      <c r="H734" s="9" t="str">
        <f>IFERROR(IF(OR($B$11="",C734="")=TRUE,"",IF(INDEX('2024-2025 AMI'!$A$67:$K$129,MATCH(Input!$B$11,'2024-2025 AMI'!$A$67:$A$129,0),MATCH(Input!C734,'2024-2025 AMI'!$A$67:$K$67,0))&lt;=Input!F734,"No","Yes")),"")</f>
        <v/>
      </c>
    </row>
    <row r="735" spans="1:8" x14ac:dyDescent="0.3">
      <c r="A735" s="7" t="s">
        <v>21</v>
      </c>
      <c r="B735" s="8" t="s">
        <v>21</v>
      </c>
      <c r="C735" s="8" t="s">
        <v>21</v>
      </c>
      <c r="D735" s="8" t="s">
        <v>21</v>
      </c>
      <c r="E735" s="25" t="str">
        <f t="shared" si="22"/>
        <v>$0</v>
      </c>
      <c r="F735" s="25">
        <f t="shared" si="23"/>
        <v>0</v>
      </c>
      <c r="G735" s="9" t="str">
        <f>IFERROR(IF(OR($B$11="",C735="")=TRUE,"",IF(INDEX('2024-2025 AMI'!$A$2:$K$64,MATCH(Input!$B$11,'2024-2025 AMI'!$A$2:$A$64,0),MATCH(Input!C735,'2024-2025 AMI'!$A$2:$K$2,0))&lt;Input!F735,"No","Yes")),"")</f>
        <v/>
      </c>
      <c r="H735" s="9" t="str">
        <f>IFERROR(IF(OR($B$11="",C735="")=TRUE,"",IF(INDEX('2024-2025 AMI'!$A$67:$K$129,MATCH(Input!$B$11,'2024-2025 AMI'!$A$67:$A$129,0),MATCH(Input!C735,'2024-2025 AMI'!$A$67:$K$67,0))&lt;=Input!F735,"No","Yes")),"")</f>
        <v/>
      </c>
    </row>
    <row r="736" spans="1:8" x14ac:dyDescent="0.3">
      <c r="A736" s="7" t="s">
        <v>21</v>
      </c>
      <c r="B736" s="8" t="s">
        <v>21</v>
      </c>
      <c r="C736" s="8" t="s">
        <v>21</v>
      </c>
      <c r="D736" s="8" t="s">
        <v>21</v>
      </c>
      <c r="E736" s="25" t="str">
        <f t="shared" si="22"/>
        <v>$0</v>
      </c>
      <c r="F736" s="25">
        <f t="shared" si="23"/>
        <v>0</v>
      </c>
      <c r="G736" s="9" t="str">
        <f>IFERROR(IF(OR($B$11="",C736="")=TRUE,"",IF(INDEX('2024-2025 AMI'!$A$2:$K$64,MATCH(Input!$B$11,'2024-2025 AMI'!$A$2:$A$64,0),MATCH(Input!C736,'2024-2025 AMI'!$A$2:$K$2,0))&lt;Input!F736,"No","Yes")),"")</f>
        <v/>
      </c>
      <c r="H736" s="9" t="str">
        <f>IFERROR(IF(OR($B$11="",C736="")=TRUE,"",IF(INDEX('2024-2025 AMI'!$A$67:$K$129,MATCH(Input!$B$11,'2024-2025 AMI'!$A$67:$A$129,0),MATCH(Input!C736,'2024-2025 AMI'!$A$67:$K$67,0))&lt;=Input!F736,"No","Yes")),"")</f>
        <v/>
      </c>
    </row>
    <row r="737" spans="1:8" x14ac:dyDescent="0.3">
      <c r="A737" s="7" t="s">
        <v>21</v>
      </c>
      <c r="B737" s="8" t="s">
        <v>21</v>
      </c>
      <c r="C737" s="8" t="s">
        <v>21</v>
      </c>
      <c r="D737" s="8" t="s">
        <v>21</v>
      </c>
      <c r="E737" s="25" t="str">
        <f t="shared" si="22"/>
        <v>$0</v>
      </c>
      <c r="F737" s="25">
        <f t="shared" si="23"/>
        <v>0</v>
      </c>
      <c r="G737" s="9" t="str">
        <f>IFERROR(IF(OR($B$11="",C737="")=TRUE,"",IF(INDEX('2024-2025 AMI'!$A$2:$K$64,MATCH(Input!$B$11,'2024-2025 AMI'!$A$2:$A$64,0),MATCH(Input!C737,'2024-2025 AMI'!$A$2:$K$2,0))&lt;Input!F737,"No","Yes")),"")</f>
        <v/>
      </c>
      <c r="H737" s="9" t="str">
        <f>IFERROR(IF(OR($B$11="",C737="")=TRUE,"",IF(INDEX('2024-2025 AMI'!$A$67:$K$129,MATCH(Input!$B$11,'2024-2025 AMI'!$A$67:$A$129,0),MATCH(Input!C737,'2024-2025 AMI'!$A$67:$K$67,0))&lt;=Input!F737,"No","Yes")),"")</f>
        <v/>
      </c>
    </row>
    <row r="738" spans="1:8" x14ac:dyDescent="0.3">
      <c r="A738" s="7" t="s">
        <v>21</v>
      </c>
      <c r="B738" s="8" t="s">
        <v>21</v>
      </c>
      <c r="C738" s="8" t="s">
        <v>21</v>
      </c>
      <c r="D738" s="8" t="s">
        <v>21</v>
      </c>
      <c r="E738" s="25" t="str">
        <f t="shared" si="22"/>
        <v>$0</v>
      </c>
      <c r="F738" s="25">
        <f t="shared" si="23"/>
        <v>0</v>
      </c>
      <c r="G738" s="9" t="str">
        <f>IFERROR(IF(OR($B$11="",C738="")=TRUE,"",IF(INDEX('2024-2025 AMI'!$A$2:$K$64,MATCH(Input!$B$11,'2024-2025 AMI'!$A$2:$A$64,0),MATCH(Input!C738,'2024-2025 AMI'!$A$2:$K$2,0))&lt;Input!F738,"No","Yes")),"")</f>
        <v/>
      </c>
      <c r="H738" s="9" t="str">
        <f>IFERROR(IF(OR($B$11="",C738="")=TRUE,"",IF(INDEX('2024-2025 AMI'!$A$67:$K$129,MATCH(Input!$B$11,'2024-2025 AMI'!$A$67:$A$129,0),MATCH(Input!C738,'2024-2025 AMI'!$A$67:$K$67,0))&lt;=Input!F738,"No","Yes")),"")</f>
        <v/>
      </c>
    </row>
    <row r="739" spans="1:8" x14ac:dyDescent="0.3">
      <c r="A739" s="7" t="s">
        <v>21</v>
      </c>
      <c r="B739" s="8" t="s">
        <v>21</v>
      </c>
      <c r="C739" s="8" t="s">
        <v>21</v>
      </c>
      <c r="D739" s="8" t="s">
        <v>21</v>
      </c>
      <c r="E739" s="25" t="str">
        <f t="shared" si="22"/>
        <v>$0</v>
      </c>
      <c r="F739" s="25">
        <f t="shared" si="23"/>
        <v>0</v>
      </c>
      <c r="G739" s="9" t="str">
        <f>IFERROR(IF(OR($B$11="",C739="")=TRUE,"",IF(INDEX('2024-2025 AMI'!$A$2:$K$64,MATCH(Input!$B$11,'2024-2025 AMI'!$A$2:$A$64,0),MATCH(Input!C739,'2024-2025 AMI'!$A$2:$K$2,0))&lt;Input!F739,"No","Yes")),"")</f>
        <v/>
      </c>
      <c r="H739" s="9" t="str">
        <f>IFERROR(IF(OR($B$11="",C739="")=TRUE,"",IF(INDEX('2024-2025 AMI'!$A$67:$K$129,MATCH(Input!$B$11,'2024-2025 AMI'!$A$67:$A$129,0),MATCH(Input!C739,'2024-2025 AMI'!$A$67:$K$67,0))&lt;=Input!F739,"No","Yes")),"")</f>
        <v/>
      </c>
    </row>
    <row r="740" spans="1:8" x14ac:dyDescent="0.3">
      <c r="A740" s="7" t="s">
        <v>21</v>
      </c>
      <c r="B740" s="8" t="s">
        <v>21</v>
      </c>
      <c r="C740" s="8" t="s">
        <v>21</v>
      </c>
      <c r="D740" s="8" t="s">
        <v>21</v>
      </c>
      <c r="E740" s="25" t="str">
        <f t="shared" si="22"/>
        <v>$0</v>
      </c>
      <c r="F740" s="25">
        <f t="shared" si="23"/>
        <v>0</v>
      </c>
      <c r="G740" s="9" t="str">
        <f>IFERROR(IF(OR($B$11="",C740="")=TRUE,"",IF(INDEX('2024-2025 AMI'!$A$2:$K$64,MATCH(Input!$B$11,'2024-2025 AMI'!$A$2:$A$64,0),MATCH(Input!C740,'2024-2025 AMI'!$A$2:$K$2,0))&lt;Input!F740,"No","Yes")),"")</f>
        <v/>
      </c>
      <c r="H740" s="9" t="str">
        <f>IFERROR(IF(OR($B$11="",C740="")=TRUE,"",IF(INDEX('2024-2025 AMI'!$A$67:$K$129,MATCH(Input!$B$11,'2024-2025 AMI'!$A$67:$A$129,0),MATCH(Input!C740,'2024-2025 AMI'!$A$67:$K$67,0))&lt;=Input!F740,"No","Yes")),"")</f>
        <v/>
      </c>
    </row>
    <row r="741" spans="1:8" x14ac:dyDescent="0.3">
      <c r="A741" s="7" t="s">
        <v>21</v>
      </c>
      <c r="B741" s="8" t="s">
        <v>21</v>
      </c>
      <c r="C741" s="8" t="s">
        <v>21</v>
      </c>
      <c r="D741" s="8" t="s">
        <v>21</v>
      </c>
      <c r="E741" s="25" t="str">
        <f t="shared" si="22"/>
        <v>$0</v>
      </c>
      <c r="F741" s="25">
        <f t="shared" si="23"/>
        <v>0</v>
      </c>
      <c r="G741" s="9" t="str">
        <f>IFERROR(IF(OR($B$11="",C741="")=TRUE,"",IF(INDEX('2024-2025 AMI'!$A$2:$K$64,MATCH(Input!$B$11,'2024-2025 AMI'!$A$2:$A$64,0),MATCH(Input!C741,'2024-2025 AMI'!$A$2:$K$2,0))&lt;Input!F741,"No","Yes")),"")</f>
        <v/>
      </c>
      <c r="H741" s="9" t="str">
        <f>IFERROR(IF(OR($B$11="",C741="")=TRUE,"",IF(INDEX('2024-2025 AMI'!$A$67:$K$129,MATCH(Input!$B$11,'2024-2025 AMI'!$A$67:$A$129,0),MATCH(Input!C741,'2024-2025 AMI'!$A$67:$K$67,0))&lt;=Input!F741,"No","Yes")),"")</f>
        <v/>
      </c>
    </row>
    <row r="742" spans="1:8" x14ac:dyDescent="0.3">
      <c r="A742" s="7" t="s">
        <v>21</v>
      </c>
      <c r="B742" s="8" t="s">
        <v>21</v>
      </c>
      <c r="C742" s="8" t="s">
        <v>21</v>
      </c>
      <c r="D742" s="8" t="s">
        <v>21</v>
      </c>
      <c r="E742" s="25" t="str">
        <f t="shared" si="22"/>
        <v>$0</v>
      </c>
      <c r="F742" s="25">
        <f t="shared" si="23"/>
        <v>0</v>
      </c>
      <c r="G742" s="9" t="str">
        <f>IFERROR(IF(OR($B$11="",C742="")=TRUE,"",IF(INDEX('2024-2025 AMI'!$A$2:$K$64,MATCH(Input!$B$11,'2024-2025 AMI'!$A$2:$A$64,0),MATCH(Input!C742,'2024-2025 AMI'!$A$2:$K$2,0))&lt;Input!F742,"No","Yes")),"")</f>
        <v/>
      </c>
      <c r="H742" s="9" t="str">
        <f>IFERROR(IF(OR($B$11="",C742="")=TRUE,"",IF(INDEX('2024-2025 AMI'!$A$67:$K$129,MATCH(Input!$B$11,'2024-2025 AMI'!$A$67:$A$129,0),MATCH(Input!C742,'2024-2025 AMI'!$A$67:$K$67,0))&lt;=Input!F742,"No","Yes")),"")</f>
        <v/>
      </c>
    </row>
    <row r="743" spans="1:8" x14ac:dyDescent="0.3">
      <c r="A743" s="7" t="s">
        <v>21</v>
      </c>
      <c r="B743" s="8" t="s">
        <v>21</v>
      </c>
      <c r="C743" s="8" t="s">
        <v>21</v>
      </c>
      <c r="D743" s="8" t="s">
        <v>21</v>
      </c>
      <c r="E743" s="25" t="str">
        <f t="shared" si="22"/>
        <v>$0</v>
      </c>
      <c r="F743" s="25">
        <f t="shared" si="23"/>
        <v>0</v>
      </c>
      <c r="G743" s="9" t="str">
        <f>IFERROR(IF(OR($B$11="",C743="")=TRUE,"",IF(INDEX('2024-2025 AMI'!$A$2:$K$64,MATCH(Input!$B$11,'2024-2025 AMI'!$A$2:$A$64,0),MATCH(Input!C743,'2024-2025 AMI'!$A$2:$K$2,0))&lt;Input!F743,"No","Yes")),"")</f>
        <v/>
      </c>
      <c r="H743" s="9" t="str">
        <f>IFERROR(IF(OR($B$11="",C743="")=TRUE,"",IF(INDEX('2024-2025 AMI'!$A$67:$K$129,MATCH(Input!$B$11,'2024-2025 AMI'!$A$67:$A$129,0),MATCH(Input!C743,'2024-2025 AMI'!$A$67:$K$67,0))&lt;=Input!F743,"No","Yes")),"")</f>
        <v/>
      </c>
    </row>
    <row r="744" spans="1:8" x14ac:dyDescent="0.3">
      <c r="A744" s="7" t="s">
        <v>21</v>
      </c>
      <c r="B744" s="8" t="s">
        <v>21</v>
      </c>
      <c r="C744" s="8" t="s">
        <v>21</v>
      </c>
      <c r="D744" s="8" t="s">
        <v>21</v>
      </c>
      <c r="E744" s="25" t="str">
        <f t="shared" si="22"/>
        <v>$0</v>
      </c>
      <c r="F744" s="25">
        <f t="shared" si="23"/>
        <v>0</v>
      </c>
      <c r="G744" s="9" t="str">
        <f>IFERROR(IF(OR($B$11="",C744="")=TRUE,"",IF(INDEX('2024-2025 AMI'!$A$2:$K$64,MATCH(Input!$B$11,'2024-2025 AMI'!$A$2:$A$64,0),MATCH(Input!C744,'2024-2025 AMI'!$A$2:$K$2,0))&lt;Input!F744,"No","Yes")),"")</f>
        <v/>
      </c>
      <c r="H744" s="9" t="str">
        <f>IFERROR(IF(OR($B$11="",C744="")=TRUE,"",IF(INDEX('2024-2025 AMI'!$A$67:$K$129,MATCH(Input!$B$11,'2024-2025 AMI'!$A$67:$A$129,0),MATCH(Input!C744,'2024-2025 AMI'!$A$67:$K$67,0))&lt;=Input!F744,"No","Yes")),"")</f>
        <v/>
      </c>
    </row>
    <row r="745" spans="1:8" x14ac:dyDescent="0.3">
      <c r="A745" s="7" t="s">
        <v>21</v>
      </c>
      <c r="B745" s="8" t="s">
        <v>21</v>
      </c>
      <c r="C745" s="8" t="s">
        <v>21</v>
      </c>
      <c r="D745" s="8" t="s">
        <v>21</v>
      </c>
      <c r="E745" s="25" t="str">
        <f t="shared" si="22"/>
        <v>$0</v>
      </c>
      <c r="F745" s="25">
        <f t="shared" si="23"/>
        <v>0</v>
      </c>
      <c r="G745" s="9" t="str">
        <f>IFERROR(IF(OR($B$11="",C745="")=TRUE,"",IF(INDEX('2024-2025 AMI'!$A$2:$K$64,MATCH(Input!$B$11,'2024-2025 AMI'!$A$2:$A$64,0),MATCH(Input!C745,'2024-2025 AMI'!$A$2:$K$2,0))&lt;Input!F745,"No","Yes")),"")</f>
        <v/>
      </c>
      <c r="H745" s="9" t="str">
        <f>IFERROR(IF(OR($B$11="",C745="")=TRUE,"",IF(INDEX('2024-2025 AMI'!$A$67:$K$129,MATCH(Input!$B$11,'2024-2025 AMI'!$A$67:$A$129,0),MATCH(Input!C745,'2024-2025 AMI'!$A$67:$K$67,0))&lt;=Input!F745,"No","Yes")),"")</f>
        <v/>
      </c>
    </row>
    <row r="746" spans="1:8" x14ac:dyDescent="0.3">
      <c r="A746" s="7" t="s">
        <v>21</v>
      </c>
      <c r="B746" s="8" t="s">
        <v>21</v>
      </c>
      <c r="C746" s="8" t="s">
        <v>21</v>
      </c>
      <c r="D746" s="8" t="s">
        <v>21</v>
      </c>
      <c r="E746" s="25" t="str">
        <f t="shared" si="22"/>
        <v>$0</v>
      </c>
      <c r="F746" s="25">
        <f t="shared" si="23"/>
        <v>0</v>
      </c>
      <c r="G746" s="9" t="str">
        <f>IFERROR(IF(OR($B$11="",C746="")=TRUE,"",IF(INDEX('2024-2025 AMI'!$A$2:$K$64,MATCH(Input!$B$11,'2024-2025 AMI'!$A$2:$A$64,0),MATCH(Input!C746,'2024-2025 AMI'!$A$2:$K$2,0))&lt;Input!F746,"No","Yes")),"")</f>
        <v/>
      </c>
      <c r="H746" s="9" t="str">
        <f>IFERROR(IF(OR($B$11="",C746="")=TRUE,"",IF(INDEX('2024-2025 AMI'!$A$67:$K$129,MATCH(Input!$B$11,'2024-2025 AMI'!$A$67:$A$129,0),MATCH(Input!C746,'2024-2025 AMI'!$A$67:$K$67,0))&lt;=Input!F746,"No","Yes")),"")</f>
        <v/>
      </c>
    </row>
    <row r="747" spans="1:8" x14ac:dyDescent="0.3">
      <c r="A747" s="7" t="s">
        <v>21</v>
      </c>
      <c r="B747" s="8" t="s">
        <v>21</v>
      </c>
      <c r="C747" s="8" t="s">
        <v>21</v>
      </c>
      <c r="D747" s="8" t="s">
        <v>21</v>
      </c>
      <c r="E747" s="25" t="str">
        <f t="shared" si="22"/>
        <v>$0</v>
      </c>
      <c r="F747" s="25">
        <f t="shared" si="23"/>
        <v>0</v>
      </c>
      <c r="G747" s="9" t="str">
        <f>IFERROR(IF(OR($B$11="",C747="")=TRUE,"",IF(INDEX('2024-2025 AMI'!$A$2:$K$64,MATCH(Input!$B$11,'2024-2025 AMI'!$A$2:$A$64,0),MATCH(Input!C747,'2024-2025 AMI'!$A$2:$K$2,0))&lt;Input!F747,"No","Yes")),"")</f>
        <v/>
      </c>
      <c r="H747" s="9" t="str">
        <f>IFERROR(IF(OR($B$11="",C747="")=TRUE,"",IF(INDEX('2024-2025 AMI'!$A$67:$K$129,MATCH(Input!$B$11,'2024-2025 AMI'!$A$67:$A$129,0),MATCH(Input!C747,'2024-2025 AMI'!$A$67:$K$67,0))&lt;=Input!F747,"No","Yes")),"")</f>
        <v/>
      </c>
    </row>
    <row r="748" spans="1:8" x14ac:dyDescent="0.3">
      <c r="A748" s="7" t="s">
        <v>21</v>
      </c>
      <c r="B748" s="8" t="s">
        <v>21</v>
      </c>
      <c r="C748" s="8" t="s">
        <v>21</v>
      </c>
      <c r="D748" s="8" t="s">
        <v>21</v>
      </c>
      <c r="E748" s="25" t="str">
        <f t="shared" si="22"/>
        <v>$0</v>
      </c>
      <c r="F748" s="25">
        <f t="shared" si="23"/>
        <v>0</v>
      </c>
      <c r="G748" s="9" t="str">
        <f>IFERROR(IF(OR($B$11="",C748="")=TRUE,"",IF(INDEX('2024-2025 AMI'!$A$2:$K$64,MATCH(Input!$B$11,'2024-2025 AMI'!$A$2:$A$64,0),MATCH(Input!C748,'2024-2025 AMI'!$A$2:$K$2,0))&lt;Input!F748,"No","Yes")),"")</f>
        <v/>
      </c>
      <c r="H748" s="9" t="str">
        <f>IFERROR(IF(OR($B$11="",C748="")=TRUE,"",IF(INDEX('2024-2025 AMI'!$A$67:$K$129,MATCH(Input!$B$11,'2024-2025 AMI'!$A$67:$A$129,0),MATCH(Input!C748,'2024-2025 AMI'!$A$67:$K$67,0))&lt;=Input!F748,"No","Yes")),"")</f>
        <v/>
      </c>
    </row>
    <row r="749" spans="1:8" x14ac:dyDescent="0.3">
      <c r="A749" s="7" t="s">
        <v>21</v>
      </c>
      <c r="B749" s="8" t="s">
        <v>21</v>
      </c>
      <c r="C749" s="8" t="s">
        <v>21</v>
      </c>
      <c r="D749" s="8" t="s">
        <v>21</v>
      </c>
      <c r="E749" s="25" t="str">
        <f t="shared" si="22"/>
        <v>$0</v>
      </c>
      <c r="F749" s="25">
        <f t="shared" si="23"/>
        <v>0</v>
      </c>
      <c r="G749" s="9" t="str">
        <f>IFERROR(IF(OR($B$11="",C749="")=TRUE,"",IF(INDEX('2024-2025 AMI'!$A$2:$K$64,MATCH(Input!$B$11,'2024-2025 AMI'!$A$2:$A$64,0),MATCH(Input!C749,'2024-2025 AMI'!$A$2:$K$2,0))&lt;Input!F749,"No","Yes")),"")</f>
        <v/>
      </c>
      <c r="H749" s="9" t="str">
        <f>IFERROR(IF(OR($B$11="",C749="")=TRUE,"",IF(INDEX('2024-2025 AMI'!$A$67:$K$129,MATCH(Input!$B$11,'2024-2025 AMI'!$A$67:$A$129,0),MATCH(Input!C749,'2024-2025 AMI'!$A$67:$K$67,0))&lt;=Input!F749,"No","Yes")),"")</f>
        <v/>
      </c>
    </row>
    <row r="750" spans="1:8" x14ac:dyDescent="0.3">
      <c r="A750" s="7" t="s">
        <v>21</v>
      </c>
      <c r="B750" s="8" t="s">
        <v>21</v>
      </c>
      <c r="C750" s="8" t="s">
        <v>21</v>
      </c>
      <c r="D750" s="8" t="s">
        <v>21</v>
      </c>
      <c r="E750" s="25" t="str">
        <f t="shared" si="22"/>
        <v>$0</v>
      </c>
      <c r="F750" s="25">
        <f t="shared" si="23"/>
        <v>0</v>
      </c>
      <c r="G750" s="9" t="str">
        <f>IFERROR(IF(OR($B$11="",C750="")=TRUE,"",IF(INDEX('2024-2025 AMI'!$A$2:$K$64,MATCH(Input!$B$11,'2024-2025 AMI'!$A$2:$A$64,0),MATCH(Input!C750,'2024-2025 AMI'!$A$2:$K$2,0))&lt;Input!F750,"No","Yes")),"")</f>
        <v/>
      </c>
      <c r="H750" s="9" t="str">
        <f>IFERROR(IF(OR($B$11="",C750="")=TRUE,"",IF(INDEX('2024-2025 AMI'!$A$67:$K$129,MATCH(Input!$B$11,'2024-2025 AMI'!$A$67:$A$129,0),MATCH(Input!C750,'2024-2025 AMI'!$A$67:$K$67,0))&lt;=Input!F750,"No","Yes")),"")</f>
        <v/>
      </c>
    </row>
    <row r="751" spans="1:8" x14ac:dyDescent="0.3">
      <c r="A751" s="7" t="s">
        <v>21</v>
      </c>
      <c r="B751" s="8" t="s">
        <v>21</v>
      </c>
      <c r="C751" s="8" t="s">
        <v>21</v>
      </c>
      <c r="D751" s="8" t="s">
        <v>21</v>
      </c>
      <c r="E751" s="25" t="str">
        <f t="shared" si="22"/>
        <v>$0</v>
      </c>
      <c r="F751" s="25">
        <f t="shared" si="23"/>
        <v>0</v>
      </c>
      <c r="G751" s="9" t="str">
        <f>IFERROR(IF(OR($B$11="",C751="")=TRUE,"",IF(INDEX('2024-2025 AMI'!$A$2:$K$64,MATCH(Input!$B$11,'2024-2025 AMI'!$A$2:$A$64,0),MATCH(Input!C751,'2024-2025 AMI'!$A$2:$K$2,0))&lt;Input!F751,"No","Yes")),"")</f>
        <v/>
      </c>
      <c r="H751" s="9" t="str">
        <f>IFERROR(IF(OR($B$11="",C751="")=TRUE,"",IF(INDEX('2024-2025 AMI'!$A$67:$K$129,MATCH(Input!$B$11,'2024-2025 AMI'!$A$67:$A$129,0),MATCH(Input!C751,'2024-2025 AMI'!$A$67:$K$67,0))&lt;=Input!F751,"No","Yes")),"")</f>
        <v/>
      </c>
    </row>
    <row r="752" spans="1:8" x14ac:dyDescent="0.3">
      <c r="A752" s="7" t="s">
        <v>21</v>
      </c>
      <c r="B752" s="8" t="s">
        <v>21</v>
      </c>
      <c r="C752" s="8" t="s">
        <v>21</v>
      </c>
      <c r="D752" s="8" t="s">
        <v>21</v>
      </c>
      <c r="E752" s="25" t="str">
        <f t="shared" si="22"/>
        <v>$0</v>
      </c>
      <c r="F752" s="25">
        <f t="shared" si="23"/>
        <v>0</v>
      </c>
      <c r="G752" s="9" t="str">
        <f>IFERROR(IF(OR($B$11="",C752="")=TRUE,"",IF(INDEX('2024-2025 AMI'!$A$2:$K$64,MATCH(Input!$B$11,'2024-2025 AMI'!$A$2:$A$64,0),MATCH(Input!C752,'2024-2025 AMI'!$A$2:$K$2,0))&lt;Input!F752,"No","Yes")),"")</f>
        <v/>
      </c>
      <c r="H752" s="9" t="str">
        <f>IFERROR(IF(OR($B$11="",C752="")=TRUE,"",IF(INDEX('2024-2025 AMI'!$A$67:$K$129,MATCH(Input!$B$11,'2024-2025 AMI'!$A$67:$A$129,0),MATCH(Input!C752,'2024-2025 AMI'!$A$67:$K$67,0))&lt;=Input!F752,"No","Yes")),"")</f>
        <v/>
      </c>
    </row>
    <row r="753" spans="1:8" x14ac:dyDescent="0.3">
      <c r="A753" s="7" t="s">
        <v>21</v>
      </c>
      <c r="B753" s="8" t="s">
        <v>21</v>
      </c>
      <c r="C753" s="8" t="s">
        <v>21</v>
      </c>
      <c r="D753" s="8" t="s">
        <v>21</v>
      </c>
      <c r="E753" s="25" t="str">
        <f t="shared" si="22"/>
        <v>$0</v>
      </c>
      <c r="F753" s="25">
        <f t="shared" si="23"/>
        <v>0</v>
      </c>
      <c r="G753" s="9" t="str">
        <f>IFERROR(IF(OR($B$11="",C753="")=TRUE,"",IF(INDEX('2024-2025 AMI'!$A$2:$K$64,MATCH(Input!$B$11,'2024-2025 AMI'!$A$2:$A$64,0),MATCH(Input!C753,'2024-2025 AMI'!$A$2:$K$2,0))&lt;Input!F753,"No","Yes")),"")</f>
        <v/>
      </c>
      <c r="H753" s="9" t="str">
        <f>IFERROR(IF(OR($B$11="",C753="")=TRUE,"",IF(INDEX('2024-2025 AMI'!$A$67:$K$129,MATCH(Input!$B$11,'2024-2025 AMI'!$A$67:$A$129,0),MATCH(Input!C753,'2024-2025 AMI'!$A$67:$K$67,0))&lt;=Input!F753,"No","Yes")),"")</f>
        <v/>
      </c>
    </row>
    <row r="754" spans="1:8" x14ac:dyDescent="0.3">
      <c r="A754" s="7" t="s">
        <v>21</v>
      </c>
      <c r="B754" s="8" t="s">
        <v>21</v>
      </c>
      <c r="C754" s="8" t="s">
        <v>21</v>
      </c>
      <c r="D754" s="8" t="s">
        <v>21</v>
      </c>
      <c r="E754" s="25" t="str">
        <f t="shared" si="22"/>
        <v>$0</v>
      </c>
      <c r="F754" s="25">
        <f t="shared" si="23"/>
        <v>0</v>
      </c>
      <c r="G754" s="9" t="str">
        <f>IFERROR(IF(OR($B$11="",C754="")=TRUE,"",IF(INDEX('2024-2025 AMI'!$A$2:$K$64,MATCH(Input!$B$11,'2024-2025 AMI'!$A$2:$A$64,0),MATCH(Input!C754,'2024-2025 AMI'!$A$2:$K$2,0))&lt;Input!F754,"No","Yes")),"")</f>
        <v/>
      </c>
      <c r="H754" s="9" t="str">
        <f>IFERROR(IF(OR($B$11="",C754="")=TRUE,"",IF(INDEX('2024-2025 AMI'!$A$67:$K$129,MATCH(Input!$B$11,'2024-2025 AMI'!$A$67:$A$129,0),MATCH(Input!C754,'2024-2025 AMI'!$A$67:$K$67,0))&lt;=Input!F754,"No","Yes")),"")</f>
        <v/>
      </c>
    </row>
    <row r="755" spans="1:8" x14ac:dyDescent="0.3">
      <c r="A755" s="7" t="s">
        <v>21</v>
      </c>
      <c r="B755" s="8" t="s">
        <v>21</v>
      </c>
      <c r="C755" s="8" t="s">
        <v>21</v>
      </c>
      <c r="D755" s="8" t="s">
        <v>21</v>
      </c>
      <c r="E755" s="25" t="str">
        <f t="shared" si="22"/>
        <v>$0</v>
      </c>
      <c r="F755" s="25">
        <f t="shared" si="23"/>
        <v>0</v>
      </c>
      <c r="G755" s="9" t="str">
        <f>IFERROR(IF(OR($B$11="",C755="")=TRUE,"",IF(INDEX('2024-2025 AMI'!$A$2:$K$64,MATCH(Input!$B$11,'2024-2025 AMI'!$A$2:$A$64,0),MATCH(Input!C755,'2024-2025 AMI'!$A$2:$K$2,0))&lt;Input!F755,"No","Yes")),"")</f>
        <v/>
      </c>
      <c r="H755" s="9" t="str">
        <f>IFERROR(IF(OR($B$11="",C755="")=TRUE,"",IF(INDEX('2024-2025 AMI'!$A$67:$K$129,MATCH(Input!$B$11,'2024-2025 AMI'!$A$67:$A$129,0),MATCH(Input!C755,'2024-2025 AMI'!$A$67:$K$67,0))&lt;=Input!F755,"No","Yes")),"")</f>
        <v/>
      </c>
    </row>
    <row r="756" spans="1:8" x14ac:dyDescent="0.3">
      <c r="A756" s="7" t="s">
        <v>21</v>
      </c>
      <c r="B756" s="8" t="s">
        <v>21</v>
      </c>
      <c r="C756" s="8" t="s">
        <v>21</v>
      </c>
      <c r="D756" s="8" t="s">
        <v>21</v>
      </c>
      <c r="E756" s="25" t="str">
        <f t="shared" si="22"/>
        <v>$0</v>
      </c>
      <c r="F756" s="25">
        <f t="shared" si="23"/>
        <v>0</v>
      </c>
      <c r="G756" s="9" t="str">
        <f>IFERROR(IF(OR($B$11="",C756="")=TRUE,"",IF(INDEX('2024-2025 AMI'!$A$2:$K$64,MATCH(Input!$B$11,'2024-2025 AMI'!$A$2:$A$64,0),MATCH(Input!C756,'2024-2025 AMI'!$A$2:$K$2,0))&lt;Input!F756,"No","Yes")),"")</f>
        <v/>
      </c>
      <c r="H756" s="9" t="str">
        <f>IFERROR(IF(OR($B$11="",C756="")=TRUE,"",IF(INDEX('2024-2025 AMI'!$A$67:$K$129,MATCH(Input!$B$11,'2024-2025 AMI'!$A$67:$A$129,0),MATCH(Input!C756,'2024-2025 AMI'!$A$67:$K$67,0))&lt;=Input!F756,"No","Yes")),"")</f>
        <v/>
      </c>
    </row>
    <row r="757" spans="1:8" x14ac:dyDescent="0.3">
      <c r="A757" s="7" t="s">
        <v>21</v>
      </c>
      <c r="B757" s="8" t="s">
        <v>21</v>
      </c>
      <c r="C757" s="8" t="s">
        <v>21</v>
      </c>
      <c r="D757" s="8" t="s">
        <v>21</v>
      </c>
      <c r="E757" s="25" t="str">
        <f t="shared" si="22"/>
        <v>$0</v>
      </c>
      <c r="F757" s="25">
        <f t="shared" si="23"/>
        <v>0</v>
      </c>
      <c r="G757" s="9" t="str">
        <f>IFERROR(IF(OR($B$11="",C757="")=TRUE,"",IF(INDEX('2024-2025 AMI'!$A$2:$K$64,MATCH(Input!$B$11,'2024-2025 AMI'!$A$2:$A$64,0),MATCH(Input!C757,'2024-2025 AMI'!$A$2:$K$2,0))&lt;Input!F757,"No","Yes")),"")</f>
        <v/>
      </c>
      <c r="H757" s="9" t="str">
        <f>IFERROR(IF(OR($B$11="",C757="")=TRUE,"",IF(INDEX('2024-2025 AMI'!$A$67:$K$129,MATCH(Input!$B$11,'2024-2025 AMI'!$A$67:$A$129,0),MATCH(Input!C757,'2024-2025 AMI'!$A$67:$K$67,0))&lt;=Input!F757,"No","Yes")),"")</f>
        <v/>
      </c>
    </row>
    <row r="758" spans="1:8" x14ac:dyDescent="0.3">
      <c r="A758" s="7" t="s">
        <v>21</v>
      </c>
      <c r="B758" s="8" t="s">
        <v>21</v>
      </c>
      <c r="C758" s="8" t="s">
        <v>21</v>
      </c>
      <c r="D758" s="8" t="s">
        <v>21</v>
      </c>
      <c r="E758" s="25" t="str">
        <f t="shared" si="22"/>
        <v>$0</v>
      </c>
      <c r="F758" s="25">
        <f t="shared" si="23"/>
        <v>0</v>
      </c>
      <c r="G758" s="9" t="str">
        <f>IFERROR(IF(OR($B$11="",C758="")=TRUE,"",IF(INDEX('2024-2025 AMI'!$A$2:$K$64,MATCH(Input!$B$11,'2024-2025 AMI'!$A$2:$A$64,0),MATCH(Input!C758,'2024-2025 AMI'!$A$2:$K$2,0))&lt;Input!F758,"No","Yes")),"")</f>
        <v/>
      </c>
      <c r="H758" s="9" t="str">
        <f>IFERROR(IF(OR($B$11="",C758="")=TRUE,"",IF(INDEX('2024-2025 AMI'!$A$67:$K$129,MATCH(Input!$B$11,'2024-2025 AMI'!$A$67:$A$129,0),MATCH(Input!C758,'2024-2025 AMI'!$A$67:$K$67,0))&lt;=Input!F758,"No","Yes")),"")</f>
        <v/>
      </c>
    </row>
    <row r="759" spans="1:8" x14ac:dyDescent="0.3">
      <c r="A759" s="7" t="s">
        <v>21</v>
      </c>
      <c r="B759" s="8" t="s">
        <v>21</v>
      </c>
      <c r="C759" s="8" t="s">
        <v>21</v>
      </c>
      <c r="D759" s="8" t="s">
        <v>21</v>
      </c>
      <c r="E759" s="25" t="str">
        <f t="shared" si="22"/>
        <v>$0</v>
      </c>
      <c r="F759" s="25">
        <f t="shared" si="23"/>
        <v>0</v>
      </c>
      <c r="G759" s="9" t="str">
        <f>IFERROR(IF(OR($B$11="",C759="")=TRUE,"",IF(INDEX('2024-2025 AMI'!$A$2:$K$64,MATCH(Input!$B$11,'2024-2025 AMI'!$A$2:$A$64,0),MATCH(Input!C759,'2024-2025 AMI'!$A$2:$K$2,0))&lt;Input!F759,"No","Yes")),"")</f>
        <v/>
      </c>
      <c r="H759" s="9" t="str">
        <f>IFERROR(IF(OR($B$11="",C759="")=TRUE,"",IF(INDEX('2024-2025 AMI'!$A$67:$K$129,MATCH(Input!$B$11,'2024-2025 AMI'!$A$67:$A$129,0),MATCH(Input!C759,'2024-2025 AMI'!$A$67:$K$67,0))&lt;=Input!F759,"No","Yes")),"")</f>
        <v/>
      </c>
    </row>
    <row r="760" spans="1:8" x14ac:dyDescent="0.3">
      <c r="A760" s="7" t="s">
        <v>21</v>
      </c>
      <c r="B760" s="8" t="s">
        <v>21</v>
      </c>
      <c r="C760" s="8" t="s">
        <v>21</v>
      </c>
      <c r="D760" s="8" t="s">
        <v>21</v>
      </c>
      <c r="E760" s="25" t="str">
        <f t="shared" si="22"/>
        <v>$0</v>
      </c>
      <c r="F760" s="25">
        <f t="shared" si="23"/>
        <v>0</v>
      </c>
      <c r="G760" s="9" t="str">
        <f>IFERROR(IF(OR($B$11="",C760="")=TRUE,"",IF(INDEX('2024-2025 AMI'!$A$2:$K$64,MATCH(Input!$B$11,'2024-2025 AMI'!$A$2:$A$64,0),MATCH(Input!C760,'2024-2025 AMI'!$A$2:$K$2,0))&lt;Input!F760,"No","Yes")),"")</f>
        <v/>
      </c>
      <c r="H760" s="9" t="str">
        <f>IFERROR(IF(OR($B$11="",C760="")=TRUE,"",IF(INDEX('2024-2025 AMI'!$A$67:$K$129,MATCH(Input!$B$11,'2024-2025 AMI'!$A$67:$A$129,0),MATCH(Input!C760,'2024-2025 AMI'!$A$67:$K$67,0))&lt;=Input!F760,"No","Yes")),"")</f>
        <v/>
      </c>
    </row>
    <row r="761" spans="1:8" x14ac:dyDescent="0.3">
      <c r="A761" s="7" t="s">
        <v>21</v>
      </c>
      <c r="B761" s="8" t="s">
        <v>21</v>
      </c>
      <c r="C761" s="8" t="s">
        <v>21</v>
      </c>
      <c r="D761" s="8" t="s">
        <v>21</v>
      </c>
      <c r="E761" s="25" t="str">
        <f t="shared" si="22"/>
        <v>$0</v>
      </c>
      <c r="F761" s="25">
        <f t="shared" si="23"/>
        <v>0</v>
      </c>
      <c r="G761" s="9" t="str">
        <f>IFERROR(IF(OR($B$11="",C761="")=TRUE,"",IF(INDEX('2024-2025 AMI'!$A$2:$K$64,MATCH(Input!$B$11,'2024-2025 AMI'!$A$2:$A$64,0),MATCH(Input!C761,'2024-2025 AMI'!$A$2:$K$2,0))&lt;Input!F761,"No","Yes")),"")</f>
        <v/>
      </c>
      <c r="H761" s="9" t="str">
        <f>IFERROR(IF(OR($B$11="",C761="")=TRUE,"",IF(INDEX('2024-2025 AMI'!$A$67:$K$129,MATCH(Input!$B$11,'2024-2025 AMI'!$A$67:$A$129,0),MATCH(Input!C761,'2024-2025 AMI'!$A$67:$K$67,0))&lt;=Input!F761,"No","Yes")),"")</f>
        <v/>
      </c>
    </row>
    <row r="762" spans="1:8" x14ac:dyDescent="0.3">
      <c r="A762" s="7" t="s">
        <v>21</v>
      </c>
      <c r="B762" s="8" t="s">
        <v>21</v>
      </c>
      <c r="C762" s="8" t="s">
        <v>21</v>
      </c>
      <c r="D762" s="8" t="s">
        <v>21</v>
      </c>
      <c r="E762" s="25" t="str">
        <f t="shared" si="22"/>
        <v>$0</v>
      </c>
      <c r="F762" s="25">
        <f t="shared" si="23"/>
        <v>0</v>
      </c>
      <c r="G762" s="9" t="str">
        <f>IFERROR(IF(OR($B$11="",C762="")=TRUE,"",IF(INDEX('2024-2025 AMI'!$A$2:$K$64,MATCH(Input!$B$11,'2024-2025 AMI'!$A$2:$A$64,0),MATCH(Input!C762,'2024-2025 AMI'!$A$2:$K$2,0))&lt;Input!F762,"No","Yes")),"")</f>
        <v/>
      </c>
      <c r="H762" s="9" t="str">
        <f>IFERROR(IF(OR($B$11="",C762="")=TRUE,"",IF(INDEX('2024-2025 AMI'!$A$67:$K$129,MATCH(Input!$B$11,'2024-2025 AMI'!$A$67:$A$129,0),MATCH(Input!C762,'2024-2025 AMI'!$A$67:$K$67,0))&lt;=Input!F762,"No","Yes")),"")</f>
        <v/>
      </c>
    </row>
    <row r="763" spans="1:8" x14ac:dyDescent="0.3">
      <c r="A763" s="7" t="s">
        <v>21</v>
      </c>
      <c r="B763" s="8" t="s">
        <v>21</v>
      </c>
      <c r="C763" s="8" t="s">
        <v>21</v>
      </c>
      <c r="D763" s="8" t="s">
        <v>21</v>
      </c>
      <c r="E763" s="25" t="str">
        <f t="shared" si="22"/>
        <v>$0</v>
      </c>
      <c r="F763" s="25">
        <f t="shared" si="23"/>
        <v>0</v>
      </c>
      <c r="G763" s="9" t="str">
        <f>IFERROR(IF(OR($B$11="",C763="")=TRUE,"",IF(INDEX('2024-2025 AMI'!$A$2:$K$64,MATCH(Input!$B$11,'2024-2025 AMI'!$A$2:$A$64,0),MATCH(Input!C763,'2024-2025 AMI'!$A$2:$K$2,0))&lt;Input!F763,"No","Yes")),"")</f>
        <v/>
      </c>
      <c r="H763" s="9" t="str">
        <f>IFERROR(IF(OR($B$11="",C763="")=TRUE,"",IF(INDEX('2024-2025 AMI'!$A$67:$K$129,MATCH(Input!$B$11,'2024-2025 AMI'!$A$67:$A$129,0),MATCH(Input!C763,'2024-2025 AMI'!$A$67:$K$67,0))&lt;=Input!F763,"No","Yes")),"")</f>
        <v/>
      </c>
    </row>
    <row r="764" spans="1:8" x14ac:dyDescent="0.3">
      <c r="A764" s="7" t="s">
        <v>21</v>
      </c>
      <c r="B764" s="8" t="s">
        <v>21</v>
      </c>
      <c r="C764" s="8" t="s">
        <v>21</v>
      </c>
      <c r="D764" s="8" t="s">
        <v>21</v>
      </c>
      <c r="E764" s="25" t="str">
        <f t="shared" si="22"/>
        <v>$0</v>
      </c>
      <c r="F764" s="25">
        <f t="shared" si="23"/>
        <v>0</v>
      </c>
      <c r="G764" s="9" t="str">
        <f>IFERROR(IF(OR($B$11="",C764="")=TRUE,"",IF(INDEX('2024-2025 AMI'!$A$2:$K$64,MATCH(Input!$B$11,'2024-2025 AMI'!$A$2:$A$64,0),MATCH(Input!C764,'2024-2025 AMI'!$A$2:$K$2,0))&lt;Input!F764,"No","Yes")),"")</f>
        <v/>
      </c>
      <c r="H764" s="9" t="str">
        <f>IFERROR(IF(OR($B$11="",C764="")=TRUE,"",IF(INDEX('2024-2025 AMI'!$A$67:$K$129,MATCH(Input!$B$11,'2024-2025 AMI'!$A$67:$A$129,0),MATCH(Input!C764,'2024-2025 AMI'!$A$67:$K$67,0))&lt;=Input!F764,"No","Yes")),"")</f>
        <v/>
      </c>
    </row>
    <row r="765" spans="1:8" x14ac:dyDescent="0.3">
      <c r="A765" s="7" t="s">
        <v>21</v>
      </c>
      <c r="B765" s="8" t="s">
        <v>21</v>
      </c>
      <c r="C765" s="8" t="s">
        <v>21</v>
      </c>
      <c r="D765" s="8" t="s">
        <v>21</v>
      </c>
      <c r="E765" s="25" t="str">
        <f t="shared" si="22"/>
        <v>$0</v>
      </c>
      <c r="F765" s="25">
        <f t="shared" si="23"/>
        <v>0</v>
      </c>
      <c r="G765" s="9" t="str">
        <f>IFERROR(IF(OR($B$11="",C765="")=TRUE,"",IF(INDEX('2024-2025 AMI'!$A$2:$K$64,MATCH(Input!$B$11,'2024-2025 AMI'!$A$2:$A$64,0),MATCH(Input!C765,'2024-2025 AMI'!$A$2:$K$2,0))&lt;Input!F765,"No","Yes")),"")</f>
        <v/>
      </c>
      <c r="H765" s="9" t="str">
        <f>IFERROR(IF(OR($B$11="",C765="")=TRUE,"",IF(INDEX('2024-2025 AMI'!$A$67:$K$129,MATCH(Input!$B$11,'2024-2025 AMI'!$A$67:$A$129,0),MATCH(Input!C765,'2024-2025 AMI'!$A$67:$K$67,0))&lt;=Input!F765,"No","Yes")),"")</f>
        <v/>
      </c>
    </row>
    <row r="766" spans="1:8" x14ac:dyDescent="0.3">
      <c r="A766" s="7" t="s">
        <v>21</v>
      </c>
      <c r="B766" s="8" t="s">
        <v>21</v>
      </c>
      <c r="C766" s="8" t="s">
        <v>21</v>
      </c>
      <c r="D766" s="8" t="s">
        <v>21</v>
      </c>
      <c r="E766" s="25" t="str">
        <f t="shared" si="22"/>
        <v>$0</v>
      </c>
      <c r="F766" s="25">
        <f t="shared" si="23"/>
        <v>0</v>
      </c>
      <c r="G766" s="9" t="str">
        <f>IFERROR(IF(OR($B$11="",C766="")=TRUE,"",IF(INDEX('2024-2025 AMI'!$A$2:$K$64,MATCH(Input!$B$11,'2024-2025 AMI'!$A$2:$A$64,0),MATCH(Input!C766,'2024-2025 AMI'!$A$2:$K$2,0))&lt;Input!F766,"No","Yes")),"")</f>
        <v/>
      </c>
      <c r="H766" s="9" t="str">
        <f>IFERROR(IF(OR($B$11="",C766="")=TRUE,"",IF(INDEX('2024-2025 AMI'!$A$67:$K$129,MATCH(Input!$B$11,'2024-2025 AMI'!$A$67:$A$129,0),MATCH(Input!C766,'2024-2025 AMI'!$A$67:$K$67,0))&lt;=Input!F766,"No","Yes")),"")</f>
        <v/>
      </c>
    </row>
    <row r="767" spans="1:8" x14ac:dyDescent="0.3">
      <c r="A767" s="7" t="s">
        <v>21</v>
      </c>
      <c r="B767" s="8" t="s">
        <v>21</v>
      </c>
      <c r="C767" s="8" t="s">
        <v>21</v>
      </c>
      <c r="D767" s="8" t="s">
        <v>21</v>
      </c>
      <c r="E767" s="25" t="str">
        <f t="shared" si="22"/>
        <v>$0</v>
      </c>
      <c r="F767" s="25">
        <f t="shared" si="23"/>
        <v>0</v>
      </c>
      <c r="G767" s="9" t="str">
        <f>IFERROR(IF(OR($B$11="",C767="")=TRUE,"",IF(INDEX('2024-2025 AMI'!$A$2:$K$64,MATCH(Input!$B$11,'2024-2025 AMI'!$A$2:$A$64,0),MATCH(Input!C767,'2024-2025 AMI'!$A$2:$K$2,0))&lt;Input!F767,"No","Yes")),"")</f>
        <v/>
      </c>
      <c r="H767" s="9" t="str">
        <f>IFERROR(IF(OR($B$11="",C767="")=TRUE,"",IF(INDEX('2024-2025 AMI'!$A$67:$K$129,MATCH(Input!$B$11,'2024-2025 AMI'!$A$67:$A$129,0),MATCH(Input!C767,'2024-2025 AMI'!$A$67:$K$67,0))&lt;=Input!F767,"No","Yes")),"")</f>
        <v/>
      </c>
    </row>
    <row r="768" spans="1:8" x14ac:dyDescent="0.3">
      <c r="A768" s="7" t="s">
        <v>21</v>
      </c>
      <c r="B768" s="8" t="s">
        <v>21</v>
      </c>
      <c r="C768" s="8" t="s">
        <v>21</v>
      </c>
      <c r="D768" s="8" t="s">
        <v>21</v>
      </c>
      <c r="E768" s="25" t="str">
        <f t="shared" si="22"/>
        <v>$0</v>
      </c>
      <c r="F768" s="25">
        <f t="shared" si="23"/>
        <v>0</v>
      </c>
      <c r="G768" s="9" t="str">
        <f>IFERROR(IF(OR($B$11="",C768="")=TRUE,"",IF(INDEX('2024-2025 AMI'!$A$2:$K$64,MATCH(Input!$B$11,'2024-2025 AMI'!$A$2:$A$64,0),MATCH(Input!C768,'2024-2025 AMI'!$A$2:$K$2,0))&lt;Input!F768,"No","Yes")),"")</f>
        <v/>
      </c>
      <c r="H768" s="9" t="str">
        <f>IFERROR(IF(OR($B$11="",C768="")=TRUE,"",IF(INDEX('2024-2025 AMI'!$A$67:$K$129,MATCH(Input!$B$11,'2024-2025 AMI'!$A$67:$A$129,0),MATCH(Input!C768,'2024-2025 AMI'!$A$67:$K$67,0))&lt;=Input!F768,"No","Yes")),"")</f>
        <v/>
      </c>
    </row>
    <row r="769" spans="1:8" x14ac:dyDescent="0.3">
      <c r="A769" s="7" t="s">
        <v>21</v>
      </c>
      <c r="B769" s="8" t="s">
        <v>21</v>
      </c>
      <c r="C769" s="8" t="s">
        <v>21</v>
      </c>
      <c r="D769" s="8" t="s">
        <v>21</v>
      </c>
      <c r="E769" s="25" t="str">
        <f t="shared" si="22"/>
        <v>$0</v>
      </c>
      <c r="F769" s="25">
        <f t="shared" si="23"/>
        <v>0</v>
      </c>
      <c r="G769" s="9" t="str">
        <f>IFERROR(IF(OR($B$11="",C769="")=TRUE,"",IF(INDEX('2024-2025 AMI'!$A$2:$K$64,MATCH(Input!$B$11,'2024-2025 AMI'!$A$2:$A$64,0),MATCH(Input!C769,'2024-2025 AMI'!$A$2:$K$2,0))&lt;Input!F769,"No","Yes")),"")</f>
        <v/>
      </c>
      <c r="H769" s="9" t="str">
        <f>IFERROR(IF(OR($B$11="",C769="")=TRUE,"",IF(INDEX('2024-2025 AMI'!$A$67:$K$129,MATCH(Input!$B$11,'2024-2025 AMI'!$A$67:$A$129,0),MATCH(Input!C769,'2024-2025 AMI'!$A$67:$K$67,0))&lt;=Input!F769,"No","Yes")),"")</f>
        <v/>
      </c>
    </row>
    <row r="770" spans="1:8" x14ac:dyDescent="0.3">
      <c r="A770" s="7" t="s">
        <v>21</v>
      </c>
      <c r="B770" s="8" t="s">
        <v>21</v>
      </c>
      <c r="C770" s="8" t="s">
        <v>21</v>
      </c>
      <c r="D770" s="8" t="s">
        <v>21</v>
      </c>
      <c r="E770" s="25" t="str">
        <f t="shared" si="22"/>
        <v>$0</v>
      </c>
      <c r="F770" s="25">
        <f t="shared" si="23"/>
        <v>0</v>
      </c>
      <c r="G770" s="9" t="str">
        <f>IFERROR(IF(OR($B$11="",C770="")=TRUE,"",IF(INDEX('2024-2025 AMI'!$A$2:$K$64,MATCH(Input!$B$11,'2024-2025 AMI'!$A$2:$A$64,0),MATCH(Input!C770,'2024-2025 AMI'!$A$2:$K$2,0))&lt;Input!F770,"No","Yes")),"")</f>
        <v/>
      </c>
      <c r="H770" s="9" t="str">
        <f>IFERROR(IF(OR($B$11="",C770="")=TRUE,"",IF(INDEX('2024-2025 AMI'!$A$67:$K$129,MATCH(Input!$B$11,'2024-2025 AMI'!$A$67:$A$129,0),MATCH(Input!C770,'2024-2025 AMI'!$A$67:$K$67,0))&lt;=Input!F770,"No","Yes")),"")</f>
        <v/>
      </c>
    </row>
    <row r="771" spans="1:8" x14ac:dyDescent="0.3">
      <c r="A771" s="7" t="s">
        <v>21</v>
      </c>
      <c r="B771" s="8" t="s">
        <v>21</v>
      </c>
      <c r="C771" s="8" t="s">
        <v>21</v>
      </c>
      <c r="D771" s="8" t="s">
        <v>21</v>
      </c>
      <c r="E771" s="25" t="str">
        <f t="shared" si="22"/>
        <v>$0</v>
      </c>
      <c r="F771" s="25">
        <f t="shared" si="23"/>
        <v>0</v>
      </c>
      <c r="G771" s="9" t="str">
        <f>IFERROR(IF(OR($B$11="",C771="")=TRUE,"",IF(INDEX('2024-2025 AMI'!$A$2:$K$64,MATCH(Input!$B$11,'2024-2025 AMI'!$A$2:$A$64,0),MATCH(Input!C771,'2024-2025 AMI'!$A$2:$K$2,0))&lt;Input!F771,"No","Yes")),"")</f>
        <v/>
      </c>
      <c r="H771" s="9" t="str">
        <f>IFERROR(IF(OR($B$11="",C771="")=TRUE,"",IF(INDEX('2024-2025 AMI'!$A$67:$K$129,MATCH(Input!$B$11,'2024-2025 AMI'!$A$67:$A$129,0),MATCH(Input!C771,'2024-2025 AMI'!$A$67:$K$67,0))&lt;=Input!F771,"No","Yes")),"")</f>
        <v/>
      </c>
    </row>
    <row r="772" spans="1:8" x14ac:dyDescent="0.3">
      <c r="A772" s="7" t="s">
        <v>21</v>
      </c>
      <c r="B772" s="8" t="s">
        <v>21</v>
      </c>
      <c r="C772" s="8" t="s">
        <v>21</v>
      </c>
      <c r="D772" s="8" t="s">
        <v>21</v>
      </c>
      <c r="E772" s="25" t="str">
        <f t="shared" si="22"/>
        <v>$0</v>
      </c>
      <c r="F772" s="25">
        <f t="shared" si="23"/>
        <v>0</v>
      </c>
      <c r="G772" s="9" t="str">
        <f>IFERROR(IF(OR($B$11="",C772="")=TRUE,"",IF(INDEX('2024-2025 AMI'!$A$2:$K$64,MATCH(Input!$B$11,'2024-2025 AMI'!$A$2:$A$64,0),MATCH(Input!C772,'2024-2025 AMI'!$A$2:$K$2,0))&lt;Input!F772,"No","Yes")),"")</f>
        <v/>
      </c>
      <c r="H772" s="9" t="str">
        <f>IFERROR(IF(OR($B$11="",C772="")=TRUE,"",IF(INDEX('2024-2025 AMI'!$A$67:$K$129,MATCH(Input!$B$11,'2024-2025 AMI'!$A$67:$A$129,0),MATCH(Input!C772,'2024-2025 AMI'!$A$67:$K$67,0))&lt;=Input!F772,"No","Yes")),"")</f>
        <v/>
      </c>
    </row>
    <row r="773" spans="1:8" x14ac:dyDescent="0.3">
      <c r="A773" s="7" t="s">
        <v>21</v>
      </c>
      <c r="B773" s="8" t="s">
        <v>21</v>
      </c>
      <c r="C773" s="8" t="s">
        <v>21</v>
      </c>
      <c r="D773" s="8" t="s">
        <v>21</v>
      </c>
      <c r="E773" s="25" t="str">
        <f t="shared" si="22"/>
        <v>$0</v>
      </c>
      <c r="F773" s="25">
        <f t="shared" si="23"/>
        <v>0</v>
      </c>
      <c r="G773" s="9" t="str">
        <f>IFERROR(IF(OR($B$11="",C773="")=TRUE,"",IF(INDEX('2024-2025 AMI'!$A$2:$K$64,MATCH(Input!$B$11,'2024-2025 AMI'!$A$2:$A$64,0),MATCH(Input!C773,'2024-2025 AMI'!$A$2:$K$2,0))&lt;Input!F773,"No","Yes")),"")</f>
        <v/>
      </c>
      <c r="H773" s="9" t="str">
        <f>IFERROR(IF(OR($B$11="",C773="")=TRUE,"",IF(INDEX('2024-2025 AMI'!$A$67:$K$129,MATCH(Input!$B$11,'2024-2025 AMI'!$A$67:$A$129,0),MATCH(Input!C773,'2024-2025 AMI'!$A$67:$K$67,0))&lt;=Input!F773,"No","Yes")),"")</f>
        <v/>
      </c>
    </row>
    <row r="774" spans="1:8" x14ac:dyDescent="0.3">
      <c r="A774" s="7" t="s">
        <v>21</v>
      </c>
      <c r="B774" s="8" t="s">
        <v>21</v>
      </c>
      <c r="C774" s="8" t="s">
        <v>21</v>
      </c>
      <c r="D774" s="8" t="s">
        <v>21</v>
      </c>
      <c r="E774" s="25" t="str">
        <f t="shared" si="22"/>
        <v>$0</v>
      </c>
      <c r="F774" s="25">
        <f t="shared" si="23"/>
        <v>0</v>
      </c>
      <c r="G774" s="9" t="str">
        <f>IFERROR(IF(OR($B$11="",C774="")=TRUE,"",IF(INDEX('2024-2025 AMI'!$A$2:$K$64,MATCH(Input!$B$11,'2024-2025 AMI'!$A$2:$A$64,0),MATCH(Input!C774,'2024-2025 AMI'!$A$2:$K$2,0))&lt;Input!F774,"No","Yes")),"")</f>
        <v/>
      </c>
      <c r="H774" s="9" t="str">
        <f>IFERROR(IF(OR($B$11="",C774="")=TRUE,"",IF(INDEX('2024-2025 AMI'!$A$67:$K$129,MATCH(Input!$B$11,'2024-2025 AMI'!$A$67:$A$129,0),MATCH(Input!C774,'2024-2025 AMI'!$A$67:$K$67,0))&lt;=Input!F774,"No","Yes")),"")</f>
        <v/>
      </c>
    </row>
    <row r="775" spans="1:8" x14ac:dyDescent="0.3">
      <c r="A775" s="7" t="s">
        <v>21</v>
      </c>
      <c r="B775" s="8" t="s">
        <v>21</v>
      </c>
      <c r="C775" s="8" t="s">
        <v>21</v>
      </c>
      <c r="D775" s="8" t="s">
        <v>21</v>
      </c>
      <c r="E775" s="25" t="str">
        <f t="shared" si="22"/>
        <v>$0</v>
      </c>
      <c r="F775" s="25">
        <f t="shared" si="23"/>
        <v>0</v>
      </c>
      <c r="G775" s="9" t="str">
        <f>IFERROR(IF(OR($B$11="",C775="")=TRUE,"",IF(INDEX('2024-2025 AMI'!$A$2:$K$64,MATCH(Input!$B$11,'2024-2025 AMI'!$A$2:$A$64,0),MATCH(Input!C775,'2024-2025 AMI'!$A$2:$K$2,0))&lt;Input!F775,"No","Yes")),"")</f>
        <v/>
      </c>
      <c r="H775" s="9" t="str">
        <f>IFERROR(IF(OR($B$11="",C775="")=TRUE,"",IF(INDEX('2024-2025 AMI'!$A$67:$K$129,MATCH(Input!$B$11,'2024-2025 AMI'!$A$67:$A$129,0),MATCH(Input!C775,'2024-2025 AMI'!$A$67:$K$67,0))&lt;=Input!F775,"No","Yes")),"")</f>
        <v/>
      </c>
    </row>
    <row r="776" spans="1:8" x14ac:dyDescent="0.3">
      <c r="A776" s="7" t="s">
        <v>21</v>
      </c>
      <c r="B776" s="8" t="s">
        <v>21</v>
      </c>
      <c r="C776" s="8" t="s">
        <v>21</v>
      </c>
      <c r="D776" s="8" t="s">
        <v>21</v>
      </c>
      <c r="E776" s="25" t="str">
        <f t="shared" si="22"/>
        <v>$0</v>
      </c>
      <c r="F776" s="25">
        <f t="shared" si="23"/>
        <v>0</v>
      </c>
      <c r="G776" s="9" t="str">
        <f>IFERROR(IF(OR($B$11="",C776="")=TRUE,"",IF(INDEX('2024-2025 AMI'!$A$2:$K$64,MATCH(Input!$B$11,'2024-2025 AMI'!$A$2:$A$64,0),MATCH(Input!C776,'2024-2025 AMI'!$A$2:$K$2,0))&lt;Input!F776,"No","Yes")),"")</f>
        <v/>
      </c>
      <c r="H776" s="9" t="str">
        <f>IFERROR(IF(OR($B$11="",C776="")=TRUE,"",IF(INDEX('2024-2025 AMI'!$A$67:$K$129,MATCH(Input!$B$11,'2024-2025 AMI'!$A$67:$A$129,0),MATCH(Input!C776,'2024-2025 AMI'!$A$67:$K$67,0))&lt;=Input!F776,"No","Yes")),"")</f>
        <v/>
      </c>
    </row>
    <row r="777" spans="1:8" x14ac:dyDescent="0.3">
      <c r="A777" s="7" t="s">
        <v>21</v>
      </c>
      <c r="B777" s="8" t="s">
        <v>21</v>
      </c>
      <c r="C777" s="8" t="s">
        <v>21</v>
      </c>
      <c r="D777" s="8" t="s">
        <v>21</v>
      </c>
      <c r="E777" s="25" t="str">
        <f t="shared" si="22"/>
        <v>$0</v>
      </c>
      <c r="F777" s="25">
        <f t="shared" si="23"/>
        <v>0</v>
      </c>
      <c r="G777" s="9" t="str">
        <f>IFERROR(IF(OR($B$11="",C777="")=TRUE,"",IF(INDEX('2024-2025 AMI'!$A$2:$K$64,MATCH(Input!$B$11,'2024-2025 AMI'!$A$2:$A$64,0),MATCH(Input!C777,'2024-2025 AMI'!$A$2:$K$2,0))&lt;Input!F777,"No","Yes")),"")</f>
        <v/>
      </c>
      <c r="H777" s="9" t="str">
        <f>IFERROR(IF(OR($B$11="",C777="")=TRUE,"",IF(INDEX('2024-2025 AMI'!$A$67:$K$129,MATCH(Input!$B$11,'2024-2025 AMI'!$A$67:$A$129,0),MATCH(Input!C777,'2024-2025 AMI'!$A$67:$K$67,0))&lt;=Input!F777,"No","Yes")),"")</f>
        <v/>
      </c>
    </row>
    <row r="778" spans="1:8" x14ac:dyDescent="0.3">
      <c r="A778" s="7" t="s">
        <v>21</v>
      </c>
      <c r="B778" s="8" t="s">
        <v>21</v>
      </c>
      <c r="C778" s="8" t="s">
        <v>21</v>
      </c>
      <c r="D778" s="8" t="s">
        <v>21</v>
      </c>
      <c r="E778" s="25" t="str">
        <f t="shared" si="22"/>
        <v>$0</v>
      </c>
      <c r="F778" s="25">
        <f t="shared" si="23"/>
        <v>0</v>
      </c>
      <c r="G778" s="9" t="str">
        <f>IFERROR(IF(OR($B$11="",C778="")=TRUE,"",IF(INDEX('2024-2025 AMI'!$A$2:$K$64,MATCH(Input!$B$11,'2024-2025 AMI'!$A$2:$A$64,0),MATCH(Input!C778,'2024-2025 AMI'!$A$2:$K$2,0))&lt;Input!F778,"No","Yes")),"")</f>
        <v/>
      </c>
      <c r="H778" s="9" t="str">
        <f>IFERROR(IF(OR($B$11="",C778="")=TRUE,"",IF(INDEX('2024-2025 AMI'!$A$67:$K$129,MATCH(Input!$B$11,'2024-2025 AMI'!$A$67:$A$129,0),MATCH(Input!C778,'2024-2025 AMI'!$A$67:$K$67,0))&lt;=Input!F778,"No","Yes")),"")</f>
        <v/>
      </c>
    </row>
    <row r="779" spans="1:8" x14ac:dyDescent="0.3">
      <c r="A779" s="7" t="s">
        <v>21</v>
      </c>
      <c r="B779" s="8" t="s">
        <v>21</v>
      </c>
      <c r="C779" s="8" t="s">
        <v>21</v>
      </c>
      <c r="D779" s="8" t="s">
        <v>21</v>
      </c>
      <c r="E779" s="25" t="str">
        <f t="shared" si="22"/>
        <v>$0</v>
      </c>
      <c r="F779" s="25">
        <f t="shared" si="23"/>
        <v>0</v>
      </c>
      <c r="G779" s="9" t="str">
        <f>IFERROR(IF(OR($B$11="",C779="")=TRUE,"",IF(INDEX('2024-2025 AMI'!$A$2:$K$64,MATCH(Input!$B$11,'2024-2025 AMI'!$A$2:$A$64,0),MATCH(Input!C779,'2024-2025 AMI'!$A$2:$K$2,0))&lt;Input!F779,"No","Yes")),"")</f>
        <v/>
      </c>
      <c r="H779" s="9" t="str">
        <f>IFERROR(IF(OR($B$11="",C779="")=TRUE,"",IF(INDEX('2024-2025 AMI'!$A$67:$K$129,MATCH(Input!$B$11,'2024-2025 AMI'!$A$67:$A$129,0),MATCH(Input!C779,'2024-2025 AMI'!$A$67:$K$67,0))&lt;=Input!F779,"No","Yes")),"")</f>
        <v/>
      </c>
    </row>
    <row r="780" spans="1:8" x14ac:dyDescent="0.3">
      <c r="A780" s="7" t="s">
        <v>21</v>
      </c>
      <c r="B780" s="8" t="s">
        <v>21</v>
      </c>
      <c r="C780" s="8" t="s">
        <v>21</v>
      </c>
      <c r="D780" s="8" t="s">
        <v>21</v>
      </c>
      <c r="E780" s="25" t="str">
        <f t="shared" si="22"/>
        <v>$0</v>
      </c>
      <c r="F780" s="25">
        <f t="shared" si="23"/>
        <v>0</v>
      </c>
      <c r="G780" s="9" t="str">
        <f>IFERROR(IF(OR($B$11="",C780="")=TRUE,"",IF(INDEX('2024-2025 AMI'!$A$2:$K$64,MATCH(Input!$B$11,'2024-2025 AMI'!$A$2:$A$64,0),MATCH(Input!C780,'2024-2025 AMI'!$A$2:$K$2,0))&lt;Input!F780,"No","Yes")),"")</f>
        <v/>
      </c>
      <c r="H780" s="9" t="str">
        <f>IFERROR(IF(OR($B$11="",C780="")=TRUE,"",IF(INDEX('2024-2025 AMI'!$A$67:$K$129,MATCH(Input!$B$11,'2024-2025 AMI'!$A$67:$A$129,0),MATCH(Input!C780,'2024-2025 AMI'!$A$67:$K$67,0))&lt;=Input!F780,"No","Yes")),"")</f>
        <v/>
      </c>
    </row>
    <row r="781" spans="1:8" x14ac:dyDescent="0.3">
      <c r="A781" s="7" t="s">
        <v>21</v>
      </c>
      <c r="B781" s="8" t="s">
        <v>21</v>
      </c>
      <c r="C781" s="8" t="s">
        <v>21</v>
      </c>
      <c r="D781" s="8" t="s">
        <v>21</v>
      </c>
      <c r="E781" s="25" t="str">
        <f t="shared" si="22"/>
        <v>$0</v>
      </c>
      <c r="F781" s="25">
        <f t="shared" si="23"/>
        <v>0</v>
      </c>
      <c r="G781" s="9" t="str">
        <f>IFERROR(IF(OR($B$11="",C781="")=TRUE,"",IF(INDEX('2024-2025 AMI'!$A$2:$K$64,MATCH(Input!$B$11,'2024-2025 AMI'!$A$2:$A$64,0),MATCH(Input!C781,'2024-2025 AMI'!$A$2:$K$2,0))&lt;Input!F781,"No","Yes")),"")</f>
        <v/>
      </c>
      <c r="H781" s="9" t="str">
        <f>IFERROR(IF(OR($B$11="",C781="")=TRUE,"",IF(INDEX('2024-2025 AMI'!$A$67:$K$129,MATCH(Input!$B$11,'2024-2025 AMI'!$A$67:$A$129,0),MATCH(Input!C781,'2024-2025 AMI'!$A$67:$K$67,0))&lt;=Input!F781,"No","Yes")),"")</f>
        <v/>
      </c>
    </row>
    <row r="782" spans="1:8" x14ac:dyDescent="0.3">
      <c r="A782" s="7" t="s">
        <v>21</v>
      </c>
      <c r="B782" s="8" t="s">
        <v>21</v>
      </c>
      <c r="C782" s="8" t="s">
        <v>21</v>
      </c>
      <c r="D782" s="8" t="s">
        <v>21</v>
      </c>
      <c r="E782" s="25" t="str">
        <f t="shared" si="22"/>
        <v>$0</v>
      </c>
      <c r="F782" s="25">
        <f t="shared" si="23"/>
        <v>0</v>
      </c>
      <c r="G782" s="9" t="str">
        <f>IFERROR(IF(OR($B$11="",C782="")=TRUE,"",IF(INDEX('2024-2025 AMI'!$A$2:$K$64,MATCH(Input!$B$11,'2024-2025 AMI'!$A$2:$A$64,0),MATCH(Input!C782,'2024-2025 AMI'!$A$2:$K$2,0))&lt;Input!F782,"No","Yes")),"")</f>
        <v/>
      </c>
      <c r="H782" s="9" t="str">
        <f>IFERROR(IF(OR($B$11="",C782="")=TRUE,"",IF(INDEX('2024-2025 AMI'!$A$67:$K$129,MATCH(Input!$B$11,'2024-2025 AMI'!$A$67:$A$129,0),MATCH(Input!C782,'2024-2025 AMI'!$A$67:$K$67,0))&lt;=Input!F782,"No","Yes")),"")</f>
        <v/>
      </c>
    </row>
    <row r="783" spans="1:8" x14ac:dyDescent="0.3">
      <c r="A783" s="7" t="s">
        <v>21</v>
      </c>
      <c r="B783" s="8" t="s">
        <v>21</v>
      </c>
      <c r="C783" s="8" t="s">
        <v>21</v>
      </c>
      <c r="D783" s="8" t="s">
        <v>21</v>
      </c>
      <c r="E783" s="25" t="str">
        <f t="shared" si="22"/>
        <v>$0</v>
      </c>
      <c r="F783" s="25">
        <f t="shared" si="23"/>
        <v>0</v>
      </c>
      <c r="G783" s="9" t="str">
        <f>IFERROR(IF(OR($B$11="",C783="")=TRUE,"",IF(INDEX('2024-2025 AMI'!$A$2:$K$64,MATCH(Input!$B$11,'2024-2025 AMI'!$A$2:$A$64,0),MATCH(Input!C783,'2024-2025 AMI'!$A$2:$K$2,0))&lt;Input!F783,"No","Yes")),"")</f>
        <v/>
      </c>
      <c r="H783" s="9" t="str">
        <f>IFERROR(IF(OR($B$11="",C783="")=TRUE,"",IF(INDEX('2024-2025 AMI'!$A$67:$K$129,MATCH(Input!$B$11,'2024-2025 AMI'!$A$67:$A$129,0),MATCH(Input!C783,'2024-2025 AMI'!$A$67:$K$67,0))&lt;=Input!F783,"No","Yes")),"")</f>
        <v/>
      </c>
    </row>
    <row r="784" spans="1:8" x14ac:dyDescent="0.3">
      <c r="A784" s="7" t="s">
        <v>21</v>
      </c>
      <c r="B784" s="8" t="s">
        <v>21</v>
      </c>
      <c r="C784" s="8" t="s">
        <v>21</v>
      </c>
      <c r="D784" s="8" t="s">
        <v>21</v>
      </c>
      <c r="E784" s="25" t="str">
        <f t="shared" si="22"/>
        <v>$0</v>
      </c>
      <c r="F784" s="25">
        <f t="shared" si="23"/>
        <v>0</v>
      </c>
      <c r="G784" s="9" t="str">
        <f>IFERROR(IF(OR($B$11="",C784="")=TRUE,"",IF(INDEX('2024-2025 AMI'!$A$2:$K$64,MATCH(Input!$B$11,'2024-2025 AMI'!$A$2:$A$64,0),MATCH(Input!C784,'2024-2025 AMI'!$A$2:$K$2,0))&lt;Input!F784,"No","Yes")),"")</f>
        <v/>
      </c>
      <c r="H784" s="9" t="str">
        <f>IFERROR(IF(OR($B$11="",C784="")=TRUE,"",IF(INDEX('2024-2025 AMI'!$A$67:$K$129,MATCH(Input!$B$11,'2024-2025 AMI'!$A$67:$A$129,0),MATCH(Input!C784,'2024-2025 AMI'!$A$67:$K$67,0))&lt;=Input!F784,"No","Yes")),"")</f>
        <v/>
      </c>
    </row>
    <row r="785" spans="1:8" x14ac:dyDescent="0.3">
      <c r="A785" s="7" t="s">
        <v>21</v>
      </c>
      <c r="B785" s="8" t="s">
        <v>21</v>
      </c>
      <c r="C785" s="8" t="s">
        <v>21</v>
      </c>
      <c r="D785" s="8" t="s">
        <v>21</v>
      </c>
      <c r="E785" s="25" t="str">
        <f t="shared" ref="E785:E848" si="24">IFERROR(D785*12,"$0")</f>
        <v>$0</v>
      </c>
      <c r="F785" s="25">
        <f t="shared" ref="F785:F848" si="25">IFERROR(E785/0.3,"$0")</f>
        <v>0</v>
      </c>
      <c r="G785" s="9" t="str">
        <f>IFERROR(IF(OR($B$11="",C785="")=TRUE,"",IF(INDEX('2024-2025 AMI'!$A$2:$K$64,MATCH(Input!$B$11,'2024-2025 AMI'!$A$2:$A$64,0),MATCH(Input!C785,'2024-2025 AMI'!$A$2:$K$2,0))&lt;Input!F785,"No","Yes")),"")</f>
        <v/>
      </c>
      <c r="H785" s="9" t="str">
        <f>IFERROR(IF(OR($B$11="",C785="")=TRUE,"",IF(INDEX('2024-2025 AMI'!$A$67:$K$129,MATCH(Input!$B$11,'2024-2025 AMI'!$A$67:$A$129,0),MATCH(Input!C785,'2024-2025 AMI'!$A$67:$K$67,0))&lt;=Input!F785,"No","Yes")),"")</f>
        <v/>
      </c>
    </row>
    <row r="786" spans="1:8" x14ac:dyDescent="0.3">
      <c r="A786" s="7" t="s">
        <v>21</v>
      </c>
      <c r="B786" s="8" t="s">
        <v>21</v>
      </c>
      <c r="C786" s="8" t="s">
        <v>21</v>
      </c>
      <c r="D786" s="8" t="s">
        <v>21</v>
      </c>
      <c r="E786" s="25" t="str">
        <f t="shared" si="24"/>
        <v>$0</v>
      </c>
      <c r="F786" s="25">
        <f t="shared" si="25"/>
        <v>0</v>
      </c>
      <c r="G786" s="9" t="str">
        <f>IFERROR(IF(OR($B$11="",C786="")=TRUE,"",IF(INDEX('2024-2025 AMI'!$A$2:$K$64,MATCH(Input!$B$11,'2024-2025 AMI'!$A$2:$A$64,0),MATCH(Input!C786,'2024-2025 AMI'!$A$2:$K$2,0))&lt;Input!F786,"No","Yes")),"")</f>
        <v/>
      </c>
      <c r="H786" s="9" t="str">
        <f>IFERROR(IF(OR($B$11="",C786="")=TRUE,"",IF(INDEX('2024-2025 AMI'!$A$67:$K$129,MATCH(Input!$B$11,'2024-2025 AMI'!$A$67:$A$129,0),MATCH(Input!C786,'2024-2025 AMI'!$A$67:$K$67,0))&lt;=Input!F786,"No","Yes")),"")</f>
        <v/>
      </c>
    </row>
    <row r="787" spans="1:8" x14ac:dyDescent="0.3">
      <c r="A787" s="7" t="s">
        <v>21</v>
      </c>
      <c r="B787" s="8" t="s">
        <v>21</v>
      </c>
      <c r="C787" s="8" t="s">
        <v>21</v>
      </c>
      <c r="D787" s="8" t="s">
        <v>21</v>
      </c>
      <c r="E787" s="25" t="str">
        <f t="shared" si="24"/>
        <v>$0</v>
      </c>
      <c r="F787" s="25">
        <f t="shared" si="25"/>
        <v>0</v>
      </c>
      <c r="G787" s="9" t="str">
        <f>IFERROR(IF(OR($B$11="",C787="")=TRUE,"",IF(INDEX('2024-2025 AMI'!$A$2:$K$64,MATCH(Input!$B$11,'2024-2025 AMI'!$A$2:$A$64,0),MATCH(Input!C787,'2024-2025 AMI'!$A$2:$K$2,0))&lt;Input!F787,"No","Yes")),"")</f>
        <v/>
      </c>
      <c r="H787" s="9" t="str">
        <f>IFERROR(IF(OR($B$11="",C787="")=TRUE,"",IF(INDEX('2024-2025 AMI'!$A$67:$K$129,MATCH(Input!$B$11,'2024-2025 AMI'!$A$67:$A$129,0),MATCH(Input!C787,'2024-2025 AMI'!$A$67:$K$67,0))&lt;=Input!F787,"No","Yes")),"")</f>
        <v/>
      </c>
    </row>
    <row r="788" spans="1:8" x14ac:dyDescent="0.3">
      <c r="A788" s="7" t="s">
        <v>21</v>
      </c>
      <c r="B788" s="8" t="s">
        <v>21</v>
      </c>
      <c r="C788" s="8" t="s">
        <v>21</v>
      </c>
      <c r="D788" s="8" t="s">
        <v>21</v>
      </c>
      <c r="E788" s="25" t="str">
        <f t="shared" si="24"/>
        <v>$0</v>
      </c>
      <c r="F788" s="25">
        <f t="shared" si="25"/>
        <v>0</v>
      </c>
      <c r="G788" s="9" t="str">
        <f>IFERROR(IF(OR($B$11="",C788="")=TRUE,"",IF(INDEX('2024-2025 AMI'!$A$2:$K$64,MATCH(Input!$B$11,'2024-2025 AMI'!$A$2:$A$64,0),MATCH(Input!C788,'2024-2025 AMI'!$A$2:$K$2,0))&lt;Input!F788,"No","Yes")),"")</f>
        <v/>
      </c>
      <c r="H788" s="9" t="str">
        <f>IFERROR(IF(OR($B$11="",C788="")=TRUE,"",IF(INDEX('2024-2025 AMI'!$A$67:$K$129,MATCH(Input!$B$11,'2024-2025 AMI'!$A$67:$A$129,0),MATCH(Input!C788,'2024-2025 AMI'!$A$67:$K$67,0))&lt;=Input!F788,"No","Yes")),"")</f>
        <v/>
      </c>
    </row>
    <row r="789" spans="1:8" x14ac:dyDescent="0.3">
      <c r="A789" s="7" t="s">
        <v>21</v>
      </c>
      <c r="B789" s="8" t="s">
        <v>21</v>
      </c>
      <c r="C789" s="8" t="s">
        <v>21</v>
      </c>
      <c r="D789" s="8" t="s">
        <v>21</v>
      </c>
      <c r="E789" s="25" t="str">
        <f t="shared" si="24"/>
        <v>$0</v>
      </c>
      <c r="F789" s="25">
        <f t="shared" si="25"/>
        <v>0</v>
      </c>
      <c r="G789" s="9" t="str">
        <f>IFERROR(IF(OR($B$11="",C789="")=TRUE,"",IF(INDEX('2024-2025 AMI'!$A$2:$K$64,MATCH(Input!$B$11,'2024-2025 AMI'!$A$2:$A$64,0),MATCH(Input!C789,'2024-2025 AMI'!$A$2:$K$2,0))&lt;Input!F789,"No","Yes")),"")</f>
        <v/>
      </c>
      <c r="H789" s="9" t="str">
        <f>IFERROR(IF(OR($B$11="",C789="")=TRUE,"",IF(INDEX('2024-2025 AMI'!$A$67:$K$129,MATCH(Input!$B$11,'2024-2025 AMI'!$A$67:$A$129,0),MATCH(Input!C789,'2024-2025 AMI'!$A$67:$K$67,0))&lt;=Input!F789,"No","Yes")),"")</f>
        <v/>
      </c>
    </row>
    <row r="790" spans="1:8" x14ac:dyDescent="0.3">
      <c r="A790" s="7" t="s">
        <v>21</v>
      </c>
      <c r="B790" s="8" t="s">
        <v>21</v>
      </c>
      <c r="C790" s="8" t="s">
        <v>21</v>
      </c>
      <c r="D790" s="8" t="s">
        <v>21</v>
      </c>
      <c r="E790" s="25" t="str">
        <f t="shared" si="24"/>
        <v>$0</v>
      </c>
      <c r="F790" s="25">
        <f t="shared" si="25"/>
        <v>0</v>
      </c>
      <c r="G790" s="9" t="str">
        <f>IFERROR(IF(OR($B$11="",C790="")=TRUE,"",IF(INDEX('2024-2025 AMI'!$A$2:$K$64,MATCH(Input!$B$11,'2024-2025 AMI'!$A$2:$A$64,0),MATCH(Input!C790,'2024-2025 AMI'!$A$2:$K$2,0))&lt;Input!F790,"No","Yes")),"")</f>
        <v/>
      </c>
      <c r="H790" s="9" t="str">
        <f>IFERROR(IF(OR($B$11="",C790="")=TRUE,"",IF(INDEX('2024-2025 AMI'!$A$67:$K$129,MATCH(Input!$B$11,'2024-2025 AMI'!$A$67:$A$129,0),MATCH(Input!C790,'2024-2025 AMI'!$A$67:$K$67,0))&lt;=Input!F790,"No","Yes")),"")</f>
        <v/>
      </c>
    </row>
    <row r="791" spans="1:8" x14ac:dyDescent="0.3">
      <c r="A791" s="7" t="s">
        <v>21</v>
      </c>
      <c r="B791" s="8" t="s">
        <v>21</v>
      </c>
      <c r="C791" s="8" t="s">
        <v>21</v>
      </c>
      <c r="D791" s="8" t="s">
        <v>21</v>
      </c>
      <c r="E791" s="25" t="str">
        <f t="shared" si="24"/>
        <v>$0</v>
      </c>
      <c r="F791" s="25">
        <f t="shared" si="25"/>
        <v>0</v>
      </c>
      <c r="G791" s="9" t="str">
        <f>IFERROR(IF(OR($B$11="",C791="")=TRUE,"",IF(INDEX('2024-2025 AMI'!$A$2:$K$64,MATCH(Input!$B$11,'2024-2025 AMI'!$A$2:$A$64,0),MATCH(Input!C791,'2024-2025 AMI'!$A$2:$K$2,0))&lt;Input!F791,"No","Yes")),"")</f>
        <v/>
      </c>
      <c r="H791" s="9" t="str">
        <f>IFERROR(IF(OR($B$11="",C791="")=TRUE,"",IF(INDEX('2024-2025 AMI'!$A$67:$K$129,MATCH(Input!$B$11,'2024-2025 AMI'!$A$67:$A$129,0),MATCH(Input!C791,'2024-2025 AMI'!$A$67:$K$67,0))&lt;=Input!F791,"No","Yes")),"")</f>
        <v/>
      </c>
    </row>
    <row r="792" spans="1:8" x14ac:dyDescent="0.3">
      <c r="A792" s="7" t="s">
        <v>21</v>
      </c>
      <c r="B792" s="8" t="s">
        <v>21</v>
      </c>
      <c r="C792" s="8" t="s">
        <v>21</v>
      </c>
      <c r="D792" s="8" t="s">
        <v>21</v>
      </c>
      <c r="E792" s="25" t="str">
        <f t="shared" si="24"/>
        <v>$0</v>
      </c>
      <c r="F792" s="25">
        <f t="shared" si="25"/>
        <v>0</v>
      </c>
      <c r="G792" s="9" t="str">
        <f>IFERROR(IF(OR($B$11="",C792="")=TRUE,"",IF(INDEX('2024-2025 AMI'!$A$2:$K$64,MATCH(Input!$B$11,'2024-2025 AMI'!$A$2:$A$64,0),MATCH(Input!C792,'2024-2025 AMI'!$A$2:$K$2,0))&lt;Input!F792,"No","Yes")),"")</f>
        <v/>
      </c>
      <c r="H792" s="9" t="str">
        <f>IFERROR(IF(OR($B$11="",C792="")=TRUE,"",IF(INDEX('2024-2025 AMI'!$A$67:$K$129,MATCH(Input!$B$11,'2024-2025 AMI'!$A$67:$A$129,0),MATCH(Input!C792,'2024-2025 AMI'!$A$67:$K$67,0))&lt;=Input!F792,"No","Yes")),"")</f>
        <v/>
      </c>
    </row>
    <row r="793" spans="1:8" x14ac:dyDescent="0.3">
      <c r="A793" s="7" t="s">
        <v>21</v>
      </c>
      <c r="B793" s="8" t="s">
        <v>21</v>
      </c>
      <c r="C793" s="8" t="s">
        <v>21</v>
      </c>
      <c r="D793" s="8" t="s">
        <v>21</v>
      </c>
      <c r="E793" s="25" t="str">
        <f t="shared" si="24"/>
        <v>$0</v>
      </c>
      <c r="F793" s="25">
        <f t="shared" si="25"/>
        <v>0</v>
      </c>
      <c r="G793" s="9" t="str">
        <f>IFERROR(IF(OR($B$11="",C793="")=TRUE,"",IF(INDEX('2024-2025 AMI'!$A$2:$K$64,MATCH(Input!$B$11,'2024-2025 AMI'!$A$2:$A$64,0),MATCH(Input!C793,'2024-2025 AMI'!$A$2:$K$2,0))&lt;Input!F793,"No","Yes")),"")</f>
        <v/>
      </c>
      <c r="H793" s="9" t="str">
        <f>IFERROR(IF(OR($B$11="",C793="")=TRUE,"",IF(INDEX('2024-2025 AMI'!$A$67:$K$129,MATCH(Input!$B$11,'2024-2025 AMI'!$A$67:$A$129,0),MATCH(Input!C793,'2024-2025 AMI'!$A$67:$K$67,0))&lt;=Input!F793,"No","Yes")),"")</f>
        <v/>
      </c>
    </row>
    <row r="794" spans="1:8" x14ac:dyDescent="0.3">
      <c r="A794" s="7" t="s">
        <v>21</v>
      </c>
      <c r="B794" s="8" t="s">
        <v>21</v>
      </c>
      <c r="C794" s="8" t="s">
        <v>21</v>
      </c>
      <c r="D794" s="8" t="s">
        <v>21</v>
      </c>
      <c r="E794" s="25" t="str">
        <f t="shared" si="24"/>
        <v>$0</v>
      </c>
      <c r="F794" s="25">
        <f t="shared" si="25"/>
        <v>0</v>
      </c>
      <c r="G794" s="9" t="str">
        <f>IFERROR(IF(OR($B$11="",C794="")=TRUE,"",IF(INDEX('2024-2025 AMI'!$A$2:$K$64,MATCH(Input!$B$11,'2024-2025 AMI'!$A$2:$A$64,0),MATCH(Input!C794,'2024-2025 AMI'!$A$2:$K$2,0))&lt;Input!F794,"No","Yes")),"")</f>
        <v/>
      </c>
      <c r="H794" s="9" t="str">
        <f>IFERROR(IF(OR($B$11="",C794="")=TRUE,"",IF(INDEX('2024-2025 AMI'!$A$67:$K$129,MATCH(Input!$B$11,'2024-2025 AMI'!$A$67:$A$129,0),MATCH(Input!C794,'2024-2025 AMI'!$A$67:$K$67,0))&lt;=Input!F794,"No","Yes")),"")</f>
        <v/>
      </c>
    </row>
    <row r="795" spans="1:8" x14ac:dyDescent="0.3">
      <c r="A795" s="7" t="s">
        <v>21</v>
      </c>
      <c r="B795" s="8" t="s">
        <v>21</v>
      </c>
      <c r="C795" s="8" t="s">
        <v>21</v>
      </c>
      <c r="D795" s="8" t="s">
        <v>21</v>
      </c>
      <c r="E795" s="25" t="str">
        <f t="shared" si="24"/>
        <v>$0</v>
      </c>
      <c r="F795" s="25">
        <f t="shared" si="25"/>
        <v>0</v>
      </c>
      <c r="G795" s="9" t="str">
        <f>IFERROR(IF(OR($B$11="",C795="")=TRUE,"",IF(INDEX('2024-2025 AMI'!$A$2:$K$64,MATCH(Input!$B$11,'2024-2025 AMI'!$A$2:$A$64,0),MATCH(Input!C795,'2024-2025 AMI'!$A$2:$K$2,0))&lt;Input!F795,"No","Yes")),"")</f>
        <v/>
      </c>
      <c r="H795" s="9" t="str">
        <f>IFERROR(IF(OR($B$11="",C795="")=TRUE,"",IF(INDEX('2024-2025 AMI'!$A$67:$K$129,MATCH(Input!$B$11,'2024-2025 AMI'!$A$67:$A$129,0),MATCH(Input!C795,'2024-2025 AMI'!$A$67:$K$67,0))&lt;=Input!F795,"No","Yes")),"")</f>
        <v/>
      </c>
    </row>
    <row r="796" spans="1:8" x14ac:dyDescent="0.3">
      <c r="A796" s="7" t="s">
        <v>21</v>
      </c>
      <c r="B796" s="8" t="s">
        <v>21</v>
      </c>
      <c r="C796" s="8" t="s">
        <v>21</v>
      </c>
      <c r="D796" s="8" t="s">
        <v>21</v>
      </c>
      <c r="E796" s="25" t="str">
        <f t="shared" si="24"/>
        <v>$0</v>
      </c>
      <c r="F796" s="25">
        <f t="shared" si="25"/>
        <v>0</v>
      </c>
      <c r="G796" s="9" t="str">
        <f>IFERROR(IF(OR($B$11="",C796="")=TRUE,"",IF(INDEX('2024-2025 AMI'!$A$2:$K$64,MATCH(Input!$B$11,'2024-2025 AMI'!$A$2:$A$64,0),MATCH(Input!C796,'2024-2025 AMI'!$A$2:$K$2,0))&lt;Input!F796,"No","Yes")),"")</f>
        <v/>
      </c>
      <c r="H796" s="9" t="str">
        <f>IFERROR(IF(OR($B$11="",C796="")=TRUE,"",IF(INDEX('2024-2025 AMI'!$A$67:$K$129,MATCH(Input!$B$11,'2024-2025 AMI'!$A$67:$A$129,0),MATCH(Input!C796,'2024-2025 AMI'!$A$67:$K$67,0))&lt;=Input!F796,"No","Yes")),"")</f>
        <v/>
      </c>
    </row>
    <row r="797" spans="1:8" x14ac:dyDescent="0.3">
      <c r="A797" s="7" t="s">
        <v>21</v>
      </c>
      <c r="B797" s="8" t="s">
        <v>21</v>
      </c>
      <c r="C797" s="8" t="s">
        <v>21</v>
      </c>
      <c r="D797" s="8" t="s">
        <v>21</v>
      </c>
      <c r="E797" s="25" t="str">
        <f t="shared" si="24"/>
        <v>$0</v>
      </c>
      <c r="F797" s="25">
        <f t="shared" si="25"/>
        <v>0</v>
      </c>
      <c r="G797" s="9" t="str">
        <f>IFERROR(IF(OR($B$11="",C797="")=TRUE,"",IF(INDEX('2024-2025 AMI'!$A$2:$K$64,MATCH(Input!$B$11,'2024-2025 AMI'!$A$2:$A$64,0),MATCH(Input!C797,'2024-2025 AMI'!$A$2:$K$2,0))&lt;Input!F797,"No","Yes")),"")</f>
        <v/>
      </c>
      <c r="H797" s="9" t="str">
        <f>IFERROR(IF(OR($B$11="",C797="")=TRUE,"",IF(INDEX('2024-2025 AMI'!$A$67:$K$129,MATCH(Input!$B$11,'2024-2025 AMI'!$A$67:$A$129,0),MATCH(Input!C797,'2024-2025 AMI'!$A$67:$K$67,0))&lt;=Input!F797,"No","Yes")),"")</f>
        <v/>
      </c>
    </row>
    <row r="798" spans="1:8" x14ac:dyDescent="0.3">
      <c r="A798" s="7" t="s">
        <v>21</v>
      </c>
      <c r="B798" s="8" t="s">
        <v>21</v>
      </c>
      <c r="C798" s="8" t="s">
        <v>21</v>
      </c>
      <c r="D798" s="8" t="s">
        <v>21</v>
      </c>
      <c r="E798" s="25" t="str">
        <f t="shared" si="24"/>
        <v>$0</v>
      </c>
      <c r="F798" s="25">
        <f t="shared" si="25"/>
        <v>0</v>
      </c>
      <c r="G798" s="9" t="str">
        <f>IFERROR(IF(OR($B$11="",C798="")=TRUE,"",IF(INDEX('2024-2025 AMI'!$A$2:$K$64,MATCH(Input!$B$11,'2024-2025 AMI'!$A$2:$A$64,0),MATCH(Input!C798,'2024-2025 AMI'!$A$2:$K$2,0))&lt;Input!F798,"No","Yes")),"")</f>
        <v/>
      </c>
      <c r="H798" s="9" t="str">
        <f>IFERROR(IF(OR($B$11="",C798="")=TRUE,"",IF(INDEX('2024-2025 AMI'!$A$67:$K$129,MATCH(Input!$B$11,'2024-2025 AMI'!$A$67:$A$129,0),MATCH(Input!C798,'2024-2025 AMI'!$A$67:$K$67,0))&lt;=Input!F798,"No","Yes")),"")</f>
        <v/>
      </c>
    </row>
    <row r="799" spans="1:8" x14ac:dyDescent="0.3">
      <c r="A799" s="7" t="s">
        <v>21</v>
      </c>
      <c r="B799" s="8" t="s">
        <v>21</v>
      </c>
      <c r="C799" s="8" t="s">
        <v>21</v>
      </c>
      <c r="D799" s="8" t="s">
        <v>21</v>
      </c>
      <c r="E799" s="25" t="str">
        <f t="shared" si="24"/>
        <v>$0</v>
      </c>
      <c r="F799" s="25">
        <f t="shared" si="25"/>
        <v>0</v>
      </c>
      <c r="G799" s="9" t="str">
        <f>IFERROR(IF(OR($B$11="",C799="")=TRUE,"",IF(INDEX('2024-2025 AMI'!$A$2:$K$64,MATCH(Input!$B$11,'2024-2025 AMI'!$A$2:$A$64,0),MATCH(Input!C799,'2024-2025 AMI'!$A$2:$K$2,0))&lt;Input!F799,"No","Yes")),"")</f>
        <v/>
      </c>
      <c r="H799" s="9" t="str">
        <f>IFERROR(IF(OR($B$11="",C799="")=TRUE,"",IF(INDEX('2024-2025 AMI'!$A$67:$K$129,MATCH(Input!$B$11,'2024-2025 AMI'!$A$67:$A$129,0),MATCH(Input!C799,'2024-2025 AMI'!$A$67:$K$67,0))&lt;=Input!F799,"No","Yes")),"")</f>
        <v/>
      </c>
    </row>
    <row r="800" spans="1:8" x14ac:dyDescent="0.3">
      <c r="A800" s="7" t="s">
        <v>21</v>
      </c>
      <c r="B800" s="8" t="s">
        <v>21</v>
      </c>
      <c r="C800" s="8" t="s">
        <v>21</v>
      </c>
      <c r="D800" s="8" t="s">
        <v>21</v>
      </c>
      <c r="E800" s="25" t="str">
        <f t="shared" si="24"/>
        <v>$0</v>
      </c>
      <c r="F800" s="25">
        <f t="shared" si="25"/>
        <v>0</v>
      </c>
      <c r="G800" s="9" t="str">
        <f>IFERROR(IF(OR($B$11="",C800="")=TRUE,"",IF(INDEX('2024-2025 AMI'!$A$2:$K$64,MATCH(Input!$B$11,'2024-2025 AMI'!$A$2:$A$64,0),MATCH(Input!C800,'2024-2025 AMI'!$A$2:$K$2,0))&lt;Input!F800,"No","Yes")),"")</f>
        <v/>
      </c>
      <c r="H800" s="9" t="str">
        <f>IFERROR(IF(OR($B$11="",C800="")=TRUE,"",IF(INDEX('2024-2025 AMI'!$A$67:$K$129,MATCH(Input!$B$11,'2024-2025 AMI'!$A$67:$A$129,0),MATCH(Input!C800,'2024-2025 AMI'!$A$67:$K$67,0))&lt;=Input!F800,"No","Yes")),"")</f>
        <v/>
      </c>
    </row>
    <row r="801" spans="1:8" x14ac:dyDescent="0.3">
      <c r="A801" s="7" t="s">
        <v>21</v>
      </c>
      <c r="B801" s="8" t="s">
        <v>21</v>
      </c>
      <c r="C801" s="8" t="s">
        <v>21</v>
      </c>
      <c r="D801" s="8" t="s">
        <v>21</v>
      </c>
      <c r="E801" s="25" t="str">
        <f t="shared" si="24"/>
        <v>$0</v>
      </c>
      <c r="F801" s="25">
        <f t="shared" si="25"/>
        <v>0</v>
      </c>
      <c r="G801" s="9" t="str">
        <f>IFERROR(IF(OR($B$11="",C801="")=TRUE,"",IF(INDEX('2024-2025 AMI'!$A$2:$K$64,MATCH(Input!$B$11,'2024-2025 AMI'!$A$2:$A$64,0),MATCH(Input!C801,'2024-2025 AMI'!$A$2:$K$2,0))&lt;Input!F801,"No","Yes")),"")</f>
        <v/>
      </c>
      <c r="H801" s="9" t="str">
        <f>IFERROR(IF(OR($B$11="",C801="")=TRUE,"",IF(INDEX('2024-2025 AMI'!$A$67:$K$129,MATCH(Input!$B$11,'2024-2025 AMI'!$A$67:$A$129,0),MATCH(Input!C801,'2024-2025 AMI'!$A$67:$K$67,0))&lt;=Input!F801,"No","Yes")),"")</f>
        <v/>
      </c>
    </row>
    <row r="802" spans="1:8" x14ac:dyDescent="0.3">
      <c r="A802" s="7" t="s">
        <v>21</v>
      </c>
      <c r="B802" s="8" t="s">
        <v>21</v>
      </c>
      <c r="C802" s="8" t="s">
        <v>21</v>
      </c>
      <c r="D802" s="8" t="s">
        <v>21</v>
      </c>
      <c r="E802" s="25" t="str">
        <f t="shared" si="24"/>
        <v>$0</v>
      </c>
      <c r="F802" s="25">
        <f t="shared" si="25"/>
        <v>0</v>
      </c>
      <c r="G802" s="9" t="str">
        <f>IFERROR(IF(OR($B$11="",C802="")=TRUE,"",IF(INDEX('2024-2025 AMI'!$A$2:$K$64,MATCH(Input!$B$11,'2024-2025 AMI'!$A$2:$A$64,0),MATCH(Input!C802,'2024-2025 AMI'!$A$2:$K$2,0))&lt;Input!F802,"No","Yes")),"")</f>
        <v/>
      </c>
      <c r="H802" s="9" t="str">
        <f>IFERROR(IF(OR($B$11="",C802="")=TRUE,"",IF(INDEX('2024-2025 AMI'!$A$67:$K$129,MATCH(Input!$B$11,'2024-2025 AMI'!$A$67:$A$129,0),MATCH(Input!C802,'2024-2025 AMI'!$A$67:$K$67,0))&lt;=Input!F802,"No","Yes")),"")</f>
        <v/>
      </c>
    </row>
    <row r="803" spans="1:8" x14ac:dyDescent="0.3">
      <c r="A803" s="7" t="s">
        <v>21</v>
      </c>
      <c r="B803" s="8" t="s">
        <v>21</v>
      </c>
      <c r="C803" s="8" t="s">
        <v>21</v>
      </c>
      <c r="D803" s="8" t="s">
        <v>21</v>
      </c>
      <c r="E803" s="25" t="str">
        <f t="shared" si="24"/>
        <v>$0</v>
      </c>
      <c r="F803" s="25">
        <f t="shared" si="25"/>
        <v>0</v>
      </c>
      <c r="G803" s="9" t="str">
        <f>IFERROR(IF(OR($B$11="",C803="")=TRUE,"",IF(INDEX('2024-2025 AMI'!$A$2:$K$64,MATCH(Input!$B$11,'2024-2025 AMI'!$A$2:$A$64,0),MATCH(Input!C803,'2024-2025 AMI'!$A$2:$K$2,0))&lt;Input!F803,"No","Yes")),"")</f>
        <v/>
      </c>
      <c r="H803" s="9" t="str">
        <f>IFERROR(IF(OR($B$11="",C803="")=TRUE,"",IF(INDEX('2024-2025 AMI'!$A$67:$K$129,MATCH(Input!$B$11,'2024-2025 AMI'!$A$67:$A$129,0),MATCH(Input!C803,'2024-2025 AMI'!$A$67:$K$67,0))&lt;=Input!F803,"No","Yes")),"")</f>
        <v/>
      </c>
    </row>
    <row r="804" spans="1:8" x14ac:dyDescent="0.3">
      <c r="A804" s="7" t="s">
        <v>21</v>
      </c>
      <c r="B804" s="8" t="s">
        <v>21</v>
      </c>
      <c r="C804" s="8" t="s">
        <v>21</v>
      </c>
      <c r="D804" s="8" t="s">
        <v>21</v>
      </c>
      <c r="E804" s="25" t="str">
        <f t="shared" si="24"/>
        <v>$0</v>
      </c>
      <c r="F804" s="25">
        <f t="shared" si="25"/>
        <v>0</v>
      </c>
      <c r="G804" s="9" t="str">
        <f>IFERROR(IF(OR($B$11="",C804="")=TRUE,"",IF(INDEX('2024-2025 AMI'!$A$2:$K$64,MATCH(Input!$B$11,'2024-2025 AMI'!$A$2:$A$64,0),MATCH(Input!C804,'2024-2025 AMI'!$A$2:$K$2,0))&lt;Input!F804,"No","Yes")),"")</f>
        <v/>
      </c>
      <c r="H804" s="9" t="str">
        <f>IFERROR(IF(OR($B$11="",C804="")=TRUE,"",IF(INDEX('2024-2025 AMI'!$A$67:$K$129,MATCH(Input!$B$11,'2024-2025 AMI'!$A$67:$A$129,0),MATCH(Input!C804,'2024-2025 AMI'!$A$67:$K$67,0))&lt;=Input!F804,"No","Yes")),"")</f>
        <v/>
      </c>
    </row>
    <row r="805" spans="1:8" x14ac:dyDescent="0.3">
      <c r="A805" s="7" t="s">
        <v>21</v>
      </c>
      <c r="B805" s="8" t="s">
        <v>21</v>
      </c>
      <c r="C805" s="8" t="s">
        <v>21</v>
      </c>
      <c r="D805" s="8" t="s">
        <v>21</v>
      </c>
      <c r="E805" s="25" t="str">
        <f t="shared" si="24"/>
        <v>$0</v>
      </c>
      <c r="F805" s="25">
        <f t="shared" si="25"/>
        <v>0</v>
      </c>
      <c r="G805" s="9" t="str">
        <f>IFERROR(IF(OR($B$11="",C805="")=TRUE,"",IF(INDEX('2024-2025 AMI'!$A$2:$K$64,MATCH(Input!$B$11,'2024-2025 AMI'!$A$2:$A$64,0),MATCH(Input!C805,'2024-2025 AMI'!$A$2:$K$2,0))&lt;Input!F805,"No","Yes")),"")</f>
        <v/>
      </c>
      <c r="H805" s="9" t="str">
        <f>IFERROR(IF(OR($B$11="",C805="")=TRUE,"",IF(INDEX('2024-2025 AMI'!$A$67:$K$129,MATCH(Input!$B$11,'2024-2025 AMI'!$A$67:$A$129,0),MATCH(Input!C805,'2024-2025 AMI'!$A$67:$K$67,0))&lt;=Input!F805,"No","Yes")),"")</f>
        <v/>
      </c>
    </row>
    <row r="806" spans="1:8" x14ac:dyDescent="0.3">
      <c r="A806" s="7" t="s">
        <v>21</v>
      </c>
      <c r="B806" s="8" t="s">
        <v>21</v>
      </c>
      <c r="C806" s="8" t="s">
        <v>21</v>
      </c>
      <c r="D806" s="8" t="s">
        <v>21</v>
      </c>
      <c r="E806" s="25" t="str">
        <f t="shared" si="24"/>
        <v>$0</v>
      </c>
      <c r="F806" s="25">
        <f t="shared" si="25"/>
        <v>0</v>
      </c>
      <c r="G806" s="9" t="str">
        <f>IFERROR(IF(OR($B$11="",C806="")=TRUE,"",IF(INDEX('2024-2025 AMI'!$A$2:$K$64,MATCH(Input!$B$11,'2024-2025 AMI'!$A$2:$A$64,0),MATCH(Input!C806,'2024-2025 AMI'!$A$2:$K$2,0))&lt;Input!F806,"No","Yes")),"")</f>
        <v/>
      </c>
      <c r="H806" s="9" t="str">
        <f>IFERROR(IF(OR($B$11="",C806="")=TRUE,"",IF(INDEX('2024-2025 AMI'!$A$67:$K$129,MATCH(Input!$B$11,'2024-2025 AMI'!$A$67:$A$129,0),MATCH(Input!C806,'2024-2025 AMI'!$A$67:$K$67,0))&lt;=Input!F806,"No","Yes")),"")</f>
        <v/>
      </c>
    </row>
    <row r="807" spans="1:8" x14ac:dyDescent="0.3">
      <c r="A807" s="7" t="s">
        <v>21</v>
      </c>
      <c r="B807" s="8" t="s">
        <v>21</v>
      </c>
      <c r="C807" s="8" t="s">
        <v>21</v>
      </c>
      <c r="D807" s="8" t="s">
        <v>21</v>
      </c>
      <c r="E807" s="25" t="str">
        <f t="shared" si="24"/>
        <v>$0</v>
      </c>
      <c r="F807" s="25">
        <f t="shared" si="25"/>
        <v>0</v>
      </c>
      <c r="G807" s="9" t="str">
        <f>IFERROR(IF(OR($B$11="",C807="")=TRUE,"",IF(INDEX('2024-2025 AMI'!$A$2:$K$64,MATCH(Input!$B$11,'2024-2025 AMI'!$A$2:$A$64,0),MATCH(Input!C807,'2024-2025 AMI'!$A$2:$K$2,0))&lt;Input!F807,"No","Yes")),"")</f>
        <v/>
      </c>
      <c r="H807" s="9" t="str">
        <f>IFERROR(IF(OR($B$11="",C807="")=TRUE,"",IF(INDEX('2024-2025 AMI'!$A$67:$K$129,MATCH(Input!$B$11,'2024-2025 AMI'!$A$67:$A$129,0),MATCH(Input!C807,'2024-2025 AMI'!$A$67:$K$67,0))&lt;=Input!F807,"No","Yes")),"")</f>
        <v/>
      </c>
    </row>
    <row r="808" spans="1:8" x14ac:dyDescent="0.3">
      <c r="A808" s="7" t="s">
        <v>21</v>
      </c>
      <c r="B808" s="8" t="s">
        <v>21</v>
      </c>
      <c r="C808" s="8" t="s">
        <v>21</v>
      </c>
      <c r="D808" s="8" t="s">
        <v>21</v>
      </c>
      <c r="E808" s="25" t="str">
        <f t="shared" si="24"/>
        <v>$0</v>
      </c>
      <c r="F808" s="25">
        <f t="shared" si="25"/>
        <v>0</v>
      </c>
      <c r="G808" s="9" t="str">
        <f>IFERROR(IF(OR($B$11="",C808="")=TRUE,"",IF(INDEX('2024-2025 AMI'!$A$2:$K$64,MATCH(Input!$B$11,'2024-2025 AMI'!$A$2:$A$64,0),MATCH(Input!C808,'2024-2025 AMI'!$A$2:$K$2,0))&lt;Input!F808,"No","Yes")),"")</f>
        <v/>
      </c>
      <c r="H808" s="9" t="str">
        <f>IFERROR(IF(OR($B$11="",C808="")=TRUE,"",IF(INDEX('2024-2025 AMI'!$A$67:$K$129,MATCH(Input!$B$11,'2024-2025 AMI'!$A$67:$A$129,0),MATCH(Input!C808,'2024-2025 AMI'!$A$67:$K$67,0))&lt;=Input!F808,"No","Yes")),"")</f>
        <v/>
      </c>
    </row>
    <row r="809" spans="1:8" x14ac:dyDescent="0.3">
      <c r="A809" s="7" t="s">
        <v>21</v>
      </c>
      <c r="B809" s="8" t="s">
        <v>21</v>
      </c>
      <c r="C809" s="8" t="s">
        <v>21</v>
      </c>
      <c r="D809" s="8" t="s">
        <v>21</v>
      </c>
      <c r="E809" s="25" t="str">
        <f t="shared" si="24"/>
        <v>$0</v>
      </c>
      <c r="F809" s="25">
        <f t="shared" si="25"/>
        <v>0</v>
      </c>
      <c r="G809" s="9" t="str">
        <f>IFERROR(IF(OR($B$11="",C809="")=TRUE,"",IF(INDEX('2024-2025 AMI'!$A$2:$K$64,MATCH(Input!$B$11,'2024-2025 AMI'!$A$2:$A$64,0),MATCH(Input!C809,'2024-2025 AMI'!$A$2:$K$2,0))&lt;Input!F809,"No","Yes")),"")</f>
        <v/>
      </c>
      <c r="H809" s="9" t="str">
        <f>IFERROR(IF(OR($B$11="",C809="")=TRUE,"",IF(INDEX('2024-2025 AMI'!$A$67:$K$129,MATCH(Input!$B$11,'2024-2025 AMI'!$A$67:$A$129,0),MATCH(Input!C809,'2024-2025 AMI'!$A$67:$K$67,0))&lt;=Input!F809,"No","Yes")),"")</f>
        <v/>
      </c>
    </row>
    <row r="810" spans="1:8" x14ac:dyDescent="0.3">
      <c r="A810" s="7" t="s">
        <v>21</v>
      </c>
      <c r="B810" s="8" t="s">
        <v>21</v>
      </c>
      <c r="C810" s="8" t="s">
        <v>21</v>
      </c>
      <c r="D810" s="8" t="s">
        <v>21</v>
      </c>
      <c r="E810" s="25" t="str">
        <f t="shared" si="24"/>
        <v>$0</v>
      </c>
      <c r="F810" s="25">
        <f t="shared" si="25"/>
        <v>0</v>
      </c>
      <c r="G810" s="9" t="str">
        <f>IFERROR(IF(OR($B$11="",C810="")=TRUE,"",IF(INDEX('2024-2025 AMI'!$A$2:$K$64,MATCH(Input!$B$11,'2024-2025 AMI'!$A$2:$A$64,0),MATCH(Input!C810,'2024-2025 AMI'!$A$2:$K$2,0))&lt;Input!F810,"No","Yes")),"")</f>
        <v/>
      </c>
      <c r="H810" s="9" t="str">
        <f>IFERROR(IF(OR($B$11="",C810="")=TRUE,"",IF(INDEX('2024-2025 AMI'!$A$67:$K$129,MATCH(Input!$B$11,'2024-2025 AMI'!$A$67:$A$129,0),MATCH(Input!C810,'2024-2025 AMI'!$A$67:$K$67,0))&lt;=Input!F810,"No","Yes")),"")</f>
        <v/>
      </c>
    </row>
    <row r="811" spans="1:8" x14ac:dyDescent="0.3">
      <c r="A811" s="7" t="s">
        <v>21</v>
      </c>
      <c r="B811" s="8" t="s">
        <v>21</v>
      </c>
      <c r="C811" s="8" t="s">
        <v>21</v>
      </c>
      <c r="D811" s="8" t="s">
        <v>21</v>
      </c>
      <c r="E811" s="25" t="str">
        <f t="shared" si="24"/>
        <v>$0</v>
      </c>
      <c r="F811" s="25">
        <f t="shared" si="25"/>
        <v>0</v>
      </c>
      <c r="G811" s="9" t="str">
        <f>IFERROR(IF(OR($B$11="",C811="")=TRUE,"",IF(INDEX('2024-2025 AMI'!$A$2:$K$64,MATCH(Input!$B$11,'2024-2025 AMI'!$A$2:$A$64,0),MATCH(Input!C811,'2024-2025 AMI'!$A$2:$K$2,0))&lt;Input!F811,"No","Yes")),"")</f>
        <v/>
      </c>
      <c r="H811" s="9" t="str">
        <f>IFERROR(IF(OR($B$11="",C811="")=TRUE,"",IF(INDEX('2024-2025 AMI'!$A$67:$K$129,MATCH(Input!$B$11,'2024-2025 AMI'!$A$67:$A$129,0),MATCH(Input!C811,'2024-2025 AMI'!$A$67:$K$67,0))&lt;=Input!F811,"No","Yes")),"")</f>
        <v/>
      </c>
    </row>
    <row r="812" spans="1:8" x14ac:dyDescent="0.3">
      <c r="A812" s="7" t="s">
        <v>21</v>
      </c>
      <c r="B812" s="8" t="s">
        <v>21</v>
      </c>
      <c r="C812" s="8" t="s">
        <v>21</v>
      </c>
      <c r="D812" s="8" t="s">
        <v>21</v>
      </c>
      <c r="E812" s="25" t="str">
        <f t="shared" si="24"/>
        <v>$0</v>
      </c>
      <c r="F812" s="25">
        <f t="shared" si="25"/>
        <v>0</v>
      </c>
      <c r="G812" s="9" t="str">
        <f>IFERROR(IF(OR($B$11="",C812="")=TRUE,"",IF(INDEX('2024-2025 AMI'!$A$2:$K$64,MATCH(Input!$B$11,'2024-2025 AMI'!$A$2:$A$64,0),MATCH(Input!C812,'2024-2025 AMI'!$A$2:$K$2,0))&lt;Input!F812,"No","Yes")),"")</f>
        <v/>
      </c>
      <c r="H812" s="9" t="str">
        <f>IFERROR(IF(OR($B$11="",C812="")=TRUE,"",IF(INDEX('2024-2025 AMI'!$A$67:$K$129,MATCH(Input!$B$11,'2024-2025 AMI'!$A$67:$A$129,0),MATCH(Input!C812,'2024-2025 AMI'!$A$67:$K$67,0))&lt;=Input!F812,"No","Yes")),"")</f>
        <v/>
      </c>
    </row>
    <row r="813" spans="1:8" x14ac:dyDescent="0.3">
      <c r="A813" s="7" t="s">
        <v>21</v>
      </c>
      <c r="B813" s="8" t="s">
        <v>21</v>
      </c>
      <c r="C813" s="8" t="s">
        <v>21</v>
      </c>
      <c r="D813" s="8" t="s">
        <v>21</v>
      </c>
      <c r="E813" s="25" t="str">
        <f t="shared" si="24"/>
        <v>$0</v>
      </c>
      <c r="F813" s="25">
        <f t="shared" si="25"/>
        <v>0</v>
      </c>
      <c r="G813" s="9" t="str">
        <f>IFERROR(IF(OR($B$11="",C813="")=TRUE,"",IF(INDEX('2024-2025 AMI'!$A$2:$K$64,MATCH(Input!$B$11,'2024-2025 AMI'!$A$2:$A$64,0),MATCH(Input!C813,'2024-2025 AMI'!$A$2:$K$2,0))&lt;Input!F813,"No","Yes")),"")</f>
        <v/>
      </c>
      <c r="H813" s="9" t="str">
        <f>IFERROR(IF(OR($B$11="",C813="")=TRUE,"",IF(INDEX('2024-2025 AMI'!$A$67:$K$129,MATCH(Input!$B$11,'2024-2025 AMI'!$A$67:$A$129,0),MATCH(Input!C813,'2024-2025 AMI'!$A$67:$K$67,0))&lt;=Input!F813,"No","Yes")),"")</f>
        <v/>
      </c>
    </row>
    <row r="814" spans="1:8" x14ac:dyDescent="0.3">
      <c r="A814" s="7" t="s">
        <v>21</v>
      </c>
      <c r="B814" s="8" t="s">
        <v>21</v>
      </c>
      <c r="C814" s="8" t="s">
        <v>21</v>
      </c>
      <c r="D814" s="8" t="s">
        <v>21</v>
      </c>
      <c r="E814" s="25" t="str">
        <f t="shared" si="24"/>
        <v>$0</v>
      </c>
      <c r="F814" s="25">
        <f t="shared" si="25"/>
        <v>0</v>
      </c>
      <c r="G814" s="9" t="str">
        <f>IFERROR(IF(OR($B$11="",C814="")=TRUE,"",IF(INDEX('2024-2025 AMI'!$A$2:$K$64,MATCH(Input!$B$11,'2024-2025 AMI'!$A$2:$A$64,0),MATCH(Input!C814,'2024-2025 AMI'!$A$2:$K$2,0))&lt;Input!F814,"No","Yes")),"")</f>
        <v/>
      </c>
      <c r="H814" s="9" t="str">
        <f>IFERROR(IF(OR($B$11="",C814="")=TRUE,"",IF(INDEX('2024-2025 AMI'!$A$67:$K$129,MATCH(Input!$B$11,'2024-2025 AMI'!$A$67:$A$129,0),MATCH(Input!C814,'2024-2025 AMI'!$A$67:$K$67,0))&lt;=Input!F814,"No","Yes")),"")</f>
        <v/>
      </c>
    </row>
    <row r="815" spans="1:8" x14ac:dyDescent="0.3">
      <c r="A815" s="7" t="s">
        <v>21</v>
      </c>
      <c r="B815" s="8" t="s">
        <v>21</v>
      </c>
      <c r="C815" s="8" t="s">
        <v>21</v>
      </c>
      <c r="D815" s="8" t="s">
        <v>21</v>
      </c>
      <c r="E815" s="25" t="str">
        <f t="shared" si="24"/>
        <v>$0</v>
      </c>
      <c r="F815" s="25">
        <f t="shared" si="25"/>
        <v>0</v>
      </c>
      <c r="G815" s="9" t="str">
        <f>IFERROR(IF(OR($B$11="",C815="")=TRUE,"",IF(INDEX('2024-2025 AMI'!$A$2:$K$64,MATCH(Input!$B$11,'2024-2025 AMI'!$A$2:$A$64,0),MATCH(Input!C815,'2024-2025 AMI'!$A$2:$K$2,0))&lt;Input!F815,"No","Yes")),"")</f>
        <v/>
      </c>
      <c r="H815" s="9" t="str">
        <f>IFERROR(IF(OR($B$11="",C815="")=TRUE,"",IF(INDEX('2024-2025 AMI'!$A$67:$K$129,MATCH(Input!$B$11,'2024-2025 AMI'!$A$67:$A$129,0),MATCH(Input!C815,'2024-2025 AMI'!$A$67:$K$67,0))&lt;=Input!F815,"No","Yes")),"")</f>
        <v/>
      </c>
    </row>
    <row r="816" spans="1:8" x14ac:dyDescent="0.3">
      <c r="A816" s="7" t="s">
        <v>21</v>
      </c>
      <c r="B816" s="8" t="s">
        <v>21</v>
      </c>
      <c r="C816" s="8" t="s">
        <v>21</v>
      </c>
      <c r="D816" s="8" t="s">
        <v>21</v>
      </c>
      <c r="E816" s="25" t="str">
        <f t="shared" si="24"/>
        <v>$0</v>
      </c>
      <c r="F816" s="25">
        <f t="shared" si="25"/>
        <v>0</v>
      </c>
      <c r="G816" s="9" t="str">
        <f>IFERROR(IF(OR($B$11="",C816="")=TRUE,"",IF(INDEX('2024-2025 AMI'!$A$2:$K$64,MATCH(Input!$B$11,'2024-2025 AMI'!$A$2:$A$64,0),MATCH(Input!C816,'2024-2025 AMI'!$A$2:$K$2,0))&lt;Input!F816,"No","Yes")),"")</f>
        <v/>
      </c>
      <c r="H816" s="9" t="str">
        <f>IFERROR(IF(OR($B$11="",C816="")=TRUE,"",IF(INDEX('2024-2025 AMI'!$A$67:$K$129,MATCH(Input!$B$11,'2024-2025 AMI'!$A$67:$A$129,0),MATCH(Input!C816,'2024-2025 AMI'!$A$67:$K$67,0))&lt;=Input!F816,"No","Yes")),"")</f>
        <v/>
      </c>
    </row>
    <row r="817" spans="1:8" x14ac:dyDescent="0.3">
      <c r="A817" s="7" t="s">
        <v>21</v>
      </c>
      <c r="B817" s="8" t="s">
        <v>21</v>
      </c>
      <c r="C817" s="8" t="s">
        <v>21</v>
      </c>
      <c r="D817" s="8" t="s">
        <v>21</v>
      </c>
      <c r="E817" s="25" t="str">
        <f t="shared" si="24"/>
        <v>$0</v>
      </c>
      <c r="F817" s="25">
        <f t="shared" si="25"/>
        <v>0</v>
      </c>
      <c r="G817" s="9" t="str">
        <f>IFERROR(IF(OR($B$11="",C817="")=TRUE,"",IF(INDEX('2024-2025 AMI'!$A$2:$K$64,MATCH(Input!$B$11,'2024-2025 AMI'!$A$2:$A$64,0),MATCH(Input!C817,'2024-2025 AMI'!$A$2:$K$2,0))&lt;Input!F817,"No","Yes")),"")</f>
        <v/>
      </c>
      <c r="H817" s="9" t="str">
        <f>IFERROR(IF(OR($B$11="",C817="")=TRUE,"",IF(INDEX('2024-2025 AMI'!$A$67:$K$129,MATCH(Input!$B$11,'2024-2025 AMI'!$A$67:$A$129,0),MATCH(Input!C817,'2024-2025 AMI'!$A$67:$K$67,0))&lt;=Input!F817,"No","Yes")),"")</f>
        <v/>
      </c>
    </row>
    <row r="818" spans="1:8" x14ac:dyDescent="0.3">
      <c r="A818" s="7" t="s">
        <v>21</v>
      </c>
      <c r="B818" s="8" t="s">
        <v>21</v>
      </c>
      <c r="C818" s="8" t="s">
        <v>21</v>
      </c>
      <c r="D818" s="8" t="s">
        <v>21</v>
      </c>
      <c r="E818" s="25" t="str">
        <f t="shared" si="24"/>
        <v>$0</v>
      </c>
      <c r="F818" s="25">
        <f t="shared" si="25"/>
        <v>0</v>
      </c>
      <c r="G818" s="9" t="str">
        <f>IFERROR(IF(OR($B$11="",C818="")=TRUE,"",IF(INDEX('2024-2025 AMI'!$A$2:$K$64,MATCH(Input!$B$11,'2024-2025 AMI'!$A$2:$A$64,0),MATCH(Input!C818,'2024-2025 AMI'!$A$2:$K$2,0))&lt;Input!F818,"No","Yes")),"")</f>
        <v/>
      </c>
      <c r="H818" s="9" t="str">
        <f>IFERROR(IF(OR($B$11="",C818="")=TRUE,"",IF(INDEX('2024-2025 AMI'!$A$67:$K$129,MATCH(Input!$B$11,'2024-2025 AMI'!$A$67:$A$129,0),MATCH(Input!C818,'2024-2025 AMI'!$A$67:$K$67,0))&lt;=Input!F818,"No","Yes")),"")</f>
        <v/>
      </c>
    </row>
    <row r="819" spans="1:8" x14ac:dyDescent="0.3">
      <c r="A819" s="7" t="s">
        <v>21</v>
      </c>
      <c r="B819" s="8" t="s">
        <v>21</v>
      </c>
      <c r="C819" s="8" t="s">
        <v>21</v>
      </c>
      <c r="D819" s="8" t="s">
        <v>21</v>
      </c>
      <c r="E819" s="25" t="str">
        <f t="shared" si="24"/>
        <v>$0</v>
      </c>
      <c r="F819" s="25">
        <f t="shared" si="25"/>
        <v>0</v>
      </c>
      <c r="G819" s="9" t="str">
        <f>IFERROR(IF(OR($B$11="",C819="")=TRUE,"",IF(INDEX('2024-2025 AMI'!$A$2:$K$64,MATCH(Input!$B$11,'2024-2025 AMI'!$A$2:$A$64,0),MATCH(Input!C819,'2024-2025 AMI'!$A$2:$K$2,0))&lt;Input!F819,"No","Yes")),"")</f>
        <v/>
      </c>
      <c r="H819" s="9" t="str">
        <f>IFERROR(IF(OR($B$11="",C819="")=TRUE,"",IF(INDEX('2024-2025 AMI'!$A$67:$K$129,MATCH(Input!$B$11,'2024-2025 AMI'!$A$67:$A$129,0),MATCH(Input!C819,'2024-2025 AMI'!$A$67:$K$67,0))&lt;=Input!F819,"No","Yes")),"")</f>
        <v/>
      </c>
    </row>
    <row r="820" spans="1:8" x14ac:dyDescent="0.3">
      <c r="A820" s="7" t="s">
        <v>21</v>
      </c>
      <c r="B820" s="8" t="s">
        <v>21</v>
      </c>
      <c r="C820" s="8" t="s">
        <v>21</v>
      </c>
      <c r="D820" s="8" t="s">
        <v>21</v>
      </c>
      <c r="E820" s="25" t="str">
        <f t="shared" si="24"/>
        <v>$0</v>
      </c>
      <c r="F820" s="25">
        <f t="shared" si="25"/>
        <v>0</v>
      </c>
      <c r="G820" s="9" t="str">
        <f>IFERROR(IF(OR($B$11="",C820="")=TRUE,"",IF(INDEX('2024-2025 AMI'!$A$2:$K$64,MATCH(Input!$B$11,'2024-2025 AMI'!$A$2:$A$64,0),MATCH(Input!C820,'2024-2025 AMI'!$A$2:$K$2,0))&lt;Input!F820,"No","Yes")),"")</f>
        <v/>
      </c>
      <c r="H820" s="9" t="str">
        <f>IFERROR(IF(OR($B$11="",C820="")=TRUE,"",IF(INDEX('2024-2025 AMI'!$A$67:$K$129,MATCH(Input!$B$11,'2024-2025 AMI'!$A$67:$A$129,0),MATCH(Input!C820,'2024-2025 AMI'!$A$67:$K$67,0))&lt;=Input!F820,"No","Yes")),"")</f>
        <v/>
      </c>
    </row>
    <row r="821" spans="1:8" x14ac:dyDescent="0.3">
      <c r="A821" s="7" t="s">
        <v>21</v>
      </c>
      <c r="B821" s="8" t="s">
        <v>21</v>
      </c>
      <c r="C821" s="8" t="s">
        <v>21</v>
      </c>
      <c r="D821" s="8" t="s">
        <v>21</v>
      </c>
      <c r="E821" s="25" t="str">
        <f t="shared" si="24"/>
        <v>$0</v>
      </c>
      <c r="F821" s="25">
        <f t="shared" si="25"/>
        <v>0</v>
      </c>
      <c r="G821" s="9" t="str">
        <f>IFERROR(IF(OR($B$11="",C821="")=TRUE,"",IF(INDEX('2024-2025 AMI'!$A$2:$K$64,MATCH(Input!$B$11,'2024-2025 AMI'!$A$2:$A$64,0),MATCH(Input!C821,'2024-2025 AMI'!$A$2:$K$2,0))&lt;Input!F821,"No","Yes")),"")</f>
        <v/>
      </c>
      <c r="H821" s="9" t="str">
        <f>IFERROR(IF(OR($B$11="",C821="")=TRUE,"",IF(INDEX('2024-2025 AMI'!$A$67:$K$129,MATCH(Input!$B$11,'2024-2025 AMI'!$A$67:$A$129,0),MATCH(Input!C821,'2024-2025 AMI'!$A$67:$K$67,0))&lt;=Input!F821,"No","Yes")),"")</f>
        <v/>
      </c>
    </row>
    <row r="822" spans="1:8" x14ac:dyDescent="0.3">
      <c r="A822" s="7" t="s">
        <v>21</v>
      </c>
      <c r="B822" s="8" t="s">
        <v>21</v>
      </c>
      <c r="C822" s="8" t="s">
        <v>21</v>
      </c>
      <c r="D822" s="8" t="s">
        <v>21</v>
      </c>
      <c r="E822" s="25" t="str">
        <f t="shared" si="24"/>
        <v>$0</v>
      </c>
      <c r="F822" s="25">
        <f t="shared" si="25"/>
        <v>0</v>
      </c>
      <c r="G822" s="9" t="str">
        <f>IFERROR(IF(OR($B$11="",C822="")=TRUE,"",IF(INDEX('2024-2025 AMI'!$A$2:$K$64,MATCH(Input!$B$11,'2024-2025 AMI'!$A$2:$A$64,0),MATCH(Input!C822,'2024-2025 AMI'!$A$2:$K$2,0))&lt;Input!F822,"No","Yes")),"")</f>
        <v/>
      </c>
      <c r="H822" s="9" t="str">
        <f>IFERROR(IF(OR($B$11="",C822="")=TRUE,"",IF(INDEX('2024-2025 AMI'!$A$67:$K$129,MATCH(Input!$B$11,'2024-2025 AMI'!$A$67:$A$129,0),MATCH(Input!C822,'2024-2025 AMI'!$A$67:$K$67,0))&lt;=Input!F822,"No","Yes")),"")</f>
        <v/>
      </c>
    </row>
    <row r="823" spans="1:8" x14ac:dyDescent="0.3">
      <c r="A823" s="7" t="s">
        <v>21</v>
      </c>
      <c r="B823" s="8" t="s">
        <v>21</v>
      </c>
      <c r="C823" s="8" t="s">
        <v>21</v>
      </c>
      <c r="D823" s="8" t="s">
        <v>21</v>
      </c>
      <c r="E823" s="25" t="str">
        <f t="shared" si="24"/>
        <v>$0</v>
      </c>
      <c r="F823" s="25">
        <f t="shared" si="25"/>
        <v>0</v>
      </c>
      <c r="G823" s="9" t="str">
        <f>IFERROR(IF(OR($B$11="",C823="")=TRUE,"",IF(INDEX('2024-2025 AMI'!$A$2:$K$64,MATCH(Input!$B$11,'2024-2025 AMI'!$A$2:$A$64,0),MATCH(Input!C823,'2024-2025 AMI'!$A$2:$K$2,0))&lt;Input!F823,"No","Yes")),"")</f>
        <v/>
      </c>
      <c r="H823" s="9" t="str">
        <f>IFERROR(IF(OR($B$11="",C823="")=TRUE,"",IF(INDEX('2024-2025 AMI'!$A$67:$K$129,MATCH(Input!$B$11,'2024-2025 AMI'!$A$67:$A$129,0),MATCH(Input!C823,'2024-2025 AMI'!$A$67:$K$67,0))&lt;=Input!F823,"No","Yes")),"")</f>
        <v/>
      </c>
    </row>
    <row r="824" spans="1:8" x14ac:dyDescent="0.3">
      <c r="A824" s="7" t="s">
        <v>21</v>
      </c>
      <c r="B824" s="8" t="s">
        <v>21</v>
      </c>
      <c r="C824" s="8" t="s">
        <v>21</v>
      </c>
      <c r="D824" s="8" t="s">
        <v>21</v>
      </c>
      <c r="E824" s="25" t="str">
        <f t="shared" si="24"/>
        <v>$0</v>
      </c>
      <c r="F824" s="25">
        <f t="shared" si="25"/>
        <v>0</v>
      </c>
      <c r="G824" s="9" t="str">
        <f>IFERROR(IF(OR($B$11="",C824="")=TRUE,"",IF(INDEX('2024-2025 AMI'!$A$2:$K$64,MATCH(Input!$B$11,'2024-2025 AMI'!$A$2:$A$64,0),MATCH(Input!C824,'2024-2025 AMI'!$A$2:$K$2,0))&lt;Input!F824,"No","Yes")),"")</f>
        <v/>
      </c>
      <c r="H824" s="9" t="str">
        <f>IFERROR(IF(OR($B$11="",C824="")=TRUE,"",IF(INDEX('2024-2025 AMI'!$A$67:$K$129,MATCH(Input!$B$11,'2024-2025 AMI'!$A$67:$A$129,0),MATCH(Input!C824,'2024-2025 AMI'!$A$67:$K$67,0))&lt;=Input!F824,"No","Yes")),"")</f>
        <v/>
      </c>
    </row>
    <row r="825" spans="1:8" x14ac:dyDescent="0.3">
      <c r="A825" s="7" t="s">
        <v>21</v>
      </c>
      <c r="B825" s="8" t="s">
        <v>21</v>
      </c>
      <c r="C825" s="8" t="s">
        <v>21</v>
      </c>
      <c r="D825" s="8" t="s">
        <v>21</v>
      </c>
      <c r="E825" s="25" t="str">
        <f t="shared" si="24"/>
        <v>$0</v>
      </c>
      <c r="F825" s="25">
        <f t="shared" si="25"/>
        <v>0</v>
      </c>
      <c r="G825" s="9" t="str">
        <f>IFERROR(IF(OR($B$11="",C825="")=TRUE,"",IF(INDEX('2024-2025 AMI'!$A$2:$K$64,MATCH(Input!$B$11,'2024-2025 AMI'!$A$2:$A$64,0),MATCH(Input!C825,'2024-2025 AMI'!$A$2:$K$2,0))&lt;Input!F825,"No","Yes")),"")</f>
        <v/>
      </c>
      <c r="H825" s="9" t="str">
        <f>IFERROR(IF(OR($B$11="",C825="")=TRUE,"",IF(INDEX('2024-2025 AMI'!$A$67:$K$129,MATCH(Input!$B$11,'2024-2025 AMI'!$A$67:$A$129,0),MATCH(Input!C825,'2024-2025 AMI'!$A$67:$K$67,0))&lt;=Input!F825,"No","Yes")),"")</f>
        <v/>
      </c>
    </row>
    <row r="826" spans="1:8" x14ac:dyDescent="0.3">
      <c r="A826" s="7" t="s">
        <v>21</v>
      </c>
      <c r="B826" s="8" t="s">
        <v>21</v>
      </c>
      <c r="C826" s="8" t="s">
        <v>21</v>
      </c>
      <c r="D826" s="8" t="s">
        <v>21</v>
      </c>
      <c r="E826" s="25" t="str">
        <f t="shared" si="24"/>
        <v>$0</v>
      </c>
      <c r="F826" s="25">
        <f t="shared" si="25"/>
        <v>0</v>
      </c>
      <c r="G826" s="9" t="str">
        <f>IFERROR(IF(OR($B$11="",C826="")=TRUE,"",IF(INDEX('2024-2025 AMI'!$A$2:$K$64,MATCH(Input!$B$11,'2024-2025 AMI'!$A$2:$A$64,0),MATCH(Input!C826,'2024-2025 AMI'!$A$2:$K$2,0))&lt;Input!F826,"No","Yes")),"")</f>
        <v/>
      </c>
      <c r="H826" s="9" t="str">
        <f>IFERROR(IF(OR($B$11="",C826="")=TRUE,"",IF(INDEX('2024-2025 AMI'!$A$67:$K$129,MATCH(Input!$B$11,'2024-2025 AMI'!$A$67:$A$129,0),MATCH(Input!C826,'2024-2025 AMI'!$A$67:$K$67,0))&lt;=Input!F826,"No","Yes")),"")</f>
        <v/>
      </c>
    </row>
    <row r="827" spans="1:8" x14ac:dyDescent="0.3">
      <c r="A827" s="7" t="s">
        <v>21</v>
      </c>
      <c r="B827" s="8" t="s">
        <v>21</v>
      </c>
      <c r="C827" s="8" t="s">
        <v>21</v>
      </c>
      <c r="D827" s="8" t="s">
        <v>21</v>
      </c>
      <c r="E827" s="25" t="str">
        <f t="shared" si="24"/>
        <v>$0</v>
      </c>
      <c r="F827" s="25">
        <f t="shared" si="25"/>
        <v>0</v>
      </c>
      <c r="G827" s="9" t="str">
        <f>IFERROR(IF(OR($B$11="",C827="")=TRUE,"",IF(INDEX('2024-2025 AMI'!$A$2:$K$64,MATCH(Input!$B$11,'2024-2025 AMI'!$A$2:$A$64,0),MATCH(Input!C827,'2024-2025 AMI'!$A$2:$K$2,0))&lt;Input!F827,"No","Yes")),"")</f>
        <v/>
      </c>
      <c r="H827" s="9" t="str">
        <f>IFERROR(IF(OR($B$11="",C827="")=TRUE,"",IF(INDEX('2024-2025 AMI'!$A$67:$K$129,MATCH(Input!$B$11,'2024-2025 AMI'!$A$67:$A$129,0),MATCH(Input!C827,'2024-2025 AMI'!$A$67:$K$67,0))&lt;=Input!F827,"No","Yes")),"")</f>
        <v/>
      </c>
    </row>
    <row r="828" spans="1:8" x14ac:dyDescent="0.3">
      <c r="A828" s="7" t="s">
        <v>21</v>
      </c>
      <c r="B828" s="8" t="s">
        <v>21</v>
      </c>
      <c r="C828" s="8" t="s">
        <v>21</v>
      </c>
      <c r="D828" s="8" t="s">
        <v>21</v>
      </c>
      <c r="E828" s="25" t="str">
        <f t="shared" si="24"/>
        <v>$0</v>
      </c>
      <c r="F828" s="25">
        <f t="shared" si="25"/>
        <v>0</v>
      </c>
      <c r="G828" s="9" t="str">
        <f>IFERROR(IF(OR($B$11="",C828="")=TRUE,"",IF(INDEX('2024-2025 AMI'!$A$2:$K$64,MATCH(Input!$B$11,'2024-2025 AMI'!$A$2:$A$64,0),MATCH(Input!C828,'2024-2025 AMI'!$A$2:$K$2,0))&lt;Input!F828,"No","Yes")),"")</f>
        <v/>
      </c>
      <c r="H828" s="9" t="str">
        <f>IFERROR(IF(OR($B$11="",C828="")=TRUE,"",IF(INDEX('2024-2025 AMI'!$A$67:$K$129,MATCH(Input!$B$11,'2024-2025 AMI'!$A$67:$A$129,0),MATCH(Input!C828,'2024-2025 AMI'!$A$67:$K$67,0))&lt;=Input!F828,"No","Yes")),"")</f>
        <v/>
      </c>
    </row>
    <row r="829" spans="1:8" x14ac:dyDescent="0.3">
      <c r="A829" s="7" t="s">
        <v>21</v>
      </c>
      <c r="B829" s="8" t="s">
        <v>21</v>
      </c>
      <c r="C829" s="8" t="s">
        <v>21</v>
      </c>
      <c r="D829" s="8" t="s">
        <v>21</v>
      </c>
      <c r="E829" s="25" t="str">
        <f t="shared" si="24"/>
        <v>$0</v>
      </c>
      <c r="F829" s="25">
        <f t="shared" si="25"/>
        <v>0</v>
      </c>
      <c r="G829" s="9" t="str">
        <f>IFERROR(IF(OR($B$11="",C829="")=TRUE,"",IF(INDEX('2024-2025 AMI'!$A$2:$K$64,MATCH(Input!$B$11,'2024-2025 AMI'!$A$2:$A$64,0),MATCH(Input!C829,'2024-2025 AMI'!$A$2:$K$2,0))&lt;Input!F829,"No","Yes")),"")</f>
        <v/>
      </c>
      <c r="H829" s="9" t="str">
        <f>IFERROR(IF(OR($B$11="",C829="")=TRUE,"",IF(INDEX('2024-2025 AMI'!$A$67:$K$129,MATCH(Input!$B$11,'2024-2025 AMI'!$A$67:$A$129,0),MATCH(Input!C829,'2024-2025 AMI'!$A$67:$K$67,0))&lt;=Input!F829,"No","Yes")),"")</f>
        <v/>
      </c>
    </row>
    <row r="830" spans="1:8" x14ac:dyDescent="0.3">
      <c r="A830" s="7" t="s">
        <v>21</v>
      </c>
      <c r="B830" s="8" t="s">
        <v>21</v>
      </c>
      <c r="C830" s="8" t="s">
        <v>21</v>
      </c>
      <c r="D830" s="8" t="s">
        <v>21</v>
      </c>
      <c r="E830" s="25" t="str">
        <f t="shared" si="24"/>
        <v>$0</v>
      </c>
      <c r="F830" s="25">
        <f t="shared" si="25"/>
        <v>0</v>
      </c>
      <c r="G830" s="9" t="str">
        <f>IFERROR(IF(OR($B$11="",C830="")=TRUE,"",IF(INDEX('2024-2025 AMI'!$A$2:$K$64,MATCH(Input!$B$11,'2024-2025 AMI'!$A$2:$A$64,0),MATCH(Input!C830,'2024-2025 AMI'!$A$2:$K$2,0))&lt;Input!F830,"No","Yes")),"")</f>
        <v/>
      </c>
      <c r="H830" s="9" t="str">
        <f>IFERROR(IF(OR($B$11="",C830="")=TRUE,"",IF(INDEX('2024-2025 AMI'!$A$67:$K$129,MATCH(Input!$B$11,'2024-2025 AMI'!$A$67:$A$129,0),MATCH(Input!C830,'2024-2025 AMI'!$A$67:$K$67,0))&lt;=Input!F830,"No","Yes")),"")</f>
        <v/>
      </c>
    </row>
    <row r="831" spans="1:8" x14ac:dyDescent="0.3">
      <c r="A831" s="7" t="s">
        <v>21</v>
      </c>
      <c r="B831" s="8" t="s">
        <v>21</v>
      </c>
      <c r="C831" s="8" t="s">
        <v>21</v>
      </c>
      <c r="D831" s="8" t="s">
        <v>21</v>
      </c>
      <c r="E831" s="25" t="str">
        <f t="shared" si="24"/>
        <v>$0</v>
      </c>
      <c r="F831" s="25">
        <f t="shared" si="25"/>
        <v>0</v>
      </c>
      <c r="G831" s="9" t="str">
        <f>IFERROR(IF(OR($B$11="",C831="")=TRUE,"",IF(INDEX('2024-2025 AMI'!$A$2:$K$64,MATCH(Input!$B$11,'2024-2025 AMI'!$A$2:$A$64,0),MATCH(Input!C831,'2024-2025 AMI'!$A$2:$K$2,0))&lt;Input!F831,"No","Yes")),"")</f>
        <v/>
      </c>
      <c r="H831" s="9" t="str">
        <f>IFERROR(IF(OR($B$11="",C831="")=TRUE,"",IF(INDEX('2024-2025 AMI'!$A$67:$K$129,MATCH(Input!$B$11,'2024-2025 AMI'!$A$67:$A$129,0),MATCH(Input!C831,'2024-2025 AMI'!$A$67:$K$67,0))&lt;=Input!F831,"No","Yes")),"")</f>
        <v/>
      </c>
    </row>
    <row r="832" spans="1:8" x14ac:dyDescent="0.3">
      <c r="A832" s="7" t="s">
        <v>21</v>
      </c>
      <c r="B832" s="8" t="s">
        <v>21</v>
      </c>
      <c r="C832" s="8" t="s">
        <v>21</v>
      </c>
      <c r="D832" s="8" t="s">
        <v>21</v>
      </c>
      <c r="E832" s="25" t="str">
        <f t="shared" si="24"/>
        <v>$0</v>
      </c>
      <c r="F832" s="25">
        <f t="shared" si="25"/>
        <v>0</v>
      </c>
      <c r="G832" s="9" t="str">
        <f>IFERROR(IF(OR($B$11="",C832="")=TRUE,"",IF(INDEX('2024-2025 AMI'!$A$2:$K$64,MATCH(Input!$B$11,'2024-2025 AMI'!$A$2:$A$64,0),MATCH(Input!C832,'2024-2025 AMI'!$A$2:$K$2,0))&lt;Input!F832,"No","Yes")),"")</f>
        <v/>
      </c>
      <c r="H832" s="9" t="str">
        <f>IFERROR(IF(OR($B$11="",C832="")=TRUE,"",IF(INDEX('2024-2025 AMI'!$A$67:$K$129,MATCH(Input!$B$11,'2024-2025 AMI'!$A$67:$A$129,0),MATCH(Input!C832,'2024-2025 AMI'!$A$67:$K$67,0))&lt;=Input!F832,"No","Yes")),"")</f>
        <v/>
      </c>
    </row>
    <row r="833" spans="1:8" x14ac:dyDescent="0.3">
      <c r="A833" s="7" t="s">
        <v>21</v>
      </c>
      <c r="B833" s="8" t="s">
        <v>21</v>
      </c>
      <c r="C833" s="8" t="s">
        <v>21</v>
      </c>
      <c r="D833" s="8" t="s">
        <v>21</v>
      </c>
      <c r="E833" s="25" t="str">
        <f t="shared" si="24"/>
        <v>$0</v>
      </c>
      <c r="F833" s="25">
        <f t="shared" si="25"/>
        <v>0</v>
      </c>
      <c r="G833" s="9" t="str">
        <f>IFERROR(IF(OR($B$11="",C833="")=TRUE,"",IF(INDEX('2024-2025 AMI'!$A$2:$K$64,MATCH(Input!$B$11,'2024-2025 AMI'!$A$2:$A$64,0),MATCH(Input!C833,'2024-2025 AMI'!$A$2:$K$2,0))&lt;Input!F833,"No","Yes")),"")</f>
        <v/>
      </c>
      <c r="H833" s="9" t="str">
        <f>IFERROR(IF(OR($B$11="",C833="")=TRUE,"",IF(INDEX('2024-2025 AMI'!$A$67:$K$129,MATCH(Input!$B$11,'2024-2025 AMI'!$A$67:$A$129,0),MATCH(Input!C833,'2024-2025 AMI'!$A$67:$K$67,0))&lt;=Input!F833,"No","Yes")),"")</f>
        <v/>
      </c>
    </row>
    <row r="834" spans="1:8" x14ac:dyDescent="0.3">
      <c r="A834" s="7" t="s">
        <v>21</v>
      </c>
      <c r="B834" s="8" t="s">
        <v>21</v>
      </c>
      <c r="C834" s="8" t="s">
        <v>21</v>
      </c>
      <c r="D834" s="8" t="s">
        <v>21</v>
      </c>
      <c r="E834" s="25" t="str">
        <f t="shared" si="24"/>
        <v>$0</v>
      </c>
      <c r="F834" s="25">
        <f t="shared" si="25"/>
        <v>0</v>
      </c>
      <c r="G834" s="9" t="str">
        <f>IFERROR(IF(OR($B$11="",C834="")=TRUE,"",IF(INDEX('2024-2025 AMI'!$A$2:$K$64,MATCH(Input!$B$11,'2024-2025 AMI'!$A$2:$A$64,0),MATCH(Input!C834,'2024-2025 AMI'!$A$2:$K$2,0))&lt;Input!F834,"No","Yes")),"")</f>
        <v/>
      </c>
      <c r="H834" s="9" t="str">
        <f>IFERROR(IF(OR($B$11="",C834="")=TRUE,"",IF(INDEX('2024-2025 AMI'!$A$67:$K$129,MATCH(Input!$B$11,'2024-2025 AMI'!$A$67:$A$129,0),MATCH(Input!C834,'2024-2025 AMI'!$A$67:$K$67,0))&lt;=Input!F834,"No","Yes")),"")</f>
        <v/>
      </c>
    </row>
    <row r="835" spans="1:8" x14ac:dyDescent="0.3">
      <c r="A835" s="7" t="s">
        <v>21</v>
      </c>
      <c r="B835" s="8" t="s">
        <v>21</v>
      </c>
      <c r="C835" s="8" t="s">
        <v>21</v>
      </c>
      <c r="D835" s="8" t="s">
        <v>21</v>
      </c>
      <c r="E835" s="25" t="str">
        <f t="shared" si="24"/>
        <v>$0</v>
      </c>
      <c r="F835" s="25">
        <f t="shared" si="25"/>
        <v>0</v>
      </c>
      <c r="G835" s="9" t="str">
        <f>IFERROR(IF(OR($B$11="",C835="")=TRUE,"",IF(INDEX('2024-2025 AMI'!$A$2:$K$64,MATCH(Input!$B$11,'2024-2025 AMI'!$A$2:$A$64,0),MATCH(Input!C835,'2024-2025 AMI'!$A$2:$K$2,0))&lt;Input!F835,"No","Yes")),"")</f>
        <v/>
      </c>
      <c r="H835" s="9" t="str">
        <f>IFERROR(IF(OR($B$11="",C835="")=TRUE,"",IF(INDEX('2024-2025 AMI'!$A$67:$K$129,MATCH(Input!$B$11,'2024-2025 AMI'!$A$67:$A$129,0),MATCH(Input!C835,'2024-2025 AMI'!$A$67:$K$67,0))&lt;=Input!F835,"No","Yes")),"")</f>
        <v/>
      </c>
    </row>
    <row r="836" spans="1:8" x14ac:dyDescent="0.3">
      <c r="A836" s="7" t="s">
        <v>21</v>
      </c>
      <c r="B836" s="8" t="s">
        <v>21</v>
      </c>
      <c r="C836" s="8" t="s">
        <v>21</v>
      </c>
      <c r="D836" s="8" t="s">
        <v>21</v>
      </c>
      <c r="E836" s="25" t="str">
        <f t="shared" si="24"/>
        <v>$0</v>
      </c>
      <c r="F836" s="25">
        <f t="shared" si="25"/>
        <v>0</v>
      </c>
      <c r="G836" s="9" t="str">
        <f>IFERROR(IF(OR($B$11="",C836="")=TRUE,"",IF(INDEX('2024-2025 AMI'!$A$2:$K$64,MATCH(Input!$B$11,'2024-2025 AMI'!$A$2:$A$64,0),MATCH(Input!C836,'2024-2025 AMI'!$A$2:$K$2,0))&lt;Input!F836,"No","Yes")),"")</f>
        <v/>
      </c>
      <c r="H836" s="9" t="str">
        <f>IFERROR(IF(OR($B$11="",C836="")=TRUE,"",IF(INDEX('2024-2025 AMI'!$A$67:$K$129,MATCH(Input!$B$11,'2024-2025 AMI'!$A$67:$A$129,0),MATCH(Input!C836,'2024-2025 AMI'!$A$67:$K$67,0))&lt;=Input!F836,"No","Yes")),"")</f>
        <v/>
      </c>
    </row>
    <row r="837" spans="1:8" x14ac:dyDescent="0.3">
      <c r="A837" s="7" t="s">
        <v>21</v>
      </c>
      <c r="B837" s="8" t="s">
        <v>21</v>
      </c>
      <c r="C837" s="8" t="s">
        <v>21</v>
      </c>
      <c r="D837" s="8" t="s">
        <v>21</v>
      </c>
      <c r="E837" s="25" t="str">
        <f t="shared" si="24"/>
        <v>$0</v>
      </c>
      <c r="F837" s="25">
        <f t="shared" si="25"/>
        <v>0</v>
      </c>
      <c r="G837" s="9" t="str">
        <f>IFERROR(IF(OR($B$11="",C837="")=TRUE,"",IF(INDEX('2024-2025 AMI'!$A$2:$K$64,MATCH(Input!$B$11,'2024-2025 AMI'!$A$2:$A$64,0),MATCH(Input!C837,'2024-2025 AMI'!$A$2:$K$2,0))&lt;Input!F837,"No","Yes")),"")</f>
        <v/>
      </c>
      <c r="H837" s="9" t="str">
        <f>IFERROR(IF(OR($B$11="",C837="")=TRUE,"",IF(INDEX('2024-2025 AMI'!$A$67:$K$129,MATCH(Input!$B$11,'2024-2025 AMI'!$A$67:$A$129,0),MATCH(Input!C837,'2024-2025 AMI'!$A$67:$K$67,0))&lt;=Input!F837,"No","Yes")),"")</f>
        <v/>
      </c>
    </row>
    <row r="838" spans="1:8" x14ac:dyDescent="0.3">
      <c r="A838" s="7" t="s">
        <v>21</v>
      </c>
      <c r="B838" s="8" t="s">
        <v>21</v>
      </c>
      <c r="C838" s="8" t="s">
        <v>21</v>
      </c>
      <c r="D838" s="8" t="s">
        <v>21</v>
      </c>
      <c r="E838" s="25" t="str">
        <f t="shared" si="24"/>
        <v>$0</v>
      </c>
      <c r="F838" s="25">
        <f t="shared" si="25"/>
        <v>0</v>
      </c>
      <c r="G838" s="9" t="str">
        <f>IFERROR(IF(OR($B$11="",C838="")=TRUE,"",IF(INDEX('2024-2025 AMI'!$A$2:$K$64,MATCH(Input!$B$11,'2024-2025 AMI'!$A$2:$A$64,0),MATCH(Input!C838,'2024-2025 AMI'!$A$2:$K$2,0))&lt;Input!F838,"No","Yes")),"")</f>
        <v/>
      </c>
      <c r="H838" s="9" t="str">
        <f>IFERROR(IF(OR($B$11="",C838="")=TRUE,"",IF(INDEX('2024-2025 AMI'!$A$67:$K$129,MATCH(Input!$B$11,'2024-2025 AMI'!$A$67:$A$129,0),MATCH(Input!C838,'2024-2025 AMI'!$A$67:$K$67,0))&lt;=Input!F838,"No","Yes")),"")</f>
        <v/>
      </c>
    </row>
    <row r="839" spans="1:8" x14ac:dyDescent="0.3">
      <c r="A839" s="7" t="s">
        <v>21</v>
      </c>
      <c r="B839" s="8" t="s">
        <v>21</v>
      </c>
      <c r="C839" s="8" t="s">
        <v>21</v>
      </c>
      <c r="D839" s="8" t="s">
        <v>21</v>
      </c>
      <c r="E839" s="25" t="str">
        <f t="shared" si="24"/>
        <v>$0</v>
      </c>
      <c r="F839" s="25">
        <f t="shared" si="25"/>
        <v>0</v>
      </c>
      <c r="G839" s="9" t="str">
        <f>IFERROR(IF(OR($B$11="",C839="")=TRUE,"",IF(INDEX('2024-2025 AMI'!$A$2:$K$64,MATCH(Input!$B$11,'2024-2025 AMI'!$A$2:$A$64,0),MATCH(Input!C839,'2024-2025 AMI'!$A$2:$K$2,0))&lt;Input!F839,"No","Yes")),"")</f>
        <v/>
      </c>
      <c r="H839" s="9" t="str">
        <f>IFERROR(IF(OR($B$11="",C839="")=TRUE,"",IF(INDEX('2024-2025 AMI'!$A$67:$K$129,MATCH(Input!$B$11,'2024-2025 AMI'!$A$67:$A$129,0),MATCH(Input!C839,'2024-2025 AMI'!$A$67:$K$67,0))&lt;=Input!F839,"No","Yes")),"")</f>
        <v/>
      </c>
    </row>
    <row r="840" spans="1:8" x14ac:dyDescent="0.3">
      <c r="A840" s="7" t="s">
        <v>21</v>
      </c>
      <c r="B840" s="8" t="s">
        <v>21</v>
      </c>
      <c r="C840" s="8" t="s">
        <v>21</v>
      </c>
      <c r="D840" s="8" t="s">
        <v>21</v>
      </c>
      <c r="E840" s="25" t="str">
        <f t="shared" si="24"/>
        <v>$0</v>
      </c>
      <c r="F840" s="25">
        <f t="shared" si="25"/>
        <v>0</v>
      </c>
      <c r="G840" s="9" t="str">
        <f>IFERROR(IF(OR($B$11="",C840="")=TRUE,"",IF(INDEX('2024-2025 AMI'!$A$2:$K$64,MATCH(Input!$B$11,'2024-2025 AMI'!$A$2:$A$64,0),MATCH(Input!C840,'2024-2025 AMI'!$A$2:$K$2,0))&lt;Input!F840,"No","Yes")),"")</f>
        <v/>
      </c>
      <c r="H840" s="9" t="str">
        <f>IFERROR(IF(OR($B$11="",C840="")=TRUE,"",IF(INDEX('2024-2025 AMI'!$A$67:$K$129,MATCH(Input!$B$11,'2024-2025 AMI'!$A$67:$A$129,0),MATCH(Input!C840,'2024-2025 AMI'!$A$67:$K$67,0))&lt;=Input!F840,"No","Yes")),"")</f>
        <v/>
      </c>
    </row>
    <row r="841" spans="1:8" x14ac:dyDescent="0.3">
      <c r="A841" s="7" t="s">
        <v>21</v>
      </c>
      <c r="B841" s="8" t="s">
        <v>21</v>
      </c>
      <c r="C841" s="8" t="s">
        <v>21</v>
      </c>
      <c r="D841" s="8" t="s">
        <v>21</v>
      </c>
      <c r="E841" s="25" t="str">
        <f t="shared" si="24"/>
        <v>$0</v>
      </c>
      <c r="F841" s="25">
        <f t="shared" si="25"/>
        <v>0</v>
      </c>
      <c r="G841" s="9" t="str">
        <f>IFERROR(IF(OR($B$11="",C841="")=TRUE,"",IF(INDEX('2024-2025 AMI'!$A$2:$K$64,MATCH(Input!$B$11,'2024-2025 AMI'!$A$2:$A$64,0),MATCH(Input!C841,'2024-2025 AMI'!$A$2:$K$2,0))&lt;Input!F841,"No","Yes")),"")</f>
        <v/>
      </c>
      <c r="H841" s="9" t="str">
        <f>IFERROR(IF(OR($B$11="",C841="")=TRUE,"",IF(INDEX('2024-2025 AMI'!$A$67:$K$129,MATCH(Input!$B$11,'2024-2025 AMI'!$A$67:$A$129,0),MATCH(Input!C841,'2024-2025 AMI'!$A$67:$K$67,0))&lt;=Input!F841,"No","Yes")),"")</f>
        <v/>
      </c>
    </row>
    <row r="842" spans="1:8" x14ac:dyDescent="0.3">
      <c r="A842" s="7" t="s">
        <v>21</v>
      </c>
      <c r="B842" s="8" t="s">
        <v>21</v>
      </c>
      <c r="C842" s="8" t="s">
        <v>21</v>
      </c>
      <c r="D842" s="8" t="s">
        <v>21</v>
      </c>
      <c r="E842" s="25" t="str">
        <f t="shared" si="24"/>
        <v>$0</v>
      </c>
      <c r="F842" s="25">
        <f t="shared" si="25"/>
        <v>0</v>
      </c>
      <c r="G842" s="9" t="str">
        <f>IFERROR(IF(OR($B$11="",C842="")=TRUE,"",IF(INDEX('2024-2025 AMI'!$A$2:$K$64,MATCH(Input!$B$11,'2024-2025 AMI'!$A$2:$A$64,0),MATCH(Input!C842,'2024-2025 AMI'!$A$2:$K$2,0))&lt;Input!F842,"No","Yes")),"")</f>
        <v/>
      </c>
      <c r="H842" s="9" t="str">
        <f>IFERROR(IF(OR($B$11="",C842="")=TRUE,"",IF(INDEX('2024-2025 AMI'!$A$67:$K$129,MATCH(Input!$B$11,'2024-2025 AMI'!$A$67:$A$129,0),MATCH(Input!C842,'2024-2025 AMI'!$A$67:$K$67,0))&lt;=Input!F842,"No","Yes")),"")</f>
        <v/>
      </c>
    </row>
    <row r="843" spans="1:8" x14ac:dyDescent="0.3">
      <c r="A843" s="7" t="s">
        <v>21</v>
      </c>
      <c r="B843" s="8" t="s">
        <v>21</v>
      </c>
      <c r="C843" s="8" t="s">
        <v>21</v>
      </c>
      <c r="D843" s="8" t="s">
        <v>21</v>
      </c>
      <c r="E843" s="25" t="str">
        <f t="shared" si="24"/>
        <v>$0</v>
      </c>
      <c r="F843" s="25">
        <f t="shared" si="25"/>
        <v>0</v>
      </c>
      <c r="G843" s="9" t="str">
        <f>IFERROR(IF(OR($B$11="",C843="")=TRUE,"",IF(INDEX('2024-2025 AMI'!$A$2:$K$64,MATCH(Input!$B$11,'2024-2025 AMI'!$A$2:$A$64,0),MATCH(Input!C843,'2024-2025 AMI'!$A$2:$K$2,0))&lt;Input!F843,"No","Yes")),"")</f>
        <v/>
      </c>
      <c r="H843" s="9" t="str">
        <f>IFERROR(IF(OR($B$11="",C843="")=TRUE,"",IF(INDEX('2024-2025 AMI'!$A$67:$K$129,MATCH(Input!$B$11,'2024-2025 AMI'!$A$67:$A$129,0),MATCH(Input!C843,'2024-2025 AMI'!$A$67:$K$67,0))&lt;=Input!F843,"No","Yes")),"")</f>
        <v/>
      </c>
    </row>
    <row r="844" spans="1:8" x14ac:dyDescent="0.3">
      <c r="A844" s="7" t="s">
        <v>21</v>
      </c>
      <c r="B844" s="8" t="s">
        <v>21</v>
      </c>
      <c r="C844" s="8" t="s">
        <v>21</v>
      </c>
      <c r="D844" s="8" t="s">
        <v>21</v>
      </c>
      <c r="E844" s="25" t="str">
        <f t="shared" si="24"/>
        <v>$0</v>
      </c>
      <c r="F844" s="25">
        <f t="shared" si="25"/>
        <v>0</v>
      </c>
      <c r="G844" s="9" t="str">
        <f>IFERROR(IF(OR($B$11="",C844="")=TRUE,"",IF(INDEX('2024-2025 AMI'!$A$2:$K$64,MATCH(Input!$B$11,'2024-2025 AMI'!$A$2:$A$64,0),MATCH(Input!C844,'2024-2025 AMI'!$A$2:$K$2,0))&lt;Input!F844,"No","Yes")),"")</f>
        <v/>
      </c>
      <c r="H844" s="9" t="str">
        <f>IFERROR(IF(OR($B$11="",C844="")=TRUE,"",IF(INDEX('2024-2025 AMI'!$A$67:$K$129,MATCH(Input!$B$11,'2024-2025 AMI'!$A$67:$A$129,0),MATCH(Input!C844,'2024-2025 AMI'!$A$67:$K$67,0))&lt;=Input!F844,"No","Yes")),"")</f>
        <v/>
      </c>
    </row>
    <row r="845" spans="1:8" x14ac:dyDescent="0.3">
      <c r="A845" s="7" t="s">
        <v>21</v>
      </c>
      <c r="B845" s="8" t="s">
        <v>21</v>
      </c>
      <c r="C845" s="8" t="s">
        <v>21</v>
      </c>
      <c r="D845" s="8" t="s">
        <v>21</v>
      </c>
      <c r="E845" s="25" t="str">
        <f t="shared" si="24"/>
        <v>$0</v>
      </c>
      <c r="F845" s="25">
        <f t="shared" si="25"/>
        <v>0</v>
      </c>
      <c r="G845" s="9" t="str">
        <f>IFERROR(IF(OR($B$11="",C845="")=TRUE,"",IF(INDEX('2024-2025 AMI'!$A$2:$K$64,MATCH(Input!$B$11,'2024-2025 AMI'!$A$2:$A$64,0),MATCH(Input!C845,'2024-2025 AMI'!$A$2:$K$2,0))&lt;Input!F845,"No","Yes")),"")</f>
        <v/>
      </c>
      <c r="H845" s="9" t="str">
        <f>IFERROR(IF(OR($B$11="",C845="")=TRUE,"",IF(INDEX('2024-2025 AMI'!$A$67:$K$129,MATCH(Input!$B$11,'2024-2025 AMI'!$A$67:$A$129,0),MATCH(Input!C845,'2024-2025 AMI'!$A$67:$K$67,0))&lt;=Input!F845,"No","Yes")),"")</f>
        <v/>
      </c>
    </row>
    <row r="846" spans="1:8" x14ac:dyDescent="0.3">
      <c r="A846" s="7" t="s">
        <v>21</v>
      </c>
      <c r="B846" s="8" t="s">
        <v>21</v>
      </c>
      <c r="C846" s="8" t="s">
        <v>21</v>
      </c>
      <c r="D846" s="8" t="s">
        <v>21</v>
      </c>
      <c r="E846" s="25" t="str">
        <f t="shared" si="24"/>
        <v>$0</v>
      </c>
      <c r="F846" s="25">
        <f t="shared" si="25"/>
        <v>0</v>
      </c>
      <c r="G846" s="9" t="str">
        <f>IFERROR(IF(OR($B$11="",C846="")=TRUE,"",IF(INDEX('2024-2025 AMI'!$A$2:$K$64,MATCH(Input!$B$11,'2024-2025 AMI'!$A$2:$A$64,0),MATCH(Input!C846,'2024-2025 AMI'!$A$2:$K$2,0))&lt;Input!F846,"No","Yes")),"")</f>
        <v/>
      </c>
      <c r="H846" s="9" t="str">
        <f>IFERROR(IF(OR($B$11="",C846="")=TRUE,"",IF(INDEX('2024-2025 AMI'!$A$67:$K$129,MATCH(Input!$B$11,'2024-2025 AMI'!$A$67:$A$129,0),MATCH(Input!C846,'2024-2025 AMI'!$A$67:$K$67,0))&lt;=Input!F846,"No","Yes")),"")</f>
        <v/>
      </c>
    </row>
    <row r="847" spans="1:8" x14ac:dyDescent="0.3">
      <c r="A847" s="7" t="s">
        <v>21</v>
      </c>
      <c r="B847" s="8" t="s">
        <v>21</v>
      </c>
      <c r="C847" s="8" t="s">
        <v>21</v>
      </c>
      <c r="D847" s="8" t="s">
        <v>21</v>
      </c>
      <c r="E847" s="25" t="str">
        <f t="shared" si="24"/>
        <v>$0</v>
      </c>
      <c r="F847" s="25">
        <f t="shared" si="25"/>
        <v>0</v>
      </c>
      <c r="G847" s="9" t="str">
        <f>IFERROR(IF(OR($B$11="",C847="")=TRUE,"",IF(INDEX('2024-2025 AMI'!$A$2:$K$64,MATCH(Input!$B$11,'2024-2025 AMI'!$A$2:$A$64,0),MATCH(Input!C847,'2024-2025 AMI'!$A$2:$K$2,0))&lt;Input!F847,"No","Yes")),"")</f>
        <v/>
      </c>
      <c r="H847" s="9" t="str">
        <f>IFERROR(IF(OR($B$11="",C847="")=TRUE,"",IF(INDEX('2024-2025 AMI'!$A$67:$K$129,MATCH(Input!$B$11,'2024-2025 AMI'!$A$67:$A$129,0),MATCH(Input!C847,'2024-2025 AMI'!$A$67:$K$67,0))&lt;=Input!F847,"No","Yes")),"")</f>
        <v/>
      </c>
    </row>
    <row r="848" spans="1:8" x14ac:dyDescent="0.3">
      <c r="A848" s="7" t="s">
        <v>21</v>
      </c>
      <c r="B848" s="8" t="s">
        <v>21</v>
      </c>
      <c r="C848" s="8" t="s">
        <v>21</v>
      </c>
      <c r="D848" s="8" t="s">
        <v>21</v>
      </c>
      <c r="E848" s="25" t="str">
        <f t="shared" si="24"/>
        <v>$0</v>
      </c>
      <c r="F848" s="25">
        <f t="shared" si="25"/>
        <v>0</v>
      </c>
      <c r="G848" s="9" t="str">
        <f>IFERROR(IF(OR($B$11="",C848="")=TRUE,"",IF(INDEX('2024-2025 AMI'!$A$2:$K$64,MATCH(Input!$B$11,'2024-2025 AMI'!$A$2:$A$64,0),MATCH(Input!C848,'2024-2025 AMI'!$A$2:$K$2,0))&lt;Input!F848,"No","Yes")),"")</f>
        <v/>
      </c>
      <c r="H848" s="9" t="str">
        <f>IFERROR(IF(OR($B$11="",C848="")=TRUE,"",IF(INDEX('2024-2025 AMI'!$A$67:$K$129,MATCH(Input!$B$11,'2024-2025 AMI'!$A$67:$A$129,0),MATCH(Input!C848,'2024-2025 AMI'!$A$67:$K$67,0))&lt;=Input!F848,"No","Yes")),"")</f>
        <v/>
      </c>
    </row>
    <row r="849" spans="1:8" x14ac:dyDescent="0.3">
      <c r="A849" s="7" t="s">
        <v>21</v>
      </c>
      <c r="B849" s="8" t="s">
        <v>21</v>
      </c>
      <c r="C849" s="8" t="s">
        <v>21</v>
      </c>
      <c r="D849" s="8" t="s">
        <v>21</v>
      </c>
      <c r="E849" s="25" t="str">
        <f t="shared" ref="E849:E912" si="26">IFERROR(D849*12,"$0")</f>
        <v>$0</v>
      </c>
      <c r="F849" s="25">
        <f t="shared" ref="F849:F912" si="27">IFERROR(E849/0.3,"$0")</f>
        <v>0</v>
      </c>
      <c r="G849" s="9" t="str">
        <f>IFERROR(IF(OR($B$11="",C849="")=TRUE,"",IF(INDEX('2024-2025 AMI'!$A$2:$K$64,MATCH(Input!$B$11,'2024-2025 AMI'!$A$2:$A$64,0),MATCH(Input!C849,'2024-2025 AMI'!$A$2:$K$2,0))&lt;Input!F849,"No","Yes")),"")</f>
        <v/>
      </c>
      <c r="H849" s="9" t="str">
        <f>IFERROR(IF(OR($B$11="",C849="")=TRUE,"",IF(INDEX('2024-2025 AMI'!$A$67:$K$129,MATCH(Input!$B$11,'2024-2025 AMI'!$A$67:$A$129,0),MATCH(Input!C849,'2024-2025 AMI'!$A$67:$K$67,0))&lt;=Input!F849,"No","Yes")),"")</f>
        <v/>
      </c>
    </row>
    <row r="850" spans="1:8" x14ac:dyDescent="0.3">
      <c r="A850" s="7" t="s">
        <v>21</v>
      </c>
      <c r="B850" s="8" t="s">
        <v>21</v>
      </c>
      <c r="C850" s="8" t="s">
        <v>21</v>
      </c>
      <c r="D850" s="8" t="s">
        <v>21</v>
      </c>
      <c r="E850" s="25" t="str">
        <f t="shared" si="26"/>
        <v>$0</v>
      </c>
      <c r="F850" s="25">
        <f t="shared" si="27"/>
        <v>0</v>
      </c>
      <c r="G850" s="9" t="str">
        <f>IFERROR(IF(OR($B$11="",C850="")=TRUE,"",IF(INDEX('2024-2025 AMI'!$A$2:$K$64,MATCH(Input!$B$11,'2024-2025 AMI'!$A$2:$A$64,0),MATCH(Input!C850,'2024-2025 AMI'!$A$2:$K$2,0))&lt;Input!F850,"No","Yes")),"")</f>
        <v/>
      </c>
      <c r="H850" s="9" t="str">
        <f>IFERROR(IF(OR($B$11="",C850="")=TRUE,"",IF(INDEX('2024-2025 AMI'!$A$67:$K$129,MATCH(Input!$B$11,'2024-2025 AMI'!$A$67:$A$129,0),MATCH(Input!C850,'2024-2025 AMI'!$A$67:$K$67,0))&lt;=Input!F850,"No","Yes")),"")</f>
        <v/>
      </c>
    </row>
    <row r="851" spans="1:8" x14ac:dyDescent="0.3">
      <c r="A851" s="7" t="s">
        <v>21</v>
      </c>
      <c r="B851" s="8" t="s">
        <v>21</v>
      </c>
      <c r="C851" s="8" t="s">
        <v>21</v>
      </c>
      <c r="D851" s="8" t="s">
        <v>21</v>
      </c>
      <c r="E851" s="25" t="str">
        <f t="shared" si="26"/>
        <v>$0</v>
      </c>
      <c r="F851" s="25">
        <f t="shared" si="27"/>
        <v>0</v>
      </c>
      <c r="G851" s="9" t="str">
        <f>IFERROR(IF(OR($B$11="",C851="")=TRUE,"",IF(INDEX('2024-2025 AMI'!$A$2:$K$64,MATCH(Input!$B$11,'2024-2025 AMI'!$A$2:$A$64,0),MATCH(Input!C851,'2024-2025 AMI'!$A$2:$K$2,0))&lt;Input!F851,"No","Yes")),"")</f>
        <v/>
      </c>
      <c r="H851" s="9" t="str">
        <f>IFERROR(IF(OR($B$11="",C851="")=TRUE,"",IF(INDEX('2024-2025 AMI'!$A$67:$K$129,MATCH(Input!$B$11,'2024-2025 AMI'!$A$67:$A$129,0),MATCH(Input!C851,'2024-2025 AMI'!$A$67:$K$67,0))&lt;=Input!F851,"No","Yes")),"")</f>
        <v/>
      </c>
    </row>
    <row r="852" spans="1:8" x14ac:dyDescent="0.3">
      <c r="A852" s="7" t="s">
        <v>21</v>
      </c>
      <c r="B852" s="8" t="s">
        <v>21</v>
      </c>
      <c r="C852" s="8" t="s">
        <v>21</v>
      </c>
      <c r="D852" s="8" t="s">
        <v>21</v>
      </c>
      <c r="E852" s="25" t="str">
        <f t="shared" si="26"/>
        <v>$0</v>
      </c>
      <c r="F852" s="25">
        <f t="shared" si="27"/>
        <v>0</v>
      </c>
      <c r="G852" s="9" t="str">
        <f>IFERROR(IF(OR($B$11="",C852="")=TRUE,"",IF(INDEX('2024-2025 AMI'!$A$2:$K$64,MATCH(Input!$B$11,'2024-2025 AMI'!$A$2:$A$64,0),MATCH(Input!C852,'2024-2025 AMI'!$A$2:$K$2,0))&lt;Input!F852,"No","Yes")),"")</f>
        <v/>
      </c>
      <c r="H852" s="9" t="str">
        <f>IFERROR(IF(OR($B$11="",C852="")=TRUE,"",IF(INDEX('2024-2025 AMI'!$A$67:$K$129,MATCH(Input!$B$11,'2024-2025 AMI'!$A$67:$A$129,0),MATCH(Input!C852,'2024-2025 AMI'!$A$67:$K$67,0))&lt;=Input!F852,"No","Yes")),"")</f>
        <v/>
      </c>
    </row>
    <row r="853" spans="1:8" x14ac:dyDescent="0.3">
      <c r="A853" s="7" t="s">
        <v>21</v>
      </c>
      <c r="B853" s="8" t="s">
        <v>21</v>
      </c>
      <c r="C853" s="8" t="s">
        <v>21</v>
      </c>
      <c r="D853" s="8" t="s">
        <v>21</v>
      </c>
      <c r="E853" s="25" t="str">
        <f t="shared" si="26"/>
        <v>$0</v>
      </c>
      <c r="F853" s="25">
        <f t="shared" si="27"/>
        <v>0</v>
      </c>
      <c r="G853" s="9" t="str">
        <f>IFERROR(IF(OR($B$11="",C853="")=TRUE,"",IF(INDEX('2024-2025 AMI'!$A$2:$K$64,MATCH(Input!$B$11,'2024-2025 AMI'!$A$2:$A$64,0),MATCH(Input!C853,'2024-2025 AMI'!$A$2:$K$2,0))&lt;Input!F853,"No","Yes")),"")</f>
        <v/>
      </c>
      <c r="H853" s="9" t="str">
        <f>IFERROR(IF(OR($B$11="",C853="")=TRUE,"",IF(INDEX('2024-2025 AMI'!$A$67:$K$129,MATCH(Input!$B$11,'2024-2025 AMI'!$A$67:$A$129,0),MATCH(Input!C853,'2024-2025 AMI'!$A$67:$K$67,0))&lt;=Input!F853,"No","Yes")),"")</f>
        <v/>
      </c>
    </row>
    <row r="854" spans="1:8" x14ac:dyDescent="0.3">
      <c r="A854" s="7" t="s">
        <v>21</v>
      </c>
      <c r="B854" s="8" t="s">
        <v>21</v>
      </c>
      <c r="C854" s="8" t="s">
        <v>21</v>
      </c>
      <c r="D854" s="8" t="s">
        <v>21</v>
      </c>
      <c r="E854" s="25" t="str">
        <f t="shared" si="26"/>
        <v>$0</v>
      </c>
      <c r="F854" s="25">
        <f t="shared" si="27"/>
        <v>0</v>
      </c>
      <c r="G854" s="9" t="str">
        <f>IFERROR(IF(OR($B$11="",C854="")=TRUE,"",IF(INDEX('2024-2025 AMI'!$A$2:$K$64,MATCH(Input!$B$11,'2024-2025 AMI'!$A$2:$A$64,0),MATCH(Input!C854,'2024-2025 AMI'!$A$2:$K$2,0))&lt;Input!F854,"No","Yes")),"")</f>
        <v/>
      </c>
      <c r="H854" s="9" t="str">
        <f>IFERROR(IF(OR($B$11="",C854="")=TRUE,"",IF(INDEX('2024-2025 AMI'!$A$67:$K$129,MATCH(Input!$B$11,'2024-2025 AMI'!$A$67:$A$129,0),MATCH(Input!C854,'2024-2025 AMI'!$A$67:$K$67,0))&lt;=Input!F854,"No","Yes")),"")</f>
        <v/>
      </c>
    </row>
    <row r="855" spans="1:8" x14ac:dyDescent="0.3">
      <c r="A855" s="7" t="s">
        <v>21</v>
      </c>
      <c r="B855" s="8" t="s">
        <v>21</v>
      </c>
      <c r="C855" s="8" t="s">
        <v>21</v>
      </c>
      <c r="D855" s="8" t="s">
        <v>21</v>
      </c>
      <c r="E855" s="25" t="str">
        <f t="shared" si="26"/>
        <v>$0</v>
      </c>
      <c r="F855" s="25">
        <f t="shared" si="27"/>
        <v>0</v>
      </c>
      <c r="G855" s="9" t="str">
        <f>IFERROR(IF(OR($B$11="",C855="")=TRUE,"",IF(INDEX('2024-2025 AMI'!$A$2:$K$64,MATCH(Input!$B$11,'2024-2025 AMI'!$A$2:$A$64,0),MATCH(Input!C855,'2024-2025 AMI'!$A$2:$K$2,0))&lt;Input!F855,"No","Yes")),"")</f>
        <v/>
      </c>
      <c r="H855" s="9" t="str">
        <f>IFERROR(IF(OR($B$11="",C855="")=TRUE,"",IF(INDEX('2024-2025 AMI'!$A$67:$K$129,MATCH(Input!$B$11,'2024-2025 AMI'!$A$67:$A$129,0),MATCH(Input!C855,'2024-2025 AMI'!$A$67:$K$67,0))&lt;=Input!F855,"No","Yes")),"")</f>
        <v/>
      </c>
    </row>
    <row r="856" spans="1:8" x14ac:dyDescent="0.3">
      <c r="A856" s="7" t="s">
        <v>21</v>
      </c>
      <c r="B856" s="8" t="s">
        <v>21</v>
      </c>
      <c r="C856" s="8" t="s">
        <v>21</v>
      </c>
      <c r="D856" s="8" t="s">
        <v>21</v>
      </c>
      <c r="E856" s="25" t="str">
        <f t="shared" si="26"/>
        <v>$0</v>
      </c>
      <c r="F856" s="25">
        <f t="shared" si="27"/>
        <v>0</v>
      </c>
      <c r="G856" s="9" t="str">
        <f>IFERROR(IF(OR($B$11="",C856="")=TRUE,"",IF(INDEX('2024-2025 AMI'!$A$2:$K$64,MATCH(Input!$B$11,'2024-2025 AMI'!$A$2:$A$64,0),MATCH(Input!C856,'2024-2025 AMI'!$A$2:$K$2,0))&lt;Input!F856,"No","Yes")),"")</f>
        <v/>
      </c>
      <c r="H856" s="9" t="str">
        <f>IFERROR(IF(OR($B$11="",C856="")=TRUE,"",IF(INDEX('2024-2025 AMI'!$A$67:$K$129,MATCH(Input!$B$11,'2024-2025 AMI'!$A$67:$A$129,0),MATCH(Input!C856,'2024-2025 AMI'!$A$67:$K$67,0))&lt;=Input!F856,"No","Yes")),"")</f>
        <v/>
      </c>
    </row>
    <row r="857" spans="1:8" x14ac:dyDescent="0.3">
      <c r="A857" s="7" t="s">
        <v>21</v>
      </c>
      <c r="B857" s="8" t="s">
        <v>21</v>
      </c>
      <c r="C857" s="8" t="s">
        <v>21</v>
      </c>
      <c r="D857" s="8" t="s">
        <v>21</v>
      </c>
      <c r="E857" s="25" t="str">
        <f t="shared" si="26"/>
        <v>$0</v>
      </c>
      <c r="F857" s="25">
        <f t="shared" si="27"/>
        <v>0</v>
      </c>
      <c r="G857" s="9" t="str">
        <f>IFERROR(IF(OR($B$11="",C857="")=TRUE,"",IF(INDEX('2024-2025 AMI'!$A$2:$K$64,MATCH(Input!$B$11,'2024-2025 AMI'!$A$2:$A$64,0),MATCH(Input!C857,'2024-2025 AMI'!$A$2:$K$2,0))&lt;Input!F857,"No","Yes")),"")</f>
        <v/>
      </c>
      <c r="H857" s="9" t="str">
        <f>IFERROR(IF(OR($B$11="",C857="")=TRUE,"",IF(INDEX('2024-2025 AMI'!$A$67:$K$129,MATCH(Input!$B$11,'2024-2025 AMI'!$A$67:$A$129,0),MATCH(Input!C857,'2024-2025 AMI'!$A$67:$K$67,0))&lt;=Input!F857,"No","Yes")),"")</f>
        <v/>
      </c>
    </row>
    <row r="858" spans="1:8" x14ac:dyDescent="0.3">
      <c r="A858" s="7" t="s">
        <v>21</v>
      </c>
      <c r="B858" s="8" t="s">
        <v>21</v>
      </c>
      <c r="C858" s="8" t="s">
        <v>21</v>
      </c>
      <c r="D858" s="8" t="s">
        <v>21</v>
      </c>
      <c r="E858" s="25" t="str">
        <f t="shared" si="26"/>
        <v>$0</v>
      </c>
      <c r="F858" s="25">
        <f t="shared" si="27"/>
        <v>0</v>
      </c>
      <c r="G858" s="9" t="str">
        <f>IFERROR(IF(OR($B$11="",C858="")=TRUE,"",IF(INDEX('2024-2025 AMI'!$A$2:$K$64,MATCH(Input!$B$11,'2024-2025 AMI'!$A$2:$A$64,0),MATCH(Input!C858,'2024-2025 AMI'!$A$2:$K$2,0))&lt;Input!F858,"No","Yes")),"")</f>
        <v/>
      </c>
      <c r="H858" s="9" t="str">
        <f>IFERROR(IF(OR($B$11="",C858="")=TRUE,"",IF(INDEX('2024-2025 AMI'!$A$67:$K$129,MATCH(Input!$B$11,'2024-2025 AMI'!$A$67:$A$129,0),MATCH(Input!C858,'2024-2025 AMI'!$A$67:$K$67,0))&lt;=Input!F858,"No","Yes")),"")</f>
        <v/>
      </c>
    </row>
    <row r="859" spans="1:8" x14ac:dyDescent="0.3">
      <c r="A859" s="7" t="s">
        <v>21</v>
      </c>
      <c r="B859" s="8" t="s">
        <v>21</v>
      </c>
      <c r="C859" s="8" t="s">
        <v>21</v>
      </c>
      <c r="D859" s="8" t="s">
        <v>21</v>
      </c>
      <c r="E859" s="25" t="str">
        <f t="shared" si="26"/>
        <v>$0</v>
      </c>
      <c r="F859" s="25">
        <f t="shared" si="27"/>
        <v>0</v>
      </c>
      <c r="G859" s="9" t="str">
        <f>IFERROR(IF(OR($B$11="",C859="")=TRUE,"",IF(INDEX('2024-2025 AMI'!$A$2:$K$64,MATCH(Input!$B$11,'2024-2025 AMI'!$A$2:$A$64,0),MATCH(Input!C859,'2024-2025 AMI'!$A$2:$K$2,0))&lt;Input!F859,"No","Yes")),"")</f>
        <v/>
      </c>
      <c r="H859" s="9" t="str">
        <f>IFERROR(IF(OR($B$11="",C859="")=TRUE,"",IF(INDEX('2024-2025 AMI'!$A$67:$K$129,MATCH(Input!$B$11,'2024-2025 AMI'!$A$67:$A$129,0),MATCH(Input!C859,'2024-2025 AMI'!$A$67:$K$67,0))&lt;=Input!F859,"No","Yes")),"")</f>
        <v/>
      </c>
    </row>
    <row r="860" spans="1:8" x14ac:dyDescent="0.3">
      <c r="A860" s="7" t="s">
        <v>21</v>
      </c>
      <c r="B860" s="8" t="s">
        <v>21</v>
      </c>
      <c r="C860" s="8" t="s">
        <v>21</v>
      </c>
      <c r="D860" s="8" t="s">
        <v>21</v>
      </c>
      <c r="E860" s="25" t="str">
        <f t="shared" si="26"/>
        <v>$0</v>
      </c>
      <c r="F860" s="25">
        <f t="shared" si="27"/>
        <v>0</v>
      </c>
      <c r="G860" s="9" t="str">
        <f>IFERROR(IF(OR($B$11="",C860="")=TRUE,"",IF(INDEX('2024-2025 AMI'!$A$2:$K$64,MATCH(Input!$B$11,'2024-2025 AMI'!$A$2:$A$64,0),MATCH(Input!C860,'2024-2025 AMI'!$A$2:$K$2,0))&lt;Input!F860,"No","Yes")),"")</f>
        <v/>
      </c>
      <c r="H860" s="9" t="str">
        <f>IFERROR(IF(OR($B$11="",C860="")=TRUE,"",IF(INDEX('2024-2025 AMI'!$A$67:$K$129,MATCH(Input!$B$11,'2024-2025 AMI'!$A$67:$A$129,0),MATCH(Input!C860,'2024-2025 AMI'!$A$67:$K$67,0))&lt;=Input!F860,"No","Yes")),"")</f>
        <v/>
      </c>
    </row>
    <row r="861" spans="1:8" x14ac:dyDescent="0.3">
      <c r="A861" s="7" t="s">
        <v>21</v>
      </c>
      <c r="B861" s="8" t="s">
        <v>21</v>
      </c>
      <c r="C861" s="8" t="s">
        <v>21</v>
      </c>
      <c r="D861" s="8" t="s">
        <v>21</v>
      </c>
      <c r="E861" s="25" t="str">
        <f t="shared" si="26"/>
        <v>$0</v>
      </c>
      <c r="F861" s="25">
        <f t="shared" si="27"/>
        <v>0</v>
      </c>
      <c r="G861" s="9" t="str">
        <f>IFERROR(IF(OR($B$11="",C861="")=TRUE,"",IF(INDEX('2024-2025 AMI'!$A$2:$K$64,MATCH(Input!$B$11,'2024-2025 AMI'!$A$2:$A$64,0),MATCH(Input!C861,'2024-2025 AMI'!$A$2:$K$2,0))&lt;Input!F861,"No","Yes")),"")</f>
        <v/>
      </c>
      <c r="H861" s="9" t="str">
        <f>IFERROR(IF(OR($B$11="",C861="")=TRUE,"",IF(INDEX('2024-2025 AMI'!$A$67:$K$129,MATCH(Input!$B$11,'2024-2025 AMI'!$A$67:$A$129,0),MATCH(Input!C861,'2024-2025 AMI'!$A$67:$K$67,0))&lt;=Input!F861,"No","Yes")),"")</f>
        <v/>
      </c>
    </row>
    <row r="862" spans="1:8" x14ac:dyDescent="0.3">
      <c r="A862" s="7" t="s">
        <v>21</v>
      </c>
      <c r="B862" s="8" t="s">
        <v>21</v>
      </c>
      <c r="C862" s="8" t="s">
        <v>21</v>
      </c>
      <c r="D862" s="8" t="s">
        <v>21</v>
      </c>
      <c r="E862" s="25" t="str">
        <f t="shared" si="26"/>
        <v>$0</v>
      </c>
      <c r="F862" s="25">
        <f t="shared" si="27"/>
        <v>0</v>
      </c>
      <c r="G862" s="9" t="str">
        <f>IFERROR(IF(OR($B$11="",C862="")=TRUE,"",IF(INDEX('2024-2025 AMI'!$A$2:$K$64,MATCH(Input!$B$11,'2024-2025 AMI'!$A$2:$A$64,0),MATCH(Input!C862,'2024-2025 AMI'!$A$2:$K$2,0))&lt;Input!F862,"No","Yes")),"")</f>
        <v/>
      </c>
      <c r="H862" s="9" t="str">
        <f>IFERROR(IF(OR($B$11="",C862="")=TRUE,"",IF(INDEX('2024-2025 AMI'!$A$67:$K$129,MATCH(Input!$B$11,'2024-2025 AMI'!$A$67:$A$129,0),MATCH(Input!C862,'2024-2025 AMI'!$A$67:$K$67,0))&lt;=Input!F862,"No","Yes")),"")</f>
        <v/>
      </c>
    </row>
    <row r="863" spans="1:8" x14ac:dyDescent="0.3">
      <c r="A863" s="7" t="s">
        <v>21</v>
      </c>
      <c r="B863" s="8" t="s">
        <v>21</v>
      </c>
      <c r="C863" s="8" t="s">
        <v>21</v>
      </c>
      <c r="D863" s="8" t="s">
        <v>21</v>
      </c>
      <c r="E863" s="25" t="str">
        <f t="shared" si="26"/>
        <v>$0</v>
      </c>
      <c r="F863" s="25">
        <f t="shared" si="27"/>
        <v>0</v>
      </c>
      <c r="G863" s="9" t="str">
        <f>IFERROR(IF(OR($B$11="",C863="")=TRUE,"",IF(INDEX('2024-2025 AMI'!$A$2:$K$64,MATCH(Input!$B$11,'2024-2025 AMI'!$A$2:$A$64,0),MATCH(Input!C863,'2024-2025 AMI'!$A$2:$K$2,0))&lt;Input!F863,"No","Yes")),"")</f>
        <v/>
      </c>
      <c r="H863" s="9" t="str">
        <f>IFERROR(IF(OR($B$11="",C863="")=TRUE,"",IF(INDEX('2024-2025 AMI'!$A$67:$K$129,MATCH(Input!$B$11,'2024-2025 AMI'!$A$67:$A$129,0),MATCH(Input!C863,'2024-2025 AMI'!$A$67:$K$67,0))&lt;=Input!F863,"No","Yes")),"")</f>
        <v/>
      </c>
    </row>
    <row r="864" spans="1:8" x14ac:dyDescent="0.3">
      <c r="A864" s="7" t="s">
        <v>21</v>
      </c>
      <c r="B864" s="8" t="s">
        <v>21</v>
      </c>
      <c r="C864" s="8" t="s">
        <v>21</v>
      </c>
      <c r="D864" s="8" t="s">
        <v>21</v>
      </c>
      <c r="E864" s="25" t="str">
        <f t="shared" si="26"/>
        <v>$0</v>
      </c>
      <c r="F864" s="25">
        <f t="shared" si="27"/>
        <v>0</v>
      </c>
      <c r="G864" s="9" t="str">
        <f>IFERROR(IF(OR($B$11="",C864="")=TRUE,"",IF(INDEX('2024-2025 AMI'!$A$2:$K$64,MATCH(Input!$B$11,'2024-2025 AMI'!$A$2:$A$64,0),MATCH(Input!C864,'2024-2025 AMI'!$A$2:$K$2,0))&lt;Input!F864,"No","Yes")),"")</f>
        <v/>
      </c>
      <c r="H864" s="9" t="str">
        <f>IFERROR(IF(OR($B$11="",C864="")=TRUE,"",IF(INDEX('2024-2025 AMI'!$A$67:$K$129,MATCH(Input!$B$11,'2024-2025 AMI'!$A$67:$A$129,0),MATCH(Input!C864,'2024-2025 AMI'!$A$67:$K$67,0))&lt;=Input!F864,"No","Yes")),"")</f>
        <v/>
      </c>
    </row>
    <row r="865" spans="1:8" x14ac:dyDescent="0.3">
      <c r="A865" s="7" t="s">
        <v>21</v>
      </c>
      <c r="B865" s="8" t="s">
        <v>21</v>
      </c>
      <c r="C865" s="8" t="s">
        <v>21</v>
      </c>
      <c r="D865" s="8" t="s">
        <v>21</v>
      </c>
      <c r="E865" s="25" t="str">
        <f t="shared" si="26"/>
        <v>$0</v>
      </c>
      <c r="F865" s="25">
        <f t="shared" si="27"/>
        <v>0</v>
      </c>
      <c r="G865" s="9" t="str">
        <f>IFERROR(IF(OR($B$11="",C865="")=TRUE,"",IF(INDEX('2024-2025 AMI'!$A$2:$K$64,MATCH(Input!$B$11,'2024-2025 AMI'!$A$2:$A$64,0),MATCH(Input!C865,'2024-2025 AMI'!$A$2:$K$2,0))&lt;Input!F865,"No","Yes")),"")</f>
        <v/>
      </c>
      <c r="H865" s="9" t="str">
        <f>IFERROR(IF(OR($B$11="",C865="")=TRUE,"",IF(INDEX('2024-2025 AMI'!$A$67:$K$129,MATCH(Input!$B$11,'2024-2025 AMI'!$A$67:$A$129,0),MATCH(Input!C865,'2024-2025 AMI'!$A$67:$K$67,0))&lt;=Input!F865,"No","Yes")),"")</f>
        <v/>
      </c>
    </row>
    <row r="866" spans="1:8" x14ac:dyDescent="0.3">
      <c r="A866" s="7" t="s">
        <v>21</v>
      </c>
      <c r="B866" s="8" t="s">
        <v>21</v>
      </c>
      <c r="C866" s="8" t="s">
        <v>21</v>
      </c>
      <c r="D866" s="8" t="s">
        <v>21</v>
      </c>
      <c r="E866" s="25" t="str">
        <f t="shared" si="26"/>
        <v>$0</v>
      </c>
      <c r="F866" s="25">
        <f t="shared" si="27"/>
        <v>0</v>
      </c>
      <c r="G866" s="9" t="str">
        <f>IFERROR(IF(OR($B$11="",C866="")=TRUE,"",IF(INDEX('2024-2025 AMI'!$A$2:$K$64,MATCH(Input!$B$11,'2024-2025 AMI'!$A$2:$A$64,0),MATCH(Input!C866,'2024-2025 AMI'!$A$2:$K$2,0))&lt;Input!F866,"No","Yes")),"")</f>
        <v/>
      </c>
      <c r="H866" s="9" t="str">
        <f>IFERROR(IF(OR($B$11="",C866="")=TRUE,"",IF(INDEX('2024-2025 AMI'!$A$67:$K$129,MATCH(Input!$B$11,'2024-2025 AMI'!$A$67:$A$129,0),MATCH(Input!C866,'2024-2025 AMI'!$A$67:$K$67,0))&lt;=Input!F866,"No","Yes")),"")</f>
        <v/>
      </c>
    </row>
    <row r="867" spans="1:8" x14ac:dyDescent="0.3">
      <c r="A867" s="7" t="s">
        <v>21</v>
      </c>
      <c r="B867" s="8" t="s">
        <v>21</v>
      </c>
      <c r="C867" s="8" t="s">
        <v>21</v>
      </c>
      <c r="D867" s="8" t="s">
        <v>21</v>
      </c>
      <c r="E867" s="25" t="str">
        <f t="shared" si="26"/>
        <v>$0</v>
      </c>
      <c r="F867" s="25">
        <f t="shared" si="27"/>
        <v>0</v>
      </c>
      <c r="G867" s="9" t="str">
        <f>IFERROR(IF(OR($B$11="",C867="")=TRUE,"",IF(INDEX('2024-2025 AMI'!$A$2:$K$64,MATCH(Input!$B$11,'2024-2025 AMI'!$A$2:$A$64,0),MATCH(Input!C867,'2024-2025 AMI'!$A$2:$K$2,0))&lt;Input!F867,"No","Yes")),"")</f>
        <v/>
      </c>
      <c r="H867" s="9" t="str">
        <f>IFERROR(IF(OR($B$11="",C867="")=TRUE,"",IF(INDEX('2024-2025 AMI'!$A$67:$K$129,MATCH(Input!$B$11,'2024-2025 AMI'!$A$67:$A$129,0),MATCH(Input!C867,'2024-2025 AMI'!$A$67:$K$67,0))&lt;=Input!F867,"No","Yes")),"")</f>
        <v/>
      </c>
    </row>
    <row r="868" spans="1:8" x14ac:dyDescent="0.3">
      <c r="A868" s="7" t="s">
        <v>21</v>
      </c>
      <c r="B868" s="8" t="s">
        <v>21</v>
      </c>
      <c r="C868" s="8" t="s">
        <v>21</v>
      </c>
      <c r="D868" s="8" t="s">
        <v>21</v>
      </c>
      <c r="E868" s="25" t="str">
        <f t="shared" si="26"/>
        <v>$0</v>
      </c>
      <c r="F868" s="25">
        <f t="shared" si="27"/>
        <v>0</v>
      </c>
      <c r="G868" s="9" t="str">
        <f>IFERROR(IF(OR($B$11="",C868="")=TRUE,"",IF(INDEX('2024-2025 AMI'!$A$2:$K$64,MATCH(Input!$B$11,'2024-2025 AMI'!$A$2:$A$64,0),MATCH(Input!C868,'2024-2025 AMI'!$A$2:$K$2,0))&lt;Input!F868,"No","Yes")),"")</f>
        <v/>
      </c>
      <c r="H868" s="9" t="str">
        <f>IFERROR(IF(OR($B$11="",C868="")=TRUE,"",IF(INDEX('2024-2025 AMI'!$A$67:$K$129,MATCH(Input!$B$11,'2024-2025 AMI'!$A$67:$A$129,0),MATCH(Input!C868,'2024-2025 AMI'!$A$67:$K$67,0))&lt;=Input!F868,"No","Yes")),"")</f>
        <v/>
      </c>
    </row>
    <row r="869" spans="1:8" x14ac:dyDescent="0.3">
      <c r="A869" s="7" t="s">
        <v>21</v>
      </c>
      <c r="B869" s="8" t="s">
        <v>21</v>
      </c>
      <c r="C869" s="8" t="s">
        <v>21</v>
      </c>
      <c r="D869" s="8" t="s">
        <v>21</v>
      </c>
      <c r="E869" s="25" t="str">
        <f t="shared" si="26"/>
        <v>$0</v>
      </c>
      <c r="F869" s="25">
        <f t="shared" si="27"/>
        <v>0</v>
      </c>
      <c r="G869" s="9" t="str">
        <f>IFERROR(IF(OR($B$11="",C869="")=TRUE,"",IF(INDEX('2024-2025 AMI'!$A$2:$K$64,MATCH(Input!$B$11,'2024-2025 AMI'!$A$2:$A$64,0),MATCH(Input!C869,'2024-2025 AMI'!$A$2:$K$2,0))&lt;Input!F869,"No","Yes")),"")</f>
        <v/>
      </c>
      <c r="H869" s="9" t="str">
        <f>IFERROR(IF(OR($B$11="",C869="")=TRUE,"",IF(INDEX('2024-2025 AMI'!$A$67:$K$129,MATCH(Input!$B$11,'2024-2025 AMI'!$A$67:$A$129,0),MATCH(Input!C869,'2024-2025 AMI'!$A$67:$K$67,0))&lt;=Input!F869,"No","Yes")),"")</f>
        <v/>
      </c>
    </row>
    <row r="870" spans="1:8" x14ac:dyDescent="0.3">
      <c r="A870" s="7" t="s">
        <v>21</v>
      </c>
      <c r="B870" s="8" t="s">
        <v>21</v>
      </c>
      <c r="C870" s="8" t="s">
        <v>21</v>
      </c>
      <c r="D870" s="8" t="s">
        <v>21</v>
      </c>
      <c r="E870" s="25" t="str">
        <f t="shared" si="26"/>
        <v>$0</v>
      </c>
      <c r="F870" s="25">
        <f t="shared" si="27"/>
        <v>0</v>
      </c>
      <c r="G870" s="9" t="str">
        <f>IFERROR(IF(OR($B$11="",C870="")=TRUE,"",IF(INDEX('2024-2025 AMI'!$A$2:$K$64,MATCH(Input!$B$11,'2024-2025 AMI'!$A$2:$A$64,0),MATCH(Input!C870,'2024-2025 AMI'!$A$2:$K$2,0))&lt;Input!F870,"No","Yes")),"")</f>
        <v/>
      </c>
      <c r="H870" s="9" t="str">
        <f>IFERROR(IF(OR($B$11="",C870="")=TRUE,"",IF(INDEX('2024-2025 AMI'!$A$67:$K$129,MATCH(Input!$B$11,'2024-2025 AMI'!$A$67:$A$129,0),MATCH(Input!C870,'2024-2025 AMI'!$A$67:$K$67,0))&lt;=Input!F870,"No","Yes")),"")</f>
        <v/>
      </c>
    </row>
    <row r="871" spans="1:8" x14ac:dyDescent="0.3">
      <c r="A871" s="7" t="s">
        <v>21</v>
      </c>
      <c r="B871" s="8" t="s">
        <v>21</v>
      </c>
      <c r="C871" s="8" t="s">
        <v>21</v>
      </c>
      <c r="D871" s="8" t="s">
        <v>21</v>
      </c>
      <c r="E871" s="25" t="str">
        <f t="shared" si="26"/>
        <v>$0</v>
      </c>
      <c r="F871" s="25">
        <f t="shared" si="27"/>
        <v>0</v>
      </c>
      <c r="G871" s="9" t="str">
        <f>IFERROR(IF(OR($B$11="",C871="")=TRUE,"",IF(INDEX('2024-2025 AMI'!$A$2:$K$64,MATCH(Input!$B$11,'2024-2025 AMI'!$A$2:$A$64,0),MATCH(Input!C871,'2024-2025 AMI'!$A$2:$K$2,0))&lt;Input!F871,"No","Yes")),"")</f>
        <v/>
      </c>
      <c r="H871" s="9" t="str">
        <f>IFERROR(IF(OR($B$11="",C871="")=TRUE,"",IF(INDEX('2024-2025 AMI'!$A$67:$K$129,MATCH(Input!$B$11,'2024-2025 AMI'!$A$67:$A$129,0),MATCH(Input!C871,'2024-2025 AMI'!$A$67:$K$67,0))&lt;=Input!F871,"No","Yes")),"")</f>
        <v/>
      </c>
    </row>
    <row r="872" spans="1:8" x14ac:dyDescent="0.3">
      <c r="A872" s="7" t="s">
        <v>21</v>
      </c>
      <c r="B872" s="8" t="s">
        <v>21</v>
      </c>
      <c r="C872" s="8" t="s">
        <v>21</v>
      </c>
      <c r="D872" s="8" t="s">
        <v>21</v>
      </c>
      <c r="E872" s="25" t="str">
        <f t="shared" si="26"/>
        <v>$0</v>
      </c>
      <c r="F872" s="25">
        <f t="shared" si="27"/>
        <v>0</v>
      </c>
      <c r="G872" s="9" t="str">
        <f>IFERROR(IF(OR($B$11="",C872="")=TRUE,"",IF(INDEX('2024-2025 AMI'!$A$2:$K$64,MATCH(Input!$B$11,'2024-2025 AMI'!$A$2:$A$64,0),MATCH(Input!C872,'2024-2025 AMI'!$A$2:$K$2,0))&lt;Input!F872,"No","Yes")),"")</f>
        <v/>
      </c>
      <c r="H872" s="9" t="str">
        <f>IFERROR(IF(OR($B$11="",C872="")=TRUE,"",IF(INDEX('2024-2025 AMI'!$A$67:$K$129,MATCH(Input!$B$11,'2024-2025 AMI'!$A$67:$A$129,0),MATCH(Input!C872,'2024-2025 AMI'!$A$67:$K$67,0))&lt;=Input!F872,"No","Yes")),"")</f>
        <v/>
      </c>
    </row>
    <row r="873" spans="1:8" x14ac:dyDescent="0.3">
      <c r="A873" s="7" t="s">
        <v>21</v>
      </c>
      <c r="B873" s="8" t="s">
        <v>21</v>
      </c>
      <c r="C873" s="8" t="s">
        <v>21</v>
      </c>
      <c r="D873" s="8" t="s">
        <v>21</v>
      </c>
      <c r="E873" s="25" t="str">
        <f t="shared" si="26"/>
        <v>$0</v>
      </c>
      <c r="F873" s="25">
        <f t="shared" si="27"/>
        <v>0</v>
      </c>
      <c r="G873" s="9" t="str">
        <f>IFERROR(IF(OR($B$11="",C873="")=TRUE,"",IF(INDEX('2024-2025 AMI'!$A$2:$K$64,MATCH(Input!$B$11,'2024-2025 AMI'!$A$2:$A$64,0),MATCH(Input!C873,'2024-2025 AMI'!$A$2:$K$2,0))&lt;Input!F873,"No","Yes")),"")</f>
        <v/>
      </c>
      <c r="H873" s="9" t="str">
        <f>IFERROR(IF(OR($B$11="",C873="")=TRUE,"",IF(INDEX('2024-2025 AMI'!$A$67:$K$129,MATCH(Input!$B$11,'2024-2025 AMI'!$A$67:$A$129,0),MATCH(Input!C873,'2024-2025 AMI'!$A$67:$K$67,0))&lt;=Input!F873,"No","Yes")),"")</f>
        <v/>
      </c>
    </row>
    <row r="874" spans="1:8" x14ac:dyDescent="0.3">
      <c r="A874" s="7" t="s">
        <v>21</v>
      </c>
      <c r="B874" s="8" t="s">
        <v>21</v>
      </c>
      <c r="C874" s="8" t="s">
        <v>21</v>
      </c>
      <c r="D874" s="8" t="s">
        <v>21</v>
      </c>
      <c r="E874" s="25" t="str">
        <f t="shared" si="26"/>
        <v>$0</v>
      </c>
      <c r="F874" s="25">
        <f t="shared" si="27"/>
        <v>0</v>
      </c>
      <c r="G874" s="9" t="str">
        <f>IFERROR(IF(OR($B$11="",C874="")=TRUE,"",IF(INDEX('2024-2025 AMI'!$A$2:$K$64,MATCH(Input!$B$11,'2024-2025 AMI'!$A$2:$A$64,0),MATCH(Input!C874,'2024-2025 AMI'!$A$2:$K$2,0))&lt;Input!F874,"No","Yes")),"")</f>
        <v/>
      </c>
      <c r="H874" s="9" t="str">
        <f>IFERROR(IF(OR($B$11="",C874="")=TRUE,"",IF(INDEX('2024-2025 AMI'!$A$67:$K$129,MATCH(Input!$B$11,'2024-2025 AMI'!$A$67:$A$129,0),MATCH(Input!C874,'2024-2025 AMI'!$A$67:$K$67,0))&lt;=Input!F874,"No","Yes")),"")</f>
        <v/>
      </c>
    </row>
    <row r="875" spans="1:8" x14ac:dyDescent="0.3">
      <c r="A875" s="7" t="s">
        <v>21</v>
      </c>
      <c r="B875" s="8" t="s">
        <v>21</v>
      </c>
      <c r="C875" s="8" t="s">
        <v>21</v>
      </c>
      <c r="D875" s="8" t="s">
        <v>21</v>
      </c>
      <c r="E875" s="25" t="str">
        <f t="shared" si="26"/>
        <v>$0</v>
      </c>
      <c r="F875" s="25">
        <f t="shared" si="27"/>
        <v>0</v>
      </c>
      <c r="G875" s="9" t="str">
        <f>IFERROR(IF(OR($B$11="",C875="")=TRUE,"",IF(INDEX('2024-2025 AMI'!$A$2:$K$64,MATCH(Input!$B$11,'2024-2025 AMI'!$A$2:$A$64,0),MATCH(Input!C875,'2024-2025 AMI'!$A$2:$K$2,0))&lt;Input!F875,"No","Yes")),"")</f>
        <v/>
      </c>
      <c r="H875" s="9" t="str">
        <f>IFERROR(IF(OR($B$11="",C875="")=TRUE,"",IF(INDEX('2024-2025 AMI'!$A$67:$K$129,MATCH(Input!$B$11,'2024-2025 AMI'!$A$67:$A$129,0),MATCH(Input!C875,'2024-2025 AMI'!$A$67:$K$67,0))&lt;=Input!F875,"No","Yes")),"")</f>
        <v/>
      </c>
    </row>
    <row r="876" spans="1:8" x14ac:dyDescent="0.3">
      <c r="A876" s="7" t="s">
        <v>21</v>
      </c>
      <c r="B876" s="8" t="s">
        <v>21</v>
      </c>
      <c r="C876" s="8" t="s">
        <v>21</v>
      </c>
      <c r="D876" s="8" t="s">
        <v>21</v>
      </c>
      <c r="E876" s="25" t="str">
        <f t="shared" si="26"/>
        <v>$0</v>
      </c>
      <c r="F876" s="25">
        <f t="shared" si="27"/>
        <v>0</v>
      </c>
      <c r="G876" s="9" t="str">
        <f>IFERROR(IF(OR($B$11="",C876="")=TRUE,"",IF(INDEX('2024-2025 AMI'!$A$2:$K$64,MATCH(Input!$B$11,'2024-2025 AMI'!$A$2:$A$64,0),MATCH(Input!C876,'2024-2025 AMI'!$A$2:$K$2,0))&lt;Input!F876,"No","Yes")),"")</f>
        <v/>
      </c>
      <c r="H876" s="9" t="str">
        <f>IFERROR(IF(OR($B$11="",C876="")=TRUE,"",IF(INDEX('2024-2025 AMI'!$A$67:$K$129,MATCH(Input!$B$11,'2024-2025 AMI'!$A$67:$A$129,0),MATCH(Input!C876,'2024-2025 AMI'!$A$67:$K$67,0))&lt;=Input!F876,"No","Yes")),"")</f>
        <v/>
      </c>
    </row>
    <row r="877" spans="1:8" x14ac:dyDescent="0.3">
      <c r="A877" s="7" t="s">
        <v>21</v>
      </c>
      <c r="B877" s="8" t="s">
        <v>21</v>
      </c>
      <c r="C877" s="8" t="s">
        <v>21</v>
      </c>
      <c r="D877" s="8" t="s">
        <v>21</v>
      </c>
      <c r="E877" s="25" t="str">
        <f t="shared" si="26"/>
        <v>$0</v>
      </c>
      <c r="F877" s="25">
        <f t="shared" si="27"/>
        <v>0</v>
      </c>
      <c r="G877" s="9" t="str">
        <f>IFERROR(IF(OR($B$11="",C877="")=TRUE,"",IF(INDEX('2024-2025 AMI'!$A$2:$K$64,MATCH(Input!$B$11,'2024-2025 AMI'!$A$2:$A$64,0),MATCH(Input!C877,'2024-2025 AMI'!$A$2:$K$2,0))&lt;Input!F877,"No","Yes")),"")</f>
        <v/>
      </c>
      <c r="H877" s="9" t="str">
        <f>IFERROR(IF(OR($B$11="",C877="")=TRUE,"",IF(INDEX('2024-2025 AMI'!$A$67:$K$129,MATCH(Input!$B$11,'2024-2025 AMI'!$A$67:$A$129,0),MATCH(Input!C877,'2024-2025 AMI'!$A$67:$K$67,0))&lt;=Input!F877,"No","Yes")),"")</f>
        <v/>
      </c>
    </row>
    <row r="878" spans="1:8" x14ac:dyDescent="0.3">
      <c r="A878" s="7" t="s">
        <v>21</v>
      </c>
      <c r="B878" s="8" t="s">
        <v>21</v>
      </c>
      <c r="C878" s="8" t="s">
        <v>21</v>
      </c>
      <c r="D878" s="8" t="s">
        <v>21</v>
      </c>
      <c r="E878" s="25" t="str">
        <f t="shared" si="26"/>
        <v>$0</v>
      </c>
      <c r="F878" s="25">
        <f t="shared" si="27"/>
        <v>0</v>
      </c>
      <c r="G878" s="9" t="str">
        <f>IFERROR(IF(OR($B$11="",C878="")=TRUE,"",IF(INDEX('2024-2025 AMI'!$A$2:$K$64,MATCH(Input!$B$11,'2024-2025 AMI'!$A$2:$A$64,0),MATCH(Input!C878,'2024-2025 AMI'!$A$2:$K$2,0))&lt;Input!F878,"No","Yes")),"")</f>
        <v/>
      </c>
      <c r="H878" s="9" t="str">
        <f>IFERROR(IF(OR($B$11="",C878="")=TRUE,"",IF(INDEX('2024-2025 AMI'!$A$67:$K$129,MATCH(Input!$B$11,'2024-2025 AMI'!$A$67:$A$129,0),MATCH(Input!C878,'2024-2025 AMI'!$A$67:$K$67,0))&lt;=Input!F878,"No","Yes")),"")</f>
        <v/>
      </c>
    </row>
    <row r="879" spans="1:8" x14ac:dyDescent="0.3">
      <c r="A879" s="7" t="s">
        <v>21</v>
      </c>
      <c r="B879" s="8" t="s">
        <v>21</v>
      </c>
      <c r="C879" s="8" t="s">
        <v>21</v>
      </c>
      <c r="D879" s="8" t="s">
        <v>21</v>
      </c>
      <c r="E879" s="25" t="str">
        <f t="shared" si="26"/>
        <v>$0</v>
      </c>
      <c r="F879" s="25">
        <f t="shared" si="27"/>
        <v>0</v>
      </c>
      <c r="G879" s="9" t="str">
        <f>IFERROR(IF(OR($B$11="",C879="")=TRUE,"",IF(INDEX('2024-2025 AMI'!$A$2:$K$64,MATCH(Input!$B$11,'2024-2025 AMI'!$A$2:$A$64,0),MATCH(Input!C879,'2024-2025 AMI'!$A$2:$K$2,0))&lt;Input!F879,"No","Yes")),"")</f>
        <v/>
      </c>
      <c r="H879" s="9" t="str">
        <f>IFERROR(IF(OR($B$11="",C879="")=TRUE,"",IF(INDEX('2024-2025 AMI'!$A$67:$K$129,MATCH(Input!$B$11,'2024-2025 AMI'!$A$67:$A$129,0),MATCH(Input!C879,'2024-2025 AMI'!$A$67:$K$67,0))&lt;=Input!F879,"No","Yes")),"")</f>
        <v/>
      </c>
    </row>
    <row r="880" spans="1:8" x14ac:dyDescent="0.3">
      <c r="A880" s="7" t="s">
        <v>21</v>
      </c>
      <c r="B880" s="8" t="s">
        <v>21</v>
      </c>
      <c r="C880" s="8" t="s">
        <v>21</v>
      </c>
      <c r="D880" s="8" t="s">
        <v>21</v>
      </c>
      <c r="E880" s="25" t="str">
        <f t="shared" si="26"/>
        <v>$0</v>
      </c>
      <c r="F880" s="25">
        <f t="shared" si="27"/>
        <v>0</v>
      </c>
      <c r="G880" s="9" t="str">
        <f>IFERROR(IF(OR($B$11="",C880="")=TRUE,"",IF(INDEX('2024-2025 AMI'!$A$2:$K$64,MATCH(Input!$B$11,'2024-2025 AMI'!$A$2:$A$64,0),MATCH(Input!C880,'2024-2025 AMI'!$A$2:$K$2,0))&lt;Input!F880,"No","Yes")),"")</f>
        <v/>
      </c>
      <c r="H880" s="9" t="str">
        <f>IFERROR(IF(OR($B$11="",C880="")=TRUE,"",IF(INDEX('2024-2025 AMI'!$A$67:$K$129,MATCH(Input!$B$11,'2024-2025 AMI'!$A$67:$A$129,0),MATCH(Input!C880,'2024-2025 AMI'!$A$67:$K$67,0))&lt;=Input!F880,"No","Yes")),"")</f>
        <v/>
      </c>
    </row>
    <row r="881" spans="1:8" x14ac:dyDescent="0.3">
      <c r="A881" s="7" t="s">
        <v>21</v>
      </c>
      <c r="B881" s="8" t="s">
        <v>21</v>
      </c>
      <c r="C881" s="8" t="s">
        <v>21</v>
      </c>
      <c r="D881" s="8" t="s">
        <v>21</v>
      </c>
      <c r="E881" s="25" t="str">
        <f t="shared" si="26"/>
        <v>$0</v>
      </c>
      <c r="F881" s="25">
        <f t="shared" si="27"/>
        <v>0</v>
      </c>
      <c r="G881" s="9" t="str">
        <f>IFERROR(IF(OR($B$11="",C881="")=TRUE,"",IF(INDEX('2024-2025 AMI'!$A$2:$K$64,MATCH(Input!$B$11,'2024-2025 AMI'!$A$2:$A$64,0),MATCH(Input!C881,'2024-2025 AMI'!$A$2:$K$2,0))&lt;Input!F881,"No","Yes")),"")</f>
        <v/>
      </c>
      <c r="H881" s="9" t="str">
        <f>IFERROR(IF(OR($B$11="",C881="")=TRUE,"",IF(INDEX('2024-2025 AMI'!$A$67:$K$129,MATCH(Input!$B$11,'2024-2025 AMI'!$A$67:$A$129,0),MATCH(Input!C881,'2024-2025 AMI'!$A$67:$K$67,0))&lt;=Input!F881,"No","Yes")),"")</f>
        <v/>
      </c>
    </row>
    <row r="882" spans="1:8" x14ac:dyDescent="0.3">
      <c r="A882" s="7" t="s">
        <v>21</v>
      </c>
      <c r="B882" s="8" t="s">
        <v>21</v>
      </c>
      <c r="C882" s="8" t="s">
        <v>21</v>
      </c>
      <c r="D882" s="8" t="s">
        <v>21</v>
      </c>
      <c r="E882" s="25" t="str">
        <f t="shared" si="26"/>
        <v>$0</v>
      </c>
      <c r="F882" s="25">
        <f t="shared" si="27"/>
        <v>0</v>
      </c>
      <c r="G882" s="9" t="str">
        <f>IFERROR(IF(OR($B$11="",C882="")=TRUE,"",IF(INDEX('2024-2025 AMI'!$A$2:$K$64,MATCH(Input!$B$11,'2024-2025 AMI'!$A$2:$A$64,0),MATCH(Input!C882,'2024-2025 AMI'!$A$2:$K$2,0))&lt;Input!F882,"No","Yes")),"")</f>
        <v/>
      </c>
      <c r="H882" s="9" t="str">
        <f>IFERROR(IF(OR($B$11="",C882="")=TRUE,"",IF(INDEX('2024-2025 AMI'!$A$67:$K$129,MATCH(Input!$B$11,'2024-2025 AMI'!$A$67:$A$129,0),MATCH(Input!C882,'2024-2025 AMI'!$A$67:$K$67,0))&lt;=Input!F882,"No","Yes")),"")</f>
        <v/>
      </c>
    </row>
    <row r="883" spans="1:8" x14ac:dyDescent="0.3">
      <c r="A883" s="7" t="s">
        <v>21</v>
      </c>
      <c r="B883" s="8" t="s">
        <v>21</v>
      </c>
      <c r="C883" s="8" t="s">
        <v>21</v>
      </c>
      <c r="D883" s="8" t="s">
        <v>21</v>
      </c>
      <c r="E883" s="25" t="str">
        <f t="shared" si="26"/>
        <v>$0</v>
      </c>
      <c r="F883" s="25">
        <f t="shared" si="27"/>
        <v>0</v>
      </c>
      <c r="G883" s="9" t="str">
        <f>IFERROR(IF(OR($B$11="",C883="")=TRUE,"",IF(INDEX('2024-2025 AMI'!$A$2:$K$64,MATCH(Input!$B$11,'2024-2025 AMI'!$A$2:$A$64,0),MATCH(Input!C883,'2024-2025 AMI'!$A$2:$K$2,0))&lt;Input!F883,"No","Yes")),"")</f>
        <v/>
      </c>
      <c r="H883" s="9" t="str">
        <f>IFERROR(IF(OR($B$11="",C883="")=TRUE,"",IF(INDEX('2024-2025 AMI'!$A$67:$K$129,MATCH(Input!$B$11,'2024-2025 AMI'!$A$67:$A$129,0),MATCH(Input!C883,'2024-2025 AMI'!$A$67:$K$67,0))&lt;=Input!F883,"No","Yes")),"")</f>
        <v/>
      </c>
    </row>
    <row r="884" spans="1:8" x14ac:dyDescent="0.3">
      <c r="A884" s="7" t="s">
        <v>21</v>
      </c>
      <c r="B884" s="8" t="s">
        <v>21</v>
      </c>
      <c r="C884" s="8" t="s">
        <v>21</v>
      </c>
      <c r="D884" s="8" t="s">
        <v>21</v>
      </c>
      <c r="E884" s="25" t="str">
        <f t="shared" si="26"/>
        <v>$0</v>
      </c>
      <c r="F884" s="25">
        <f t="shared" si="27"/>
        <v>0</v>
      </c>
      <c r="G884" s="9" t="str">
        <f>IFERROR(IF(OR($B$11="",C884="")=TRUE,"",IF(INDEX('2024-2025 AMI'!$A$2:$K$64,MATCH(Input!$B$11,'2024-2025 AMI'!$A$2:$A$64,0),MATCH(Input!C884,'2024-2025 AMI'!$A$2:$K$2,0))&lt;Input!F884,"No","Yes")),"")</f>
        <v/>
      </c>
      <c r="H884" s="9" t="str">
        <f>IFERROR(IF(OR($B$11="",C884="")=TRUE,"",IF(INDEX('2024-2025 AMI'!$A$67:$K$129,MATCH(Input!$B$11,'2024-2025 AMI'!$A$67:$A$129,0),MATCH(Input!C884,'2024-2025 AMI'!$A$67:$K$67,0))&lt;=Input!F884,"No","Yes")),"")</f>
        <v/>
      </c>
    </row>
    <row r="885" spans="1:8" x14ac:dyDescent="0.3">
      <c r="A885" s="7" t="s">
        <v>21</v>
      </c>
      <c r="B885" s="8" t="s">
        <v>21</v>
      </c>
      <c r="C885" s="8" t="s">
        <v>21</v>
      </c>
      <c r="D885" s="8" t="s">
        <v>21</v>
      </c>
      <c r="E885" s="25" t="str">
        <f t="shared" si="26"/>
        <v>$0</v>
      </c>
      <c r="F885" s="25">
        <f t="shared" si="27"/>
        <v>0</v>
      </c>
      <c r="G885" s="9" t="str">
        <f>IFERROR(IF(OR($B$11="",C885="")=TRUE,"",IF(INDEX('2024-2025 AMI'!$A$2:$K$64,MATCH(Input!$B$11,'2024-2025 AMI'!$A$2:$A$64,0),MATCH(Input!C885,'2024-2025 AMI'!$A$2:$K$2,0))&lt;Input!F885,"No","Yes")),"")</f>
        <v/>
      </c>
      <c r="H885" s="9" t="str">
        <f>IFERROR(IF(OR($B$11="",C885="")=TRUE,"",IF(INDEX('2024-2025 AMI'!$A$67:$K$129,MATCH(Input!$B$11,'2024-2025 AMI'!$A$67:$A$129,0),MATCH(Input!C885,'2024-2025 AMI'!$A$67:$K$67,0))&lt;=Input!F885,"No","Yes")),"")</f>
        <v/>
      </c>
    </row>
    <row r="886" spans="1:8" x14ac:dyDescent="0.3">
      <c r="A886" s="7" t="s">
        <v>21</v>
      </c>
      <c r="B886" s="8" t="s">
        <v>21</v>
      </c>
      <c r="C886" s="8" t="s">
        <v>21</v>
      </c>
      <c r="D886" s="8" t="s">
        <v>21</v>
      </c>
      <c r="E886" s="25" t="str">
        <f t="shared" si="26"/>
        <v>$0</v>
      </c>
      <c r="F886" s="25">
        <f t="shared" si="27"/>
        <v>0</v>
      </c>
      <c r="G886" s="9" t="str">
        <f>IFERROR(IF(OR($B$11="",C886="")=TRUE,"",IF(INDEX('2024-2025 AMI'!$A$2:$K$64,MATCH(Input!$B$11,'2024-2025 AMI'!$A$2:$A$64,0),MATCH(Input!C886,'2024-2025 AMI'!$A$2:$K$2,0))&lt;Input!F886,"No","Yes")),"")</f>
        <v/>
      </c>
      <c r="H886" s="9" t="str">
        <f>IFERROR(IF(OR($B$11="",C886="")=TRUE,"",IF(INDEX('2024-2025 AMI'!$A$67:$K$129,MATCH(Input!$B$11,'2024-2025 AMI'!$A$67:$A$129,0),MATCH(Input!C886,'2024-2025 AMI'!$A$67:$K$67,0))&lt;=Input!F886,"No","Yes")),"")</f>
        <v/>
      </c>
    </row>
    <row r="887" spans="1:8" x14ac:dyDescent="0.3">
      <c r="A887" s="7" t="s">
        <v>21</v>
      </c>
      <c r="B887" s="8" t="s">
        <v>21</v>
      </c>
      <c r="C887" s="8" t="s">
        <v>21</v>
      </c>
      <c r="D887" s="8" t="s">
        <v>21</v>
      </c>
      <c r="E887" s="25" t="str">
        <f t="shared" si="26"/>
        <v>$0</v>
      </c>
      <c r="F887" s="25">
        <f t="shared" si="27"/>
        <v>0</v>
      </c>
      <c r="G887" s="9" t="str">
        <f>IFERROR(IF(OR($B$11="",C887="")=TRUE,"",IF(INDEX('2024-2025 AMI'!$A$2:$K$64,MATCH(Input!$B$11,'2024-2025 AMI'!$A$2:$A$64,0),MATCH(Input!C887,'2024-2025 AMI'!$A$2:$K$2,0))&lt;Input!F887,"No","Yes")),"")</f>
        <v/>
      </c>
      <c r="H887" s="9" t="str">
        <f>IFERROR(IF(OR($B$11="",C887="")=TRUE,"",IF(INDEX('2024-2025 AMI'!$A$67:$K$129,MATCH(Input!$B$11,'2024-2025 AMI'!$A$67:$A$129,0),MATCH(Input!C887,'2024-2025 AMI'!$A$67:$K$67,0))&lt;=Input!F887,"No","Yes")),"")</f>
        <v/>
      </c>
    </row>
    <row r="888" spans="1:8" x14ac:dyDescent="0.3">
      <c r="A888" s="7" t="s">
        <v>21</v>
      </c>
      <c r="B888" s="8" t="s">
        <v>21</v>
      </c>
      <c r="C888" s="8" t="s">
        <v>21</v>
      </c>
      <c r="D888" s="8" t="s">
        <v>21</v>
      </c>
      <c r="E888" s="25" t="str">
        <f t="shared" si="26"/>
        <v>$0</v>
      </c>
      <c r="F888" s="25">
        <f t="shared" si="27"/>
        <v>0</v>
      </c>
      <c r="G888" s="9" t="str">
        <f>IFERROR(IF(OR($B$11="",C888="")=TRUE,"",IF(INDEX('2024-2025 AMI'!$A$2:$K$64,MATCH(Input!$B$11,'2024-2025 AMI'!$A$2:$A$64,0),MATCH(Input!C888,'2024-2025 AMI'!$A$2:$K$2,0))&lt;Input!F888,"No","Yes")),"")</f>
        <v/>
      </c>
      <c r="H888" s="9" t="str">
        <f>IFERROR(IF(OR($B$11="",C888="")=TRUE,"",IF(INDEX('2024-2025 AMI'!$A$67:$K$129,MATCH(Input!$B$11,'2024-2025 AMI'!$A$67:$A$129,0),MATCH(Input!C888,'2024-2025 AMI'!$A$67:$K$67,0))&lt;=Input!F888,"No","Yes")),"")</f>
        <v/>
      </c>
    </row>
    <row r="889" spans="1:8" x14ac:dyDescent="0.3">
      <c r="A889" s="7" t="s">
        <v>21</v>
      </c>
      <c r="B889" s="8" t="s">
        <v>21</v>
      </c>
      <c r="C889" s="8" t="s">
        <v>21</v>
      </c>
      <c r="D889" s="8" t="s">
        <v>21</v>
      </c>
      <c r="E889" s="25" t="str">
        <f t="shared" si="26"/>
        <v>$0</v>
      </c>
      <c r="F889" s="25">
        <f t="shared" si="27"/>
        <v>0</v>
      </c>
      <c r="G889" s="9" t="str">
        <f>IFERROR(IF(OR($B$11="",C889="")=TRUE,"",IF(INDEX('2024-2025 AMI'!$A$2:$K$64,MATCH(Input!$B$11,'2024-2025 AMI'!$A$2:$A$64,0),MATCH(Input!C889,'2024-2025 AMI'!$A$2:$K$2,0))&lt;Input!F889,"No","Yes")),"")</f>
        <v/>
      </c>
      <c r="H889" s="9" t="str">
        <f>IFERROR(IF(OR($B$11="",C889="")=TRUE,"",IF(INDEX('2024-2025 AMI'!$A$67:$K$129,MATCH(Input!$B$11,'2024-2025 AMI'!$A$67:$A$129,0),MATCH(Input!C889,'2024-2025 AMI'!$A$67:$K$67,0))&lt;=Input!F889,"No","Yes")),"")</f>
        <v/>
      </c>
    </row>
    <row r="890" spans="1:8" x14ac:dyDescent="0.3">
      <c r="A890" s="7" t="s">
        <v>21</v>
      </c>
      <c r="B890" s="8" t="s">
        <v>21</v>
      </c>
      <c r="C890" s="8" t="s">
        <v>21</v>
      </c>
      <c r="D890" s="8" t="s">
        <v>21</v>
      </c>
      <c r="E890" s="25" t="str">
        <f t="shared" si="26"/>
        <v>$0</v>
      </c>
      <c r="F890" s="25">
        <f t="shared" si="27"/>
        <v>0</v>
      </c>
      <c r="G890" s="9" t="str">
        <f>IFERROR(IF(OR($B$11="",C890="")=TRUE,"",IF(INDEX('2024-2025 AMI'!$A$2:$K$64,MATCH(Input!$B$11,'2024-2025 AMI'!$A$2:$A$64,0),MATCH(Input!C890,'2024-2025 AMI'!$A$2:$K$2,0))&lt;Input!F890,"No","Yes")),"")</f>
        <v/>
      </c>
      <c r="H890" s="9" t="str">
        <f>IFERROR(IF(OR($B$11="",C890="")=TRUE,"",IF(INDEX('2024-2025 AMI'!$A$67:$K$129,MATCH(Input!$B$11,'2024-2025 AMI'!$A$67:$A$129,0),MATCH(Input!C890,'2024-2025 AMI'!$A$67:$K$67,0))&lt;=Input!F890,"No","Yes")),"")</f>
        <v/>
      </c>
    </row>
    <row r="891" spans="1:8" x14ac:dyDescent="0.3">
      <c r="A891" s="7" t="s">
        <v>21</v>
      </c>
      <c r="B891" s="8" t="s">
        <v>21</v>
      </c>
      <c r="C891" s="8" t="s">
        <v>21</v>
      </c>
      <c r="D891" s="8" t="s">
        <v>21</v>
      </c>
      <c r="E891" s="25" t="str">
        <f t="shared" si="26"/>
        <v>$0</v>
      </c>
      <c r="F891" s="25">
        <f t="shared" si="27"/>
        <v>0</v>
      </c>
      <c r="G891" s="9" t="str">
        <f>IFERROR(IF(OR($B$11="",C891="")=TRUE,"",IF(INDEX('2024-2025 AMI'!$A$2:$K$64,MATCH(Input!$B$11,'2024-2025 AMI'!$A$2:$A$64,0),MATCH(Input!C891,'2024-2025 AMI'!$A$2:$K$2,0))&lt;Input!F891,"No","Yes")),"")</f>
        <v/>
      </c>
      <c r="H891" s="9" t="str">
        <f>IFERROR(IF(OR($B$11="",C891="")=TRUE,"",IF(INDEX('2024-2025 AMI'!$A$67:$K$129,MATCH(Input!$B$11,'2024-2025 AMI'!$A$67:$A$129,0),MATCH(Input!C891,'2024-2025 AMI'!$A$67:$K$67,0))&lt;=Input!F891,"No","Yes")),"")</f>
        <v/>
      </c>
    </row>
    <row r="892" spans="1:8" x14ac:dyDescent="0.3">
      <c r="A892" s="7" t="s">
        <v>21</v>
      </c>
      <c r="B892" s="8" t="s">
        <v>21</v>
      </c>
      <c r="C892" s="8" t="s">
        <v>21</v>
      </c>
      <c r="D892" s="8" t="s">
        <v>21</v>
      </c>
      <c r="E892" s="25" t="str">
        <f t="shared" si="26"/>
        <v>$0</v>
      </c>
      <c r="F892" s="25">
        <f t="shared" si="27"/>
        <v>0</v>
      </c>
      <c r="G892" s="9" t="str">
        <f>IFERROR(IF(OR($B$11="",C892="")=TRUE,"",IF(INDEX('2024-2025 AMI'!$A$2:$K$64,MATCH(Input!$B$11,'2024-2025 AMI'!$A$2:$A$64,0),MATCH(Input!C892,'2024-2025 AMI'!$A$2:$K$2,0))&lt;Input!F892,"No","Yes")),"")</f>
        <v/>
      </c>
      <c r="H892" s="9" t="str">
        <f>IFERROR(IF(OR($B$11="",C892="")=TRUE,"",IF(INDEX('2024-2025 AMI'!$A$67:$K$129,MATCH(Input!$B$11,'2024-2025 AMI'!$A$67:$A$129,0),MATCH(Input!C892,'2024-2025 AMI'!$A$67:$K$67,0))&lt;=Input!F892,"No","Yes")),"")</f>
        <v/>
      </c>
    </row>
    <row r="893" spans="1:8" x14ac:dyDescent="0.3">
      <c r="A893" s="7" t="s">
        <v>21</v>
      </c>
      <c r="B893" s="8" t="s">
        <v>21</v>
      </c>
      <c r="C893" s="8" t="s">
        <v>21</v>
      </c>
      <c r="D893" s="8" t="s">
        <v>21</v>
      </c>
      <c r="E893" s="25" t="str">
        <f t="shared" si="26"/>
        <v>$0</v>
      </c>
      <c r="F893" s="25">
        <f t="shared" si="27"/>
        <v>0</v>
      </c>
      <c r="G893" s="9" t="str">
        <f>IFERROR(IF(OR($B$11="",C893="")=TRUE,"",IF(INDEX('2024-2025 AMI'!$A$2:$K$64,MATCH(Input!$B$11,'2024-2025 AMI'!$A$2:$A$64,0),MATCH(Input!C893,'2024-2025 AMI'!$A$2:$K$2,0))&lt;Input!F893,"No","Yes")),"")</f>
        <v/>
      </c>
      <c r="H893" s="9" t="str">
        <f>IFERROR(IF(OR($B$11="",C893="")=TRUE,"",IF(INDEX('2024-2025 AMI'!$A$67:$K$129,MATCH(Input!$B$11,'2024-2025 AMI'!$A$67:$A$129,0),MATCH(Input!C893,'2024-2025 AMI'!$A$67:$K$67,0))&lt;=Input!F893,"No","Yes")),"")</f>
        <v/>
      </c>
    </row>
    <row r="894" spans="1:8" x14ac:dyDescent="0.3">
      <c r="A894" s="7" t="s">
        <v>21</v>
      </c>
      <c r="B894" s="8" t="s">
        <v>21</v>
      </c>
      <c r="C894" s="8" t="s">
        <v>21</v>
      </c>
      <c r="D894" s="8" t="s">
        <v>21</v>
      </c>
      <c r="E894" s="25" t="str">
        <f t="shared" si="26"/>
        <v>$0</v>
      </c>
      <c r="F894" s="25">
        <f t="shared" si="27"/>
        <v>0</v>
      </c>
      <c r="G894" s="9" t="str">
        <f>IFERROR(IF(OR($B$11="",C894="")=TRUE,"",IF(INDEX('2024-2025 AMI'!$A$2:$K$64,MATCH(Input!$B$11,'2024-2025 AMI'!$A$2:$A$64,0),MATCH(Input!C894,'2024-2025 AMI'!$A$2:$K$2,0))&lt;Input!F894,"No","Yes")),"")</f>
        <v/>
      </c>
      <c r="H894" s="9" t="str">
        <f>IFERROR(IF(OR($B$11="",C894="")=TRUE,"",IF(INDEX('2024-2025 AMI'!$A$67:$K$129,MATCH(Input!$B$11,'2024-2025 AMI'!$A$67:$A$129,0),MATCH(Input!C894,'2024-2025 AMI'!$A$67:$K$67,0))&lt;=Input!F894,"No","Yes")),"")</f>
        <v/>
      </c>
    </row>
    <row r="895" spans="1:8" x14ac:dyDescent="0.3">
      <c r="A895" s="7" t="s">
        <v>21</v>
      </c>
      <c r="B895" s="8" t="s">
        <v>21</v>
      </c>
      <c r="C895" s="8" t="s">
        <v>21</v>
      </c>
      <c r="D895" s="8" t="s">
        <v>21</v>
      </c>
      <c r="E895" s="25" t="str">
        <f t="shared" si="26"/>
        <v>$0</v>
      </c>
      <c r="F895" s="25">
        <f t="shared" si="27"/>
        <v>0</v>
      </c>
      <c r="G895" s="9" t="str">
        <f>IFERROR(IF(OR($B$11="",C895="")=TRUE,"",IF(INDEX('2024-2025 AMI'!$A$2:$K$64,MATCH(Input!$B$11,'2024-2025 AMI'!$A$2:$A$64,0),MATCH(Input!C895,'2024-2025 AMI'!$A$2:$K$2,0))&lt;Input!F895,"No","Yes")),"")</f>
        <v/>
      </c>
      <c r="H895" s="9" t="str">
        <f>IFERROR(IF(OR($B$11="",C895="")=TRUE,"",IF(INDEX('2024-2025 AMI'!$A$67:$K$129,MATCH(Input!$B$11,'2024-2025 AMI'!$A$67:$A$129,0),MATCH(Input!C895,'2024-2025 AMI'!$A$67:$K$67,0))&lt;=Input!F895,"No","Yes")),"")</f>
        <v/>
      </c>
    </row>
    <row r="896" spans="1:8" x14ac:dyDescent="0.3">
      <c r="A896" s="7" t="s">
        <v>21</v>
      </c>
      <c r="B896" s="8" t="s">
        <v>21</v>
      </c>
      <c r="C896" s="8" t="s">
        <v>21</v>
      </c>
      <c r="D896" s="8" t="s">
        <v>21</v>
      </c>
      <c r="E896" s="25" t="str">
        <f t="shared" si="26"/>
        <v>$0</v>
      </c>
      <c r="F896" s="25">
        <f t="shared" si="27"/>
        <v>0</v>
      </c>
      <c r="G896" s="9" t="str">
        <f>IFERROR(IF(OR($B$11="",C896="")=TRUE,"",IF(INDEX('2024-2025 AMI'!$A$2:$K$64,MATCH(Input!$B$11,'2024-2025 AMI'!$A$2:$A$64,0),MATCH(Input!C896,'2024-2025 AMI'!$A$2:$K$2,0))&lt;Input!F896,"No","Yes")),"")</f>
        <v/>
      </c>
      <c r="H896" s="9" t="str">
        <f>IFERROR(IF(OR($B$11="",C896="")=TRUE,"",IF(INDEX('2024-2025 AMI'!$A$67:$K$129,MATCH(Input!$B$11,'2024-2025 AMI'!$A$67:$A$129,0),MATCH(Input!C896,'2024-2025 AMI'!$A$67:$K$67,0))&lt;=Input!F896,"No","Yes")),"")</f>
        <v/>
      </c>
    </row>
    <row r="897" spans="1:8" x14ac:dyDescent="0.3">
      <c r="A897" s="7" t="s">
        <v>21</v>
      </c>
      <c r="B897" s="8" t="s">
        <v>21</v>
      </c>
      <c r="C897" s="8" t="s">
        <v>21</v>
      </c>
      <c r="D897" s="8" t="s">
        <v>21</v>
      </c>
      <c r="E897" s="25" t="str">
        <f t="shared" si="26"/>
        <v>$0</v>
      </c>
      <c r="F897" s="25">
        <f t="shared" si="27"/>
        <v>0</v>
      </c>
      <c r="G897" s="9" t="str">
        <f>IFERROR(IF(OR($B$11="",C897="")=TRUE,"",IF(INDEX('2024-2025 AMI'!$A$2:$K$64,MATCH(Input!$B$11,'2024-2025 AMI'!$A$2:$A$64,0),MATCH(Input!C897,'2024-2025 AMI'!$A$2:$K$2,0))&lt;Input!F897,"No","Yes")),"")</f>
        <v/>
      </c>
      <c r="H897" s="9" t="str">
        <f>IFERROR(IF(OR($B$11="",C897="")=TRUE,"",IF(INDEX('2024-2025 AMI'!$A$67:$K$129,MATCH(Input!$B$11,'2024-2025 AMI'!$A$67:$A$129,0),MATCH(Input!C897,'2024-2025 AMI'!$A$67:$K$67,0))&lt;=Input!F897,"No","Yes")),"")</f>
        <v/>
      </c>
    </row>
    <row r="898" spans="1:8" x14ac:dyDescent="0.3">
      <c r="A898" s="7" t="s">
        <v>21</v>
      </c>
      <c r="B898" s="8" t="s">
        <v>21</v>
      </c>
      <c r="C898" s="8" t="s">
        <v>21</v>
      </c>
      <c r="D898" s="8" t="s">
        <v>21</v>
      </c>
      <c r="E898" s="25" t="str">
        <f t="shared" si="26"/>
        <v>$0</v>
      </c>
      <c r="F898" s="25">
        <f t="shared" si="27"/>
        <v>0</v>
      </c>
      <c r="G898" s="9" t="str">
        <f>IFERROR(IF(OR($B$11="",C898="")=TRUE,"",IF(INDEX('2024-2025 AMI'!$A$2:$K$64,MATCH(Input!$B$11,'2024-2025 AMI'!$A$2:$A$64,0),MATCH(Input!C898,'2024-2025 AMI'!$A$2:$K$2,0))&lt;Input!F898,"No","Yes")),"")</f>
        <v/>
      </c>
      <c r="H898" s="9" t="str">
        <f>IFERROR(IF(OR($B$11="",C898="")=TRUE,"",IF(INDEX('2024-2025 AMI'!$A$67:$K$129,MATCH(Input!$B$11,'2024-2025 AMI'!$A$67:$A$129,0),MATCH(Input!C898,'2024-2025 AMI'!$A$67:$K$67,0))&lt;=Input!F898,"No","Yes")),"")</f>
        <v/>
      </c>
    </row>
    <row r="899" spans="1:8" x14ac:dyDescent="0.3">
      <c r="A899" s="7" t="s">
        <v>21</v>
      </c>
      <c r="B899" s="8" t="s">
        <v>21</v>
      </c>
      <c r="C899" s="8" t="s">
        <v>21</v>
      </c>
      <c r="D899" s="8" t="s">
        <v>21</v>
      </c>
      <c r="E899" s="25" t="str">
        <f t="shared" si="26"/>
        <v>$0</v>
      </c>
      <c r="F899" s="25">
        <f t="shared" si="27"/>
        <v>0</v>
      </c>
      <c r="G899" s="9" t="str">
        <f>IFERROR(IF(OR($B$11="",C899="")=TRUE,"",IF(INDEX('2024-2025 AMI'!$A$2:$K$64,MATCH(Input!$B$11,'2024-2025 AMI'!$A$2:$A$64,0),MATCH(Input!C899,'2024-2025 AMI'!$A$2:$K$2,0))&lt;Input!F899,"No","Yes")),"")</f>
        <v/>
      </c>
      <c r="H899" s="9" t="str">
        <f>IFERROR(IF(OR($B$11="",C899="")=TRUE,"",IF(INDEX('2024-2025 AMI'!$A$67:$K$129,MATCH(Input!$B$11,'2024-2025 AMI'!$A$67:$A$129,0),MATCH(Input!C899,'2024-2025 AMI'!$A$67:$K$67,0))&lt;=Input!F899,"No","Yes")),"")</f>
        <v/>
      </c>
    </row>
    <row r="900" spans="1:8" x14ac:dyDescent="0.3">
      <c r="A900" s="7" t="s">
        <v>21</v>
      </c>
      <c r="B900" s="8" t="s">
        <v>21</v>
      </c>
      <c r="C900" s="8" t="s">
        <v>21</v>
      </c>
      <c r="D900" s="8" t="s">
        <v>21</v>
      </c>
      <c r="E900" s="25" t="str">
        <f t="shared" si="26"/>
        <v>$0</v>
      </c>
      <c r="F900" s="25">
        <f t="shared" si="27"/>
        <v>0</v>
      </c>
      <c r="G900" s="9" t="str">
        <f>IFERROR(IF(OR($B$11="",C900="")=TRUE,"",IF(INDEX('2024-2025 AMI'!$A$2:$K$64,MATCH(Input!$B$11,'2024-2025 AMI'!$A$2:$A$64,0),MATCH(Input!C900,'2024-2025 AMI'!$A$2:$K$2,0))&lt;Input!F900,"No","Yes")),"")</f>
        <v/>
      </c>
      <c r="H900" s="9" t="str">
        <f>IFERROR(IF(OR($B$11="",C900="")=TRUE,"",IF(INDEX('2024-2025 AMI'!$A$67:$K$129,MATCH(Input!$B$11,'2024-2025 AMI'!$A$67:$A$129,0),MATCH(Input!C900,'2024-2025 AMI'!$A$67:$K$67,0))&lt;=Input!F900,"No","Yes")),"")</f>
        <v/>
      </c>
    </row>
    <row r="901" spans="1:8" x14ac:dyDescent="0.3">
      <c r="A901" s="7" t="s">
        <v>21</v>
      </c>
      <c r="B901" s="8" t="s">
        <v>21</v>
      </c>
      <c r="C901" s="8" t="s">
        <v>21</v>
      </c>
      <c r="D901" s="8" t="s">
        <v>21</v>
      </c>
      <c r="E901" s="25" t="str">
        <f t="shared" si="26"/>
        <v>$0</v>
      </c>
      <c r="F901" s="25">
        <f t="shared" si="27"/>
        <v>0</v>
      </c>
      <c r="G901" s="9" t="str">
        <f>IFERROR(IF(OR($B$11="",C901="")=TRUE,"",IF(INDEX('2024-2025 AMI'!$A$2:$K$64,MATCH(Input!$B$11,'2024-2025 AMI'!$A$2:$A$64,0),MATCH(Input!C901,'2024-2025 AMI'!$A$2:$K$2,0))&lt;Input!F901,"No","Yes")),"")</f>
        <v/>
      </c>
      <c r="H901" s="9" t="str">
        <f>IFERROR(IF(OR($B$11="",C901="")=TRUE,"",IF(INDEX('2024-2025 AMI'!$A$67:$K$129,MATCH(Input!$B$11,'2024-2025 AMI'!$A$67:$A$129,0),MATCH(Input!C901,'2024-2025 AMI'!$A$67:$K$67,0))&lt;=Input!F901,"No","Yes")),"")</f>
        <v/>
      </c>
    </row>
    <row r="902" spans="1:8" x14ac:dyDescent="0.3">
      <c r="A902" s="7" t="s">
        <v>21</v>
      </c>
      <c r="B902" s="8" t="s">
        <v>21</v>
      </c>
      <c r="C902" s="8" t="s">
        <v>21</v>
      </c>
      <c r="D902" s="8" t="s">
        <v>21</v>
      </c>
      <c r="E902" s="25" t="str">
        <f t="shared" si="26"/>
        <v>$0</v>
      </c>
      <c r="F902" s="25">
        <f t="shared" si="27"/>
        <v>0</v>
      </c>
      <c r="G902" s="9" t="str">
        <f>IFERROR(IF(OR($B$11="",C902="")=TRUE,"",IF(INDEX('2024-2025 AMI'!$A$2:$K$64,MATCH(Input!$B$11,'2024-2025 AMI'!$A$2:$A$64,0),MATCH(Input!C902,'2024-2025 AMI'!$A$2:$K$2,0))&lt;Input!F902,"No","Yes")),"")</f>
        <v/>
      </c>
      <c r="H902" s="9" t="str">
        <f>IFERROR(IF(OR($B$11="",C902="")=TRUE,"",IF(INDEX('2024-2025 AMI'!$A$67:$K$129,MATCH(Input!$B$11,'2024-2025 AMI'!$A$67:$A$129,0),MATCH(Input!C902,'2024-2025 AMI'!$A$67:$K$67,0))&lt;=Input!F902,"No","Yes")),"")</f>
        <v/>
      </c>
    </row>
    <row r="903" spans="1:8" x14ac:dyDescent="0.3">
      <c r="A903" s="7" t="s">
        <v>21</v>
      </c>
      <c r="B903" s="8" t="s">
        <v>21</v>
      </c>
      <c r="C903" s="8" t="s">
        <v>21</v>
      </c>
      <c r="D903" s="8" t="s">
        <v>21</v>
      </c>
      <c r="E903" s="25" t="str">
        <f t="shared" si="26"/>
        <v>$0</v>
      </c>
      <c r="F903" s="25">
        <f t="shared" si="27"/>
        <v>0</v>
      </c>
      <c r="G903" s="9" t="str">
        <f>IFERROR(IF(OR($B$11="",C903="")=TRUE,"",IF(INDEX('2024-2025 AMI'!$A$2:$K$64,MATCH(Input!$B$11,'2024-2025 AMI'!$A$2:$A$64,0),MATCH(Input!C903,'2024-2025 AMI'!$A$2:$K$2,0))&lt;Input!F903,"No","Yes")),"")</f>
        <v/>
      </c>
      <c r="H903" s="9" t="str">
        <f>IFERROR(IF(OR($B$11="",C903="")=TRUE,"",IF(INDEX('2024-2025 AMI'!$A$67:$K$129,MATCH(Input!$B$11,'2024-2025 AMI'!$A$67:$A$129,0),MATCH(Input!C903,'2024-2025 AMI'!$A$67:$K$67,0))&lt;=Input!F903,"No","Yes")),"")</f>
        <v/>
      </c>
    </row>
    <row r="904" spans="1:8" x14ac:dyDescent="0.3">
      <c r="A904" s="7" t="s">
        <v>21</v>
      </c>
      <c r="B904" s="8" t="s">
        <v>21</v>
      </c>
      <c r="C904" s="8" t="s">
        <v>21</v>
      </c>
      <c r="D904" s="8" t="s">
        <v>21</v>
      </c>
      <c r="E904" s="25" t="str">
        <f t="shared" si="26"/>
        <v>$0</v>
      </c>
      <c r="F904" s="25">
        <f t="shared" si="27"/>
        <v>0</v>
      </c>
      <c r="G904" s="9" t="str">
        <f>IFERROR(IF(OR($B$11="",C904="")=TRUE,"",IF(INDEX('2024-2025 AMI'!$A$2:$K$64,MATCH(Input!$B$11,'2024-2025 AMI'!$A$2:$A$64,0),MATCH(Input!C904,'2024-2025 AMI'!$A$2:$K$2,0))&lt;Input!F904,"No","Yes")),"")</f>
        <v/>
      </c>
      <c r="H904" s="9" t="str">
        <f>IFERROR(IF(OR($B$11="",C904="")=TRUE,"",IF(INDEX('2024-2025 AMI'!$A$67:$K$129,MATCH(Input!$B$11,'2024-2025 AMI'!$A$67:$A$129,0),MATCH(Input!C904,'2024-2025 AMI'!$A$67:$K$67,0))&lt;=Input!F904,"No","Yes")),"")</f>
        <v/>
      </c>
    </row>
    <row r="905" spans="1:8" x14ac:dyDescent="0.3">
      <c r="A905" s="7" t="s">
        <v>21</v>
      </c>
      <c r="B905" s="8" t="s">
        <v>21</v>
      </c>
      <c r="C905" s="8" t="s">
        <v>21</v>
      </c>
      <c r="D905" s="8" t="s">
        <v>21</v>
      </c>
      <c r="E905" s="25" t="str">
        <f t="shared" si="26"/>
        <v>$0</v>
      </c>
      <c r="F905" s="25">
        <f t="shared" si="27"/>
        <v>0</v>
      </c>
      <c r="G905" s="9" t="str">
        <f>IFERROR(IF(OR($B$11="",C905="")=TRUE,"",IF(INDEX('2024-2025 AMI'!$A$2:$K$64,MATCH(Input!$B$11,'2024-2025 AMI'!$A$2:$A$64,0),MATCH(Input!C905,'2024-2025 AMI'!$A$2:$K$2,0))&lt;Input!F905,"No","Yes")),"")</f>
        <v/>
      </c>
      <c r="H905" s="9" t="str">
        <f>IFERROR(IF(OR($B$11="",C905="")=TRUE,"",IF(INDEX('2024-2025 AMI'!$A$67:$K$129,MATCH(Input!$B$11,'2024-2025 AMI'!$A$67:$A$129,0),MATCH(Input!C905,'2024-2025 AMI'!$A$67:$K$67,0))&lt;=Input!F905,"No","Yes")),"")</f>
        <v/>
      </c>
    </row>
    <row r="906" spans="1:8" x14ac:dyDescent="0.3">
      <c r="A906" s="7" t="s">
        <v>21</v>
      </c>
      <c r="B906" s="8" t="s">
        <v>21</v>
      </c>
      <c r="C906" s="8" t="s">
        <v>21</v>
      </c>
      <c r="D906" s="8" t="s">
        <v>21</v>
      </c>
      <c r="E906" s="25" t="str">
        <f t="shared" si="26"/>
        <v>$0</v>
      </c>
      <c r="F906" s="25">
        <f t="shared" si="27"/>
        <v>0</v>
      </c>
      <c r="G906" s="9" t="str">
        <f>IFERROR(IF(OR($B$11="",C906="")=TRUE,"",IF(INDEX('2024-2025 AMI'!$A$2:$K$64,MATCH(Input!$B$11,'2024-2025 AMI'!$A$2:$A$64,0),MATCH(Input!C906,'2024-2025 AMI'!$A$2:$K$2,0))&lt;Input!F906,"No","Yes")),"")</f>
        <v/>
      </c>
      <c r="H906" s="9" t="str">
        <f>IFERROR(IF(OR($B$11="",C906="")=TRUE,"",IF(INDEX('2024-2025 AMI'!$A$67:$K$129,MATCH(Input!$B$11,'2024-2025 AMI'!$A$67:$A$129,0),MATCH(Input!C906,'2024-2025 AMI'!$A$67:$K$67,0))&lt;=Input!F906,"No","Yes")),"")</f>
        <v/>
      </c>
    </row>
    <row r="907" spans="1:8" x14ac:dyDescent="0.3">
      <c r="A907" s="7" t="s">
        <v>21</v>
      </c>
      <c r="B907" s="8" t="s">
        <v>21</v>
      </c>
      <c r="C907" s="8" t="s">
        <v>21</v>
      </c>
      <c r="D907" s="8" t="s">
        <v>21</v>
      </c>
      <c r="E907" s="25" t="str">
        <f t="shared" si="26"/>
        <v>$0</v>
      </c>
      <c r="F907" s="25">
        <f t="shared" si="27"/>
        <v>0</v>
      </c>
      <c r="G907" s="9" t="str">
        <f>IFERROR(IF(OR($B$11="",C907="")=TRUE,"",IF(INDEX('2024-2025 AMI'!$A$2:$K$64,MATCH(Input!$B$11,'2024-2025 AMI'!$A$2:$A$64,0),MATCH(Input!C907,'2024-2025 AMI'!$A$2:$K$2,0))&lt;Input!F907,"No","Yes")),"")</f>
        <v/>
      </c>
      <c r="H907" s="9" t="str">
        <f>IFERROR(IF(OR($B$11="",C907="")=TRUE,"",IF(INDEX('2024-2025 AMI'!$A$67:$K$129,MATCH(Input!$B$11,'2024-2025 AMI'!$A$67:$A$129,0),MATCH(Input!C907,'2024-2025 AMI'!$A$67:$K$67,0))&lt;=Input!F907,"No","Yes")),"")</f>
        <v/>
      </c>
    </row>
    <row r="908" spans="1:8" x14ac:dyDescent="0.3">
      <c r="A908" s="7" t="s">
        <v>21</v>
      </c>
      <c r="B908" s="8" t="s">
        <v>21</v>
      </c>
      <c r="C908" s="8" t="s">
        <v>21</v>
      </c>
      <c r="D908" s="8" t="s">
        <v>21</v>
      </c>
      <c r="E908" s="25" t="str">
        <f t="shared" si="26"/>
        <v>$0</v>
      </c>
      <c r="F908" s="25">
        <f t="shared" si="27"/>
        <v>0</v>
      </c>
      <c r="G908" s="9" t="str">
        <f>IFERROR(IF(OR($B$11="",C908="")=TRUE,"",IF(INDEX('2024-2025 AMI'!$A$2:$K$64,MATCH(Input!$B$11,'2024-2025 AMI'!$A$2:$A$64,0),MATCH(Input!C908,'2024-2025 AMI'!$A$2:$K$2,0))&lt;Input!F908,"No","Yes")),"")</f>
        <v/>
      </c>
      <c r="H908" s="9" t="str">
        <f>IFERROR(IF(OR($B$11="",C908="")=TRUE,"",IF(INDEX('2024-2025 AMI'!$A$67:$K$129,MATCH(Input!$B$11,'2024-2025 AMI'!$A$67:$A$129,0),MATCH(Input!C908,'2024-2025 AMI'!$A$67:$K$67,0))&lt;=Input!F908,"No","Yes")),"")</f>
        <v/>
      </c>
    </row>
    <row r="909" spans="1:8" x14ac:dyDescent="0.3">
      <c r="A909" s="7" t="s">
        <v>21</v>
      </c>
      <c r="B909" s="8" t="s">
        <v>21</v>
      </c>
      <c r="C909" s="8" t="s">
        <v>21</v>
      </c>
      <c r="D909" s="8" t="s">
        <v>21</v>
      </c>
      <c r="E909" s="25" t="str">
        <f t="shared" si="26"/>
        <v>$0</v>
      </c>
      <c r="F909" s="25">
        <f t="shared" si="27"/>
        <v>0</v>
      </c>
      <c r="G909" s="9" t="str">
        <f>IFERROR(IF(OR($B$11="",C909="")=TRUE,"",IF(INDEX('2024-2025 AMI'!$A$2:$K$64,MATCH(Input!$B$11,'2024-2025 AMI'!$A$2:$A$64,0),MATCH(Input!C909,'2024-2025 AMI'!$A$2:$K$2,0))&lt;Input!F909,"No","Yes")),"")</f>
        <v/>
      </c>
      <c r="H909" s="9" t="str">
        <f>IFERROR(IF(OR($B$11="",C909="")=TRUE,"",IF(INDEX('2024-2025 AMI'!$A$67:$K$129,MATCH(Input!$B$11,'2024-2025 AMI'!$A$67:$A$129,0),MATCH(Input!C909,'2024-2025 AMI'!$A$67:$K$67,0))&lt;=Input!F909,"No","Yes")),"")</f>
        <v/>
      </c>
    </row>
    <row r="910" spans="1:8" x14ac:dyDescent="0.3">
      <c r="A910" s="7" t="s">
        <v>21</v>
      </c>
      <c r="B910" s="8" t="s">
        <v>21</v>
      </c>
      <c r="C910" s="8" t="s">
        <v>21</v>
      </c>
      <c r="D910" s="8" t="s">
        <v>21</v>
      </c>
      <c r="E910" s="25" t="str">
        <f t="shared" si="26"/>
        <v>$0</v>
      </c>
      <c r="F910" s="25">
        <f t="shared" si="27"/>
        <v>0</v>
      </c>
      <c r="G910" s="9" t="str">
        <f>IFERROR(IF(OR($B$11="",C910="")=TRUE,"",IF(INDEX('2024-2025 AMI'!$A$2:$K$64,MATCH(Input!$B$11,'2024-2025 AMI'!$A$2:$A$64,0),MATCH(Input!C910,'2024-2025 AMI'!$A$2:$K$2,0))&lt;Input!F910,"No","Yes")),"")</f>
        <v/>
      </c>
      <c r="H910" s="9" t="str">
        <f>IFERROR(IF(OR($B$11="",C910="")=TRUE,"",IF(INDEX('2024-2025 AMI'!$A$67:$K$129,MATCH(Input!$B$11,'2024-2025 AMI'!$A$67:$A$129,0),MATCH(Input!C910,'2024-2025 AMI'!$A$67:$K$67,0))&lt;=Input!F910,"No","Yes")),"")</f>
        <v/>
      </c>
    </row>
    <row r="911" spans="1:8" x14ac:dyDescent="0.3">
      <c r="A911" s="7" t="s">
        <v>21</v>
      </c>
      <c r="B911" s="8" t="s">
        <v>21</v>
      </c>
      <c r="C911" s="8" t="s">
        <v>21</v>
      </c>
      <c r="D911" s="8" t="s">
        <v>21</v>
      </c>
      <c r="E911" s="25" t="str">
        <f t="shared" si="26"/>
        <v>$0</v>
      </c>
      <c r="F911" s="25">
        <f t="shared" si="27"/>
        <v>0</v>
      </c>
      <c r="G911" s="9" t="str">
        <f>IFERROR(IF(OR($B$11="",C911="")=TRUE,"",IF(INDEX('2024-2025 AMI'!$A$2:$K$64,MATCH(Input!$B$11,'2024-2025 AMI'!$A$2:$A$64,0),MATCH(Input!C911,'2024-2025 AMI'!$A$2:$K$2,0))&lt;Input!F911,"No","Yes")),"")</f>
        <v/>
      </c>
      <c r="H911" s="9" t="str">
        <f>IFERROR(IF(OR($B$11="",C911="")=TRUE,"",IF(INDEX('2024-2025 AMI'!$A$67:$K$129,MATCH(Input!$B$11,'2024-2025 AMI'!$A$67:$A$129,0),MATCH(Input!C911,'2024-2025 AMI'!$A$67:$K$67,0))&lt;=Input!F911,"No","Yes")),"")</f>
        <v/>
      </c>
    </row>
    <row r="912" spans="1:8" x14ac:dyDescent="0.3">
      <c r="A912" s="7" t="s">
        <v>21</v>
      </c>
      <c r="B912" s="8" t="s">
        <v>21</v>
      </c>
      <c r="C912" s="8" t="s">
        <v>21</v>
      </c>
      <c r="D912" s="8" t="s">
        <v>21</v>
      </c>
      <c r="E912" s="25" t="str">
        <f t="shared" si="26"/>
        <v>$0</v>
      </c>
      <c r="F912" s="25">
        <f t="shared" si="27"/>
        <v>0</v>
      </c>
      <c r="G912" s="9" t="str">
        <f>IFERROR(IF(OR($B$11="",C912="")=TRUE,"",IF(INDEX('2024-2025 AMI'!$A$2:$K$64,MATCH(Input!$B$11,'2024-2025 AMI'!$A$2:$A$64,0),MATCH(Input!C912,'2024-2025 AMI'!$A$2:$K$2,0))&lt;Input!F912,"No","Yes")),"")</f>
        <v/>
      </c>
      <c r="H912" s="9" t="str">
        <f>IFERROR(IF(OR($B$11="",C912="")=TRUE,"",IF(INDEX('2024-2025 AMI'!$A$67:$K$129,MATCH(Input!$B$11,'2024-2025 AMI'!$A$67:$A$129,0),MATCH(Input!C912,'2024-2025 AMI'!$A$67:$K$67,0))&lt;=Input!F912,"No","Yes")),"")</f>
        <v/>
      </c>
    </row>
    <row r="913" spans="1:8" x14ac:dyDescent="0.3">
      <c r="A913" s="7" t="s">
        <v>21</v>
      </c>
      <c r="B913" s="8" t="s">
        <v>21</v>
      </c>
      <c r="C913" s="8" t="s">
        <v>21</v>
      </c>
      <c r="D913" s="8" t="s">
        <v>21</v>
      </c>
      <c r="E913" s="25" t="str">
        <f t="shared" ref="E913:E976" si="28">IFERROR(D913*12,"$0")</f>
        <v>$0</v>
      </c>
      <c r="F913" s="25">
        <f t="shared" ref="F913:F976" si="29">IFERROR(E913/0.3,"$0")</f>
        <v>0</v>
      </c>
      <c r="G913" s="9" t="str">
        <f>IFERROR(IF(OR($B$11="",C913="")=TRUE,"",IF(INDEX('2024-2025 AMI'!$A$2:$K$64,MATCH(Input!$B$11,'2024-2025 AMI'!$A$2:$A$64,0),MATCH(Input!C913,'2024-2025 AMI'!$A$2:$K$2,0))&lt;Input!F913,"No","Yes")),"")</f>
        <v/>
      </c>
      <c r="H913" s="9" t="str">
        <f>IFERROR(IF(OR($B$11="",C913="")=TRUE,"",IF(INDEX('2024-2025 AMI'!$A$67:$K$129,MATCH(Input!$B$11,'2024-2025 AMI'!$A$67:$A$129,0),MATCH(Input!C913,'2024-2025 AMI'!$A$67:$K$67,0))&lt;=Input!F913,"No","Yes")),"")</f>
        <v/>
      </c>
    </row>
    <row r="914" spans="1:8" x14ac:dyDescent="0.3">
      <c r="A914" s="7" t="s">
        <v>21</v>
      </c>
      <c r="B914" s="8" t="s">
        <v>21</v>
      </c>
      <c r="C914" s="8" t="s">
        <v>21</v>
      </c>
      <c r="D914" s="8" t="s">
        <v>21</v>
      </c>
      <c r="E914" s="25" t="str">
        <f t="shared" si="28"/>
        <v>$0</v>
      </c>
      <c r="F914" s="25">
        <f t="shared" si="29"/>
        <v>0</v>
      </c>
      <c r="G914" s="9" t="str">
        <f>IFERROR(IF(OR($B$11="",C914="")=TRUE,"",IF(INDEX('2024-2025 AMI'!$A$2:$K$64,MATCH(Input!$B$11,'2024-2025 AMI'!$A$2:$A$64,0),MATCH(Input!C914,'2024-2025 AMI'!$A$2:$K$2,0))&lt;Input!F914,"No","Yes")),"")</f>
        <v/>
      </c>
      <c r="H914" s="9" t="str">
        <f>IFERROR(IF(OR($B$11="",C914="")=TRUE,"",IF(INDEX('2024-2025 AMI'!$A$67:$K$129,MATCH(Input!$B$11,'2024-2025 AMI'!$A$67:$A$129,0),MATCH(Input!C914,'2024-2025 AMI'!$A$67:$K$67,0))&lt;=Input!F914,"No","Yes")),"")</f>
        <v/>
      </c>
    </row>
    <row r="915" spans="1:8" x14ac:dyDescent="0.3">
      <c r="A915" s="7" t="s">
        <v>21</v>
      </c>
      <c r="B915" s="8" t="s">
        <v>21</v>
      </c>
      <c r="C915" s="8" t="s">
        <v>21</v>
      </c>
      <c r="D915" s="8" t="s">
        <v>21</v>
      </c>
      <c r="E915" s="25" t="str">
        <f t="shared" si="28"/>
        <v>$0</v>
      </c>
      <c r="F915" s="25">
        <f t="shared" si="29"/>
        <v>0</v>
      </c>
      <c r="G915" s="9" t="str">
        <f>IFERROR(IF(OR($B$11="",C915="")=TRUE,"",IF(INDEX('2024-2025 AMI'!$A$2:$K$64,MATCH(Input!$B$11,'2024-2025 AMI'!$A$2:$A$64,0),MATCH(Input!C915,'2024-2025 AMI'!$A$2:$K$2,0))&lt;Input!F915,"No","Yes")),"")</f>
        <v/>
      </c>
      <c r="H915" s="9" t="str">
        <f>IFERROR(IF(OR($B$11="",C915="")=TRUE,"",IF(INDEX('2024-2025 AMI'!$A$67:$K$129,MATCH(Input!$B$11,'2024-2025 AMI'!$A$67:$A$129,0),MATCH(Input!C915,'2024-2025 AMI'!$A$67:$K$67,0))&lt;=Input!F915,"No","Yes")),"")</f>
        <v/>
      </c>
    </row>
    <row r="916" spans="1:8" x14ac:dyDescent="0.3">
      <c r="A916" s="7" t="s">
        <v>21</v>
      </c>
      <c r="B916" s="8" t="s">
        <v>21</v>
      </c>
      <c r="C916" s="8" t="s">
        <v>21</v>
      </c>
      <c r="D916" s="8" t="s">
        <v>21</v>
      </c>
      <c r="E916" s="25" t="str">
        <f t="shared" si="28"/>
        <v>$0</v>
      </c>
      <c r="F916" s="25">
        <f t="shared" si="29"/>
        <v>0</v>
      </c>
      <c r="G916" s="9" t="str">
        <f>IFERROR(IF(OR($B$11="",C916="")=TRUE,"",IF(INDEX('2024-2025 AMI'!$A$2:$K$64,MATCH(Input!$B$11,'2024-2025 AMI'!$A$2:$A$64,0),MATCH(Input!C916,'2024-2025 AMI'!$A$2:$K$2,0))&lt;Input!F916,"No","Yes")),"")</f>
        <v/>
      </c>
      <c r="H916" s="9" t="str">
        <f>IFERROR(IF(OR($B$11="",C916="")=TRUE,"",IF(INDEX('2024-2025 AMI'!$A$67:$K$129,MATCH(Input!$B$11,'2024-2025 AMI'!$A$67:$A$129,0),MATCH(Input!C916,'2024-2025 AMI'!$A$67:$K$67,0))&lt;=Input!F916,"No","Yes")),"")</f>
        <v/>
      </c>
    </row>
    <row r="917" spans="1:8" x14ac:dyDescent="0.3">
      <c r="A917" s="7" t="s">
        <v>21</v>
      </c>
      <c r="B917" s="8" t="s">
        <v>21</v>
      </c>
      <c r="C917" s="8" t="s">
        <v>21</v>
      </c>
      <c r="D917" s="8" t="s">
        <v>21</v>
      </c>
      <c r="E917" s="25" t="str">
        <f t="shared" si="28"/>
        <v>$0</v>
      </c>
      <c r="F917" s="25">
        <f t="shared" si="29"/>
        <v>0</v>
      </c>
      <c r="G917" s="9" t="str">
        <f>IFERROR(IF(OR($B$11="",C917="")=TRUE,"",IF(INDEX('2024-2025 AMI'!$A$2:$K$64,MATCH(Input!$B$11,'2024-2025 AMI'!$A$2:$A$64,0),MATCH(Input!C917,'2024-2025 AMI'!$A$2:$K$2,0))&lt;Input!F917,"No","Yes")),"")</f>
        <v/>
      </c>
      <c r="H917" s="9" t="str">
        <f>IFERROR(IF(OR($B$11="",C917="")=TRUE,"",IF(INDEX('2024-2025 AMI'!$A$67:$K$129,MATCH(Input!$B$11,'2024-2025 AMI'!$A$67:$A$129,0),MATCH(Input!C917,'2024-2025 AMI'!$A$67:$K$67,0))&lt;=Input!F917,"No","Yes")),"")</f>
        <v/>
      </c>
    </row>
    <row r="918" spans="1:8" x14ac:dyDescent="0.3">
      <c r="A918" s="7" t="s">
        <v>21</v>
      </c>
      <c r="B918" s="8" t="s">
        <v>21</v>
      </c>
      <c r="C918" s="8" t="s">
        <v>21</v>
      </c>
      <c r="D918" s="8" t="s">
        <v>21</v>
      </c>
      <c r="E918" s="25" t="str">
        <f t="shared" si="28"/>
        <v>$0</v>
      </c>
      <c r="F918" s="25">
        <f t="shared" si="29"/>
        <v>0</v>
      </c>
      <c r="G918" s="9" t="str">
        <f>IFERROR(IF(OR($B$11="",C918="")=TRUE,"",IF(INDEX('2024-2025 AMI'!$A$2:$K$64,MATCH(Input!$B$11,'2024-2025 AMI'!$A$2:$A$64,0),MATCH(Input!C918,'2024-2025 AMI'!$A$2:$K$2,0))&lt;Input!F918,"No","Yes")),"")</f>
        <v/>
      </c>
      <c r="H918" s="9" t="str">
        <f>IFERROR(IF(OR($B$11="",C918="")=TRUE,"",IF(INDEX('2024-2025 AMI'!$A$67:$K$129,MATCH(Input!$B$11,'2024-2025 AMI'!$A$67:$A$129,0),MATCH(Input!C918,'2024-2025 AMI'!$A$67:$K$67,0))&lt;=Input!F918,"No","Yes")),"")</f>
        <v/>
      </c>
    </row>
    <row r="919" spans="1:8" x14ac:dyDescent="0.3">
      <c r="A919" s="7" t="s">
        <v>21</v>
      </c>
      <c r="B919" s="8" t="s">
        <v>21</v>
      </c>
      <c r="C919" s="8" t="s">
        <v>21</v>
      </c>
      <c r="D919" s="8" t="s">
        <v>21</v>
      </c>
      <c r="E919" s="25" t="str">
        <f t="shared" si="28"/>
        <v>$0</v>
      </c>
      <c r="F919" s="25">
        <f t="shared" si="29"/>
        <v>0</v>
      </c>
      <c r="G919" s="9" t="str">
        <f>IFERROR(IF(OR($B$11="",C919="")=TRUE,"",IF(INDEX('2024-2025 AMI'!$A$2:$K$64,MATCH(Input!$B$11,'2024-2025 AMI'!$A$2:$A$64,0),MATCH(Input!C919,'2024-2025 AMI'!$A$2:$K$2,0))&lt;Input!F919,"No","Yes")),"")</f>
        <v/>
      </c>
      <c r="H919" s="9" t="str">
        <f>IFERROR(IF(OR($B$11="",C919="")=TRUE,"",IF(INDEX('2024-2025 AMI'!$A$67:$K$129,MATCH(Input!$B$11,'2024-2025 AMI'!$A$67:$A$129,0),MATCH(Input!C919,'2024-2025 AMI'!$A$67:$K$67,0))&lt;=Input!F919,"No","Yes")),"")</f>
        <v/>
      </c>
    </row>
    <row r="920" spans="1:8" x14ac:dyDescent="0.3">
      <c r="A920" s="7" t="s">
        <v>21</v>
      </c>
      <c r="B920" s="8" t="s">
        <v>21</v>
      </c>
      <c r="C920" s="8" t="s">
        <v>21</v>
      </c>
      <c r="D920" s="8" t="s">
        <v>21</v>
      </c>
      <c r="E920" s="25" t="str">
        <f t="shared" si="28"/>
        <v>$0</v>
      </c>
      <c r="F920" s="25">
        <f t="shared" si="29"/>
        <v>0</v>
      </c>
      <c r="G920" s="9" t="str">
        <f>IFERROR(IF(OR($B$11="",C920="")=TRUE,"",IF(INDEX('2024-2025 AMI'!$A$2:$K$64,MATCH(Input!$B$11,'2024-2025 AMI'!$A$2:$A$64,0),MATCH(Input!C920,'2024-2025 AMI'!$A$2:$K$2,0))&lt;Input!F920,"No","Yes")),"")</f>
        <v/>
      </c>
      <c r="H920" s="9" t="str">
        <f>IFERROR(IF(OR($B$11="",C920="")=TRUE,"",IF(INDEX('2024-2025 AMI'!$A$67:$K$129,MATCH(Input!$B$11,'2024-2025 AMI'!$A$67:$A$129,0),MATCH(Input!C920,'2024-2025 AMI'!$A$67:$K$67,0))&lt;=Input!F920,"No","Yes")),"")</f>
        <v/>
      </c>
    </row>
    <row r="921" spans="1:8" x14ac:dyDescent="0.3">
      <c r="A921" s="7" t="s">
        <v>21</v>
      </c>
      <c r="B921" s="8" t="s">
        <v>21</v>
      </c>
      <c r="C921" s="8" t="s">
        <v>21</v>
      </c>
      <c r="D921" s="8" t="s">
        <v>21</v>
      </c>
      <c r="E921" s="25" t="str">
        <f t="shared" si="28"/>
        <v>$0</v>
      </c>
      <c r="F921" s="25">
        <f t="shared" si="29"/>
        <v>0</v>
      </c>
      <c r="G921" s="9" t="str">
        <f>IFERROR(IF(OR($B$11="",C921="")=TRUE,"",IF(INDEX('2024-2025 AMI'!$A$2:$K$64,MATCH(Input!$B$11,'2024-2025 AMI'!$A$2:$A$64,0),MATCH(Input!C921,'2024-2025 AMI'!$A$2:$K$2,0))&lt;Input!F921,"No","Yes")),"")</f>
        <v/>
      </c>
      <c r="H921" s="9" t="str">
        <f>IFERROR(IF(OR($B$11="",C921="")=TRUE,"",IF(INDEX('2024-2025 AMI'!$A$67:$K$129,MATCH(Input!$B$11,'2024-2025 AMI'!$A$67:$A$129,0),MATCH(Input!C921,'2024-2025 AMI'!$A$67:$K$67,0))&lt;=Input!F921,"No","Yes")),"")</f>
        <v/>
      </c>
    </row>
    <row r="922" spans="1:8" x14ac:dyDescent="0.3">
      <c r="A922" s="7" t="s">
        <v>21</v>
      </c>
      <c r="B922" s="8" t="s">
        <v>21</v>
      </c>
      <c r="C922" s="8" t="s">
        <v>21</v>
      </c>
      <c r="D922" s="8" t="s">
        <v>21</v>
      </c>
      <c r="E922" s="25" t="str">
        <f t="shared" si="28"/>
        <v>$0</v>
      </c>
      <c r="F922" s="25">
        <f t="shared" si="29"/>
        <v>0</v>
      </c>
      <c r="G922" s="9" t="str">
        <f>IFERROR(IF(OR($B$11="",C922="")=TRUE,"",IF(INDEX('2024-2025 AMI'!$A$2:$K$64,MATCH(Input!$B$11,'2024-2025 AMI'!$A$2:$A$64,0),MATCH(Input!C922,'2024-2025 AMI'!$A$2:$K$2,0))&lt;Input!F922,"No","Yes")),"")</f>
        <v/>
      </c>
      <c r="H922" s="9" t="str">
        <f>IFERROR(IF(OR($B$11="",C922="")=TRUE,"",IF(INDEX('2024-2025 AMI'!$A$67:$K$129,MATCH(Input!$B$11,'2024-2025 AMI'!$A$67:$A$129,0),MATCH(Input!C922,'2024-2025 AMI'!$A$67:$K$67,0))&lt;=Input!F922,"No","Yes")),"")</f>
        <v/>
      </c>
    </row>
    <row r="923" spans="1:8" x14ac:dyDescent="0.3">
      <c r="A923" s="7" t="s">
        <v>21</v>
      </c>
      <c r="B923" s="8" t="s">
        <v>21</v>
      </c>
      <c r="C923" s="8" t="s">
        <v>21</v>
      </c>
      <c r="D923" s="8" t="s">
        <v>21</v>
      </c>
      <c r="E923" s="25" t="str">
        <f t="shared" si="28"/>
        <v>$0</v>
      </c>
      <c r="F923" s="25">
        <f t="shared" si="29"/>
        <v>0</v>
      </c>
      <c r="G923" s="9" t="str">
        <f>IFERROR(IF(OR($B$11="",C923="")=TRUE,"",IF(INDEX('2024-2025 AMI'!$A$2:$K$64,MATCH(Input!$B$11,'2024-2025 AMI'!$A$2:$A$64,0),MATCH(Input!C923,'2024-2025 AMI'!$A$2:$K$2,0))&lt;Input!F923,"No","Yes")),"")</f>
        <v/>
      </c>
      <c r="H923" s="9" t="str">
        <f>IFERROR(IF(OR($B$11="",C923="")=TRUE,"",IF(INDEX('2024-2025 AMI'!$A$67:$K$129,MATCH(Input!$B$11,'2024-2025 AMI'!$A$67:$A$129,0),MATCH(Input!C923,'2024-2025 AMI'!$A$67:$K$67,0))&lt;=Input!F923,"No","Yes")),"")</f>
        <v/>
      </c>
    </row>
    <row r="924" spans="1:8" x14ac:dyDescent="0.3">
      <c r="A924" s="7" t="s">
        <v>21</v>
      </c>
      <c r="B924" s="8" t="s">
        <v>21</v>
      </c>
      <c r="C924" s="8" t="s">
        <v>21</v>
      </c>
      <c r="D924" s="8" t="s">
        <v>21</v>
      </c>
      <c r="E924" s="25" t="str">
        <f t="shared" si="28"/>
        <v>$0</v>
      </c>
      <c r="F924" s="25">
        <f t="shared" si="29"/>
        <v>0</v>
      </c>
      <c r="G924" s="9" t="str">
        <f>IFERROR(IF(OR($B$11="",C924="")=TRUE,"",IF(INDEX('2024-2025 AMI'!$A$2:$K$64,MATCH(Input!$B$11,'2024-2025 AMI'!$A$2:$A$64,0),MATCH(Input!C924,'2024-2025 AMI'!$A$2:$K$2,0))&lt;Input!F924,"No","Yes")),"")</f>
        <v/>
      </c>
      <c r="H924" s="9" t="str">
        <f>IFERROR(IF(OR($B$11="",C924="")=TRUE,"",IF(INDEX('2024-2025 AMI'!$A$67:$K$129,MATCH(Input!$B$11,'2024-2025 AMI'!$A$67:$A$129,0),MATCH(Input!C924,'2024-2025 AMI'!$A$67:$K$67,0))&lt;=Input!F924,"No","Yes")),"")</f>
        <v/>
      </c>
    </row>
    <row r="925" spans="1:8" x14ac:dyDescent="0.3">
      <c r="A925" s="7" t="s">
        <v>21</v>
      </c>
      <c r="B925" s="8" t="s">
        <v>21</v>
      </c>
      <c r="C925" s="8" t="s">
        <v>21</v>
      </c>
      <c r="D925" s="8" t="s">
        <v>21</v>
      </c>
      <c r="E925" s="25" t="str">
        <f t="shared" si="28"/>
        <v>$0</v>
      </c>
      <c r="F925" s="25">
        <f t="shared" si="29"/>
        <v>0</v>
      </c>
      <c r="G925" s="9" t="str">
        <f>IFERROR(IF(OR($B$11="",C925="")=TRUE,"",IF(INDEX('2024-2025 AMI'!$A$2:$K$64,MATCH(Input!$B$11,'2024-2025 AMI'!$A$2:$A$64,0),MATCH(Input!C925,'2024-2025 AMI'!$A$2:$K$2,0))&lt;Input!F925,"No","Yes")),"")</f>
        <v/>
      </c>
      <c r="H925" s="9" t="str">
        <f>IFERROR(IF(OR($B$11="",C925="")=TRUE,"",IF(INDEX('2024-2025 AMI'!$A$67:$K$129,MATCH(Input!$B$11,'2024-2025 AMI'!$A$67:$A$129,0),MATCH(Input!C925,'2024-2025 AMI'!$A$67:$K$67,0))&lt;=Input!F925,"No","Yes")),"")</f>
        <v/>
      </c>
    </row>
    <row r="926" spans="1:8" x14ac:dyDescent="0.3">
      <c r="A926" s="7" t="s">
        <v>21</v>
      </c>
      <c r="B926" s="8" t="s">
        <v>21</v>
      </c>
      <c r="C926" s="8" t="s">
        <v>21</v>
      </c>
      <c r="D926" s="8" t="s">
        <v>21</v>
      </c>
      <c r="E926" s="25" t="str">
        <f t="shared" si="28"/>
        <v>$0</v>
      </c>
      <c r="F926" s="25">
        <f t="shared" si="29"/>
        <v>0</v>
      </c>
      <c r="G926" s="9" t="str">
        <f>IFERROR(IF(OR($B$11="",C926="")=TRUE,"",IF(INDEX('2024-2025 AMI'!$A$2:$K$64,MATCH(Input!$B$11,'2024-2025 AMI'!$A$2:$A$64,0),MATCH(Input!C926,'2024-2025 AMI'!$A$2:$K$2,0))&lt;Input!F926,"No","Yes")),"")</f>
        <v/>
      </c>
      <c r="H926" s="9" t="str">
        <f>IFERROR(IF(OR($B$11="",C926="")=TRUE,"",IF(INDEX('2024-2025 AMI'!$A$67:$K$129,MATCH(Input!$B$11,'2024-2025 AMI'!$A$67:$A$129,0),MATCH(Input!C926,'2024-2025 AMI'!$A$67:$K$67,0))&lt;=Input!F926,"No","Yes")),"")</f>
        <v/>
      </c>
    </row>
    <row r="927" spans="1:8" x14ac:dyDescent="0.3">
      <c r="A927" s="7" t="s">
        <v>21</v>
      </c>
      <c r="B927" s="8" t="s">
        <v>21</v>
      </c>
      <c r="C927" s="8" t="s">
        <v>21</v>
      </c>
      <c r="D927" s="8" t="s">
        <v>21</v>
      </c>
      <c r="E927" s="25" t="str">
        <f t="shared" si="28"/>
        <v>$0</v>
      </c>
      <c r="F927" s="25">
        <f t="shared" si="29"/>
        <v>0</v>
      </c>
      <c r="G927" s="9" t="str">
        <f>IFERROR(IF(OR($B$11="",C927="")=TRUE,"",IF(INDEX('2024-2025 AMI'!$A$2:$K$64,MATCH(Input!$B$11,'2024-2025 AMI'!$A$2:$A$64,0),MATCH(Input!C927,'2024-2025 AMI'!$A$2:$K$2,0))&lt;Input!F927,"No","Yes")),"")</f>
        <v/>
      </c>
      <c r="H927" s="9" t="str">
        <f>IFERROR(IF(OR($B$11="",C927="")=TRUE,"",IF(INDEX('2024-2025 AMI'!$A$67:$K$129,MATCH(Input!$B$11,'2024-2025 AMI'!$A$67:$A$129,0),MATCH(Input!C927,'2024-2025 AMI'!$A$67:$K$67,0))&lt;=Input!F927,"No","Yes")),"")</f>
        <v/>
      </c>
    </row>
    <row r="928" spans="1:8" x14ac:dyDescent="0.3">
      <c r="A928" s="7" t="s">
        <v>21</v>
      </c>
      <c r="B928" s="8" t="s">
        <v>21</v>
      </c>
      <c r="C928" s="8" t="s">
        <v>21</v>
      </c>
      <c r="D928" s="8" t="s">
        <v>21</v>
      </c>
      <c r="E928" s="25" t="str">
        <f t="shared" si="28"/>
        <v>$0</v>
      </c>
      <c r="F928" s="25">
        <f t="shared" si="29"/>
        <v>0</v>
      </c>
      <c r="G928" s="9" t="str">
        <f>IFERROR(IF(OR($B$11="",C928="")=TRUE,"",IF(INDEX('2024-2025 AMI'!$A$2:$K$64,MATCH(Input!$B$11,'2024-2025 AMI'!$A$2:$A$64,0),MATCH(Input!C928,'2024-2025 AMI'!$A$2:$K$2,0))&lt;Input!F928,"No","Yes")),"")</f>
        <v/>
      </c>
      <c r="H928" s="9" t="str">
        <f>IFERROR(IF(OR($B$11="",C928="")=TRUE,"",IF(INDEX('2024-2025 AMI'!$A$67:$K$129,MATCH(Input!$B$11,'2024-2025 AMI'!$A$67:$A$129,0),MATCH(Input!C928,'2024-2025 AMI'!$A$67:$K$67,0))&lt;=Input!F928,"No","Yes")),"")</f>
        <v/>
      </c>
    </row>
    <row r="929" spans="1:8" x14ac:dyDescent="0.3">
      <c r="A929" s="7" t="s">
        <v>21</v>
      </c>
      <c r="B929" s="8" t="s">
        <v>21</v>
      </c>
      <c r="C929" s="8" t="s">
        <v>21</v>
      </c>
      <c r="D929" s="8" t="s">
        <v>21</v>
      </c>
      <c r="E929" s="25" t="str">
        <f t="shared" si="28"/>
        <v>$0</v>
      </c>
      <c r="F929" s="25">
        <f t="shared" si="29"/>
        <v>0</v>
      </c>
      <c r="G929" s="9" t="str">
        <f>IFERROR(IF(OR($B$11="",C929="")=TRUE,"",IF(INDEX('2024-2025 AMI'!$A$2:$K$64,MATCH(Input!$B$11,'2024-2025 AMI'!$A$2:$A$64,0),MATCH(Input!C929,'2024-2025 AMI'!$A$2:$K$2,0))&lt;Input!F929,"No","Yes")),"")</f>
        <v/>
      </c>
      <c r="H929" s="9" t="str">
        <f>IFERROR(IF(OR($B$11="",C929="")=TRUE,"",IF(INDEX('2024-2025 AMI'!$A$67:$K$129,MATCH(Input!$B$11,'2024-2025 AMI'!$A$67:$A$129,0),MATCH(Input!C929,'2024-2025 AMI'!$A$67:$K$67,0))&lt;=Input!F929,"No","Yes")),"")</f>
        <v/>
      </c>
    </row>
    <row r="930" spans="1:8" x14ac:dyDescent="0.3">
      <c r="A930" s="7" t="s">
        <v>21</v>
      </c>
      <c r="B930" s="8" t="s">
        <v>21</v>
      </c>
      <c r="C930" s="8" t="s">
        <v>21</v>
      </c>
      <c r="D930" s="8" t="s">
        <v>21</v>
      </c>
      <c r="E930" s="25" t="str">
        <f t="shared" si="28"/>
        <v>$0</v>
      </c>
      <c r="F930" s="25">
        <f t="shared" si="29"/>
        <v>0</v>
      </c>
      <c r="G930" s="9" t="str">
        <f>IFERROR(IF(OR($B$11="",C930="")=TRUE,"",IF(INDEX('2024-2025 AMI'!$A$2:$K$64,MATCH(Input!$B$11,'2024-2025 AMI'!$A$2:$A$64,0),MATCH(Input!C930,'2024-2025 AMI'!$A$2:$K$2,0))&lt;Input!F930,"No","Yes")),"")</f>
        <v/>
      </c>
      <c r="H930" s="9" t="str">
        <f>IFERROR(IF(OR($B$11="",C930="")=TRUE,"",IF(INDEX('2024-2025 AMI'!$A$67:$K$129,MATCH(Input!$B$11,'2024-2025 AMI'!$A$67:$A$129,0),MATCH(Input!C930,'2024-2025 AMI'!$A$67:$K$67,0))&lt;=Input!F930,"No","Yes")),"")</f>
        <v/>
      </c>
    </row>
    <row r="931" spans="1:8" x14ac:dyDescent="0.3">
      <c r="A931" s="7" t="s">
        <v>21</v>
      </c>
      <c r="B931" s="8" t="s">
        <v>21</v>
      </c>
      <c r="C931" s="8" t="s">
        <v>21</v>
      </c>
      <c r="D931" s="8" t="s">
        <v>21</v>
      </c>
      <c r="E931" s="25" t="str">
        <f t="shared" si="28"/>
        <v>$0</v>
      </c>
      <c r="F931" s="25">
        <f t="shared" si="29"/>
        <v>0</v>
      </c>
      <c r="G931" s="9" t="str">
        <f>IFERROR(IF(OR($B$11="",C931="")=TRUE,"",IF(INDEX('2024-2025 AMI'!$A$2:$K$64,MATCH(Input!$B$11,'2024-2025 AMI'!$A$2:$A$64,0),MATCH(Input!C931,'2024-2025 AMI'!$A$2:$K$2,0))&lt;Input!F931,"No","Yes")),"")</f>
        <v/>
      </c>
      <c r="H931" s="9" t="str">
        <f>IFERROR(IF(OR($B$11="",C931="")=TRUE,"",IF(INDEX('2024-2025 AMI'!$A$67:$K$129,MATCH(Input!$B$11,'2024-2025 AMI'!$A$67:$A$129,0),MATCH(Input!C931,'2024-2025 AMI'!$A$67:$K$67,0))&lt;=Input!F931,"No","Yes")),"")</f>
        <v/>
      </c>
    </row>
    <row r="932" spans="1:8" x14ac:dyDescent="0.3">
      <c r="A932" s="7" t="s">
        <v>21</v>
      </c>
      <c r="B932" s="8" t="s">
        <v>21</v>
      </c>
      <c r="C932" s="8" t="s">
        <v>21</v>
      </c>
      <c r="D932" s="8" t="s">
        <v>21</v>
      </c>
      <c r="E932" s="25" t="str">
        <f t="shared" si="28"/>
        <v>$0</v>
      </c>
      <c r="F932" s="25">
        <f t="shared" si="29"/>
        <v>0</v>
      </c>
      <c r="G932" s="9" t="str">
        <f>IFERROR(IF(OR($B$11="",C932="")=TRUE,"",IF(INDEX('2024-2025 AMI'!$A$2:$K$64,MATCH(Input!$B$11,'2024-2025 AMI'!$A$2:$A$64,0),MATCH(Input!C932,'2024-2025 AMI'!$A$2:$K$2,0))&lt;Input!F932,"No","Yes")),"")</f>
        <v/>
      </c>
      <c r="H932" s="9" t="str">
        <f>IFERROR(IF(OR($B$11="",C932="")=TRUE,"",IF(INDEX('2024-2025 AMI'!$A$67:$K$129,MATCH(Input!$B$11,'2024-2025 AMI'!$A$67:$A$129,0),MATCH(Input!C932,'2024-2025 AMI'!$A$67:$K$67,0))&lt;=Input!F932,"No","Yes")),"")</f>
        <v/>
      </c>
    </row>
    <row r="933" spans="1:8" x14ac:dyDescent="0.3">
      <c r="A933" s="7" t="s">
        <v>21</v>
      </c>
      <c r="B933" s="8" t="s">
        <v>21</v>
      </c>
      <c r="C933" s="8" t="s">
        <v>21</v>
      </c>
      <c r="D933" s="8" t="s">
        <v>21</v>
      </c>
      <c r="E933" s="25" t="str">
        <f t="shared" si="28"/>
        <v>$0</v>
      </c>
      <c r="F933" s="25">
        <f t="shared" si="29"/>
        <v>0</v>
      </c>
      <c r="G933" s="9" t="str">
        <f>IFERROR(IF(OR($B$11="",C933="")=TRUE,"",IF(INDEX('2024-2025 AMI'!$A$2:$K$64,MATCH(Input!$B$11,'2024-2025 AMI'!$A$2:$A$64,0),MATCH(Input!C933,'2024-2025 AMI'!$A$2:$K$2,0))&lt;Input!F933,"No","Yes")),"")</f>
        <v/>
      </c>
      <c r="H933" s="9" t="str">
        <f>IFERROR(IF(OR($B$11="",C933="")=TRUE,"",IF(INDEX('2024-2025 AMI'!$A$67:$K$129,MATCH(Input!$B$11,'2024-2025 AMI'!$A$67:$A$129,0),MATCH(Input!C933,'2024-2025 AMI'!$A$67:$K$67,0))&lt;=Input!F933,"No","Yes")),"")</f>
        <v/>
      </c>
    </row>
    <row r="934" spans="1:8" x14ac:dyDescent="0.3">
      <c r="A934" s="7" t="s">
        <v>21</v>
      </c>
      <c r="B934" s="8" t="s">
        <v>21</v>
      </c>
      <c r="C934" s="8" t="s">
        <v>21</v>
      </c>
      <c r="D934" s="8" t="s">
        <v>21</v>
      </c>
      <c r="E934" s="25" t="str">
        <f t="shared" si="28"/>
        <v>$0</v>
      </c>
      <c r="F934" s="25">
        <f t="shared" si="29"/>
        <v>0</v>
      </c>
      <c r="G934" s="9" t="str">
        <f>IFERROR(IF(OR($B$11="",C934="")=TRUE,"",IF(INDEX('2024-2025 AMI'!$A$2:$K$64,MATCH(Input!$B$11,'2024-2025 AMI'!$A$2:$A$64,0),MATCH(Input!C934,'2024-2025 AMI'!$A$2:$K$2,0))&lt;Input!F934,"No","Yes")),"")</f>
        <v/>
      </c>
      <c r="H934" s="9" t="str">
        <f>IFERROR(IF(OR($B$11="",C934="")=TRUE,"",IF(INDEX('2024-2025 AMI'!$A$67:$K$129,MATCH(Input!$B$11,'2024-2025 AMI'!$A$67:$A$129,0),MATCH(Input!C934,'2024-2025 AMI'!$A$67:$K$67,0))&lt;=Input!F934,"No","Yes")),"")</f>
        <v/>
      </c>
    </row>
    <row r="935" spans="1:8" x14ac:dyDescent="0.3">
      <c r="A935" s="7" t="s">
        <v>21</v>
      </c>
      <c r="B935" s="8" t="s">
        <v>21</v>
      </c>
      <c r="C935" s="8" t="s">
        <v>21</v>
      </c>
      <c r="D935" s="8" t="s">
        <v>21</v>
      </c>
      <c r="E935" s="25" t="str">
        <f t="shared" si="28"/>
        <v>$0</v>
      </c>
      <c r="F935" s="25">
        <f t="shared" si="29"/>
        <v>0</v>
      </c>
      <c r="G935" s="9" t="str">
        <f>IFERROR(IF(OR($B$11="",C935="")=TRUE,"",IF(INDEX('2024-2025 AMI'!$A$2:$K$64,MATCH(Input!$B$11,'2024-2025 AMI'!$A$2:$A$64,0),MATCH(Input!C935,'2024-2025 AMI'!$A$2:$K$2,0))&lt;Input!F935,"No","Yes")),"")</f>
        <v/>
      </c>
      <c r="H935" s="9" t="str">
        <f>IFERROR(IF(OR($B$11="",C935="")=TRUE,"",IF(INDEX('2024-2025 AMI'!$A$67:$K$129,MATCH(Input!$B$11,'2024-2025 AMI'!$A$67:$A$129,0),MATCH(Input!C935,'2024-2025 AMI'!$A$67:$K$67,0))&lt;=Input!F935,"No","Yes")),"")</f>
        <v/>
      </c>
    </row>
    <row r="936" spans="1:8" x14ac:dyDescent="0.3">
      <c r="A936" s="7" t="s">
        <v>21</v>
      </c>
      <c r="B936" s="8" t="s">
        <v>21</v>
      </c>
      <c r="C936" s="8" t="s">
        <v>21</v>
      </c>
      <c r="D936" s="8" t="s">
        <v>21</v>
      </c>
      <c r="E936" s="25" t="str">
        <f t="shared" si="28"/>
        <v>$0</v>
      </c>
      <c r="F936" s="25">
        <f t="shared" si="29"/>
        <v>0</v>
      </c>
      <c r="G936" s="9" t="str">
        <f>IFERROR(IF(OR($B$11="",C936="")=TRUE,"",IF(INDEX('2024-2025 AMI'!$A$2:$K$64,MATCH(Input!$B$11,'2024-2025 AMI'!$A$2:$A$64,0),MATCH(Input!C936,'2024-2025 AMI'!$A$2:$K$2,0))&lt;Input!F936,"No","Yes")),"")</f>
        <v/>
      </c>
      <c r="H936" s="9" t="str">
        <f>IFERROR(IF(OR($B$11="",C936="")=TRUE,"",IF(INDEX('2024-2025 AMI'!$A$67:$K$129,MATCH(Input!$B$11,'2024-2025 AMI'!$A$67:$A$129,0),MATCH(Input!C936,'2024-2025 AMI'!$A$67:$K$67,0))&lt;=Input!F936,"No","Yes")),"")</f>
        <v/>
      </c>
    </row>
    <row r="937" spans="1:8" x14ac:dyDescent="0.3">
      <c r="A937" s="7" t="s">
        <v>21</v>
      </c>
      <c r="B937" s="8" t="s">
        <v>21</v>
      </c>
      <c r="C937" s="8" t="s">
        <v>21</v>
      </c>
      <c r="D937" s="8" t="s">
        <v>21</v>
      </c>
      <c r="E937" s="25" t="str">
        <f t="shared" si="28"/>
        <v>$0</v>
      </c>
      <c r="F937" s="25">
        <f t="shared" si="29"/>
        <v>0</v>
      </c>
      <c r="G937" s="9" t="str">
        <f>IFERROR(IF(OR($B$11="",C937="")=TRUE,"",IF(INDEX('2024-2025 AMI'!$A$2:$K$64,MATCH(Input!$B$11,'2024-2025 AMI'!$A$2:$A$64,0),MATCH(Input!C937,'2024-2025 AMI'!$A$2:$K$2,0))&lt;Input!F937,"No","Yes")),"")</f>
        <v/>
      </c>
      <c r="H937" s="9" t="str">
        <f>IFERROR(IF(OR($B$11="",C937="")=TRUE,"",IF(INDEX('2024-2025 AMI'!$A$67:$K$129,MATCH(Input!$B$11,'2024-2025 AMI'!$A$67:$A$129,0),MATCH(Input!C937,'2024-2025 AMI'!$A$67:$K$67,0))&lt;=Input!F937,"No","Yes")),"")</f>
        <v/>
      </c>
    </row>
    <row r="938" spans="1:8" x14ac:dyDescent="0.3">
      <c r="A938" s="7" t="s">
        <v>21</v>
      </c>
      <c r="B938" s="8" t="s">
        <v>21</v>
      </c>
      <c r="C938" s="8" t="s">
        <v>21</v>
      </c>
      <c r="D938" s="8" t="s">
        <v>21</v>
      </c>
      <c r="E938" s="25" t="str">
        <f t="shared" si="28"/>
        <v>$0</v>
      </c>
      <c r="F938" s="25">
        <f t="shared" si="29"/>
        <v>0</v>
      </c>
      <c r="G938" s="9" t="str">
        <f>IFERROR(IF(OR($B$11="",C938="")=TRUE,"",IF(INDEX('2024-2025 AMI'!$A$2:$K$64,MATCH(Input!$B$11,'2024-2025 AMI'!$A$2:$A$64,0),MATCH(Input!C938,'2024-2025 AMI'!$A$2:$K$2,0))&lt;Input!F938,"No","Yes")),"")</f>
        <v/>
      </c>
      <c r="H938" s="9" t="str">
        <f>IFERROR(IF(OR($B$11="",C938="")=TRUE,"",IF(INDEX('2024-2025 AMI'!$A$67:$K$129,MATCH(Input!$B$11,'2024-2025 AMI'!$A$67:$A$129,0),MATCH(Input!C938,'2024-2025 AMI'!$A$67:$K$67,0))&lt;=Input!F938,"No","Yes")),"")</f>
        <v/>
      </c>
    </row>
    <row r="939" spans="1:8" x14ac:dyDescent="0.3">
      <c r="A939" s="7" t="s">
        <v>21</v>
      </c>
      <c r="B939" s="8" t="s">
        <v>21</v>
      </c>
      <c r="C939" s="8" t="s">
        <v>21</v>
      </c>
      <c r="D939" s="8" t="s">
        <v>21</v>
      </c>
      <c r="E939" s="25" t="str">
        <f t="shared" si="28"/>
        <v>$0</v>
      </c>
      <c r="F939" s="25">
        <f t="shared" si="29"/>
        <v>0</v>
      </c>
      <c r="G939" s="9" t="str">
        <f>IFERROR(IF(OR($B$11="",C939="")=TRUE,"",IF(INDEX('2024-2025 AMI'!$A$2:$K$64,MATCH(Input!$B$11,'2024-2025 AMI'!$A$2:$A$64,0),MATCH(Input!C939,'2024-2025 AMI'!$A$2:$K$2,0))&lt;Input!F939,"No","Yes")),"")</f>
        <v/>
      </c>
      <c r="H939" s="9" t="str">
        <f>IFERROR(IF(OR($B$11="",C939="")=TRUE,"",IF(INDEX('2024-2025 AMI'!$A$67:$K$129,MATCH(Input!$B$11,'2024-2025 AMI'!$A$67:$A$129,0),MATCH(Input!C939,'2024-2025 AMI'!$A$67:$K$67,0))&lt;=Input!F939,"No","Yes")),"")</f>
        <v/>
      </c>
    </row>
    <row r="940" spans="1:8" x14ac:dyDescent="0.3">
      <c r="A940" s="7" t="s">
        <v>21</v>
      </c>
      <c r="B940" s="8" t="s">
        <v>21</v>
      </c>
      <c r="C940" s="8" t="s">
        <v>21</v>
      </c>
      <c r="D940" s="8" t="s">
        <v>21</v>
      </c>
      <c r="E940" s="25" t="str">
        <f t="shared" si="28"/>
        <v>$0</v>
      </c>
      <c r="F940" s="25">
        <f t="shared" si="29"/>
        <v>0</v>
      </c>
      <c r="G940" s="9" t="str">
        <f>IFERROR(IF(OR($B$11="",C940="")=TRUE,"",IF(INDEX('2024-2025 AMI'!$A$2:$K$64,MATCH(Input!$B$11,'2024-2025 AMI'!$A$2:$A$64,0),MATCH(Input!C940,'2024-2025 AMI'!$A$2:$K$2,0))&lt;Input!F940,"No","Yes")),"")</f>
        <v/>
      </c>
      <c r="H940" s="9" t="str">
        <f>IFERROR(IF(OR($B$11="",C940="")=TRUE,"",IF(INDEX('2024-2025 AMI'!$A$67:$K$129,MATCH(Input!$B$11,'2024-2025 AMI'!$A$67:$A$129,0),MATCH(Input!C940,'2024-2025 AMI'!$A$67:$K$67,0))&lt;=Input!F940,"No","Yes")),"")</f>
        <v/>
      </c>
    </row>
    <row r="941" spans="1:8" x14ac:dyDescent="0.3">
      <c r="A941" s="7" t="s">
        <v>21</v>
      </c>
      <c r="B941" s="8" t="s">
        <v>21</v>
      </c>
      <c r="C941" s="8" t="s">
        <v>21</v>
      </c>
      <c r="D941" s="8" t="s">
        <v>21</v>
      </c>
      <c r="E941" s="25" t="str">
        <f t="shared" si="28"/>
        <v>$0</v>
      </c>
      <c r="F941" s="25">
        <f t="shared" si="29"/>
        <v>0</v>
      </c>
      <c r="G941" s="9" t="str">
        <f>IFERROR(IF(OR($B$11="",C941="")=TRUE,"",IF(INDEX('2024-2025 AMI'!$A$2:$K$64,MATCH(Input!$B$11,'2024-2025 AMI'!$A$2:$A$64,0),MATCH(Input!C941,'2024-2025 AMI'!$A$2:$K$2,0))&lt;Input!F941,"No","Yes")),"")</f>
        <v/>
      </c>
      <c r="H941" s="9" t="str">
        <f>IFERROR(IF(OR($B$11="",C941="")=TRUE,"",IF(INDEX('2024-2025 AMI'!$A$67:$K$129,MATCH(Input!$B$11,'2024-2025 AMI'!$A$67:$A$129,0),MATCH(Input!C941,'2024-2025 AMI'!$A$67:$K$67,0))&lt;=Input!F941,"No","Yes")),"")</f>
        <v/>
      </c>
    </row>
    <row r="942" spans="1:8" x14ac:dyDescent="0.3">
      <c r="A942" s="7" t="s">
        <v>21</v>
      </c>
      <c r="B942" s="8" t="s">
        <v>21</v>
      </c>
      <c r="C942" s="8" t="s">
        <v>21</v>
      </c>
      <c r="D942" s="8" t="s">
        <v>21</v>
      </c>
      <c r="E942" s="25" t="str">
        <f t="shared" si="28"/>
        <v>$0</v>
      </c>
      <c r="F942" s="25">
        <f t="shared" si="29"/>
        <v>0</v>
      </c>
      <c r="G942" s="9" t="str">
        <f>IFERROR(IF(OR($B$11="",C942="")=TRUE,"",IF(INDEX('2024-2025 AMI'!$A$2:$K$64,MATCH(Input!$B$11,'2024-2025 AMI'!$A$2:$A$64,0),MATCH(Input!C942,'2024-2025 AMI'!$A$2:$K$2,0))&lt;Input!F942,"No","Yes")),"")</f>
        <v/>
      </c>
      <c r="H942" s="9" t="str">
        <f>IFERROR(IF(OR($B$11="",C942="")=TRUE,"",IF(INDEX('2024-2025 AMI'!$A$67:$K$129,MATCH(Input!$B$11,'2024-2025 AMI'!$A$67:$A$129,0),MATCH(Input!C942,'2024-2025 AMI'!$A$67:$K$67,0))&lt;=Input!F942,"No","Yes")),"")</f>
        <v/>
      </c>
    </row>
    <row r="943" spans="1:8" x14ac:dyDescent="0.3">
      <c r="A943" s="7" t="s">
        <v>21</v>
      </c>
      <c r="B943" s="8" t="s">
        <v>21</v>
      </c>
      <c r="C943" s="8" t="s">
        <v>21</v>
      </c>
      <c r="D943" s="8" t="s">
        <v>21</v>
      </c>
      <c r="E943" s="25" t="str">
        <f t="shared" si="28"/>
        <v>$0</v>
      </c>
      <c r="F943" s="25">
        <f t="shared" si="29"/>
        <v>0</v>
      </c>
      <c r="G943" s="9" t="str">
        <f>IFERROR(IF(OR($B$11="",C943="")=TRUE,"",IF(INDEX('2024-2025 AMI'!$A$2:$K$64,MATCH(Input!$B$11,'2024-2025 AMI'!$A$2:$A$64,0),MATCH(Input!C943,'2024-2025 AMI'!$A$2:$K$2,0))&lt;Input!F943,"No","Yes")),"")</f>
        <v/>
      </c>
      <c r="H943" s="9" t="str">
        <f>IFERROR(IF(OR($B$11="",C943="")=TRUE,"",IF(INDEX('2024-2025 AMI'!$A$67:$K$129,MATCH(Input!$B$11,'2024-2025 AMI'!$A$67:$A$129,0),MATCH(Input!C943,'2024-2025 AMI'!$A$67:$K$67,0))&lt;=Input!F943,"No","Yes")),"")</f>
        <v/>
      </c>
    </row>
    <row r="944" spans="1:8" x14ac:dyDescent="0.3">
      <c r="A944" s="7" t="s">
        <v>21</v>
      </c>
      <c r="B944" s="8" t="s">
        <v>21</v>
      </c>
      <c r="C944" s="8" t="s">
        <v>21</v>
      </c>
      <c r="D944" s="8" t="s">
        <v>21</v>
      </c>
      <c r="E944" s="25" t="str">
        <f t="shared" si="28"/>
        <v>$0</v>
      </c>
      <c r="F944" s="25">
        <f t="shared" si="29"/>
        <v>0</v>
      </c>
      <c r="G944" s="9" t="str">
        <f>IFERROR(IF(OR($B$11="",C944="")=TRUE,"",IF(INDEX('2024-2025 AMI'!$A$2:$K$64,MATCH(Input!$B$11,'2024-2025 AMI'!$A$2:$A$64,0),MATCH(Input!C944,'2024-2025 AMI'!$A$2:$K$2,0))&lt;Input!F944,"No","Yes")),"")</f>
        <v/>
      </c>
      <c r="H944" s="9" t="str">
        <f>IFERROR(IF(OR($B$11="",C944="")=TRUE,"",IF(INDEX('2024-2025 AMI'!$A$67:$K$129,MATCH(Input!$B$11,'2024-2025 AMI'!$A$67:$A$129,0),MATCH(Input!C944,'2024-2025 AMI'!$A$67:$K$67,0))&lt;=Input!F944,"No","Yes")),"")</f>
        <v/>
      </c>
    </row>
    <row r="945" spans="1:8" x14ac:dyDescent="0.3">
      <c r="A945" s="7" t="s">
        <v>21</v>
      </c>
      <c r="B945" s="8" t="s">
        <v>21</v>
      </c>
      <c r="C945" s="8" t="s">
        <v>21</v>
      </c>
      <c r="D945" s="8" t="s">
        <v>21</v>
      </c>
      <c r="E945" s="25" t="str">
        <f t="shared" si="28"/>
        <v>$0</v>
      </c>
      <c r="F945" s="25">
        <f t="shared" si="29"/>
        <v>0</v>
      </c>
      <c r="G945" s="9" t="str">
        <f>IFERROR(IF(OR($B$11="",C945="")=TRUE,"",IF(INDEX('2024-2025 AMI'!$A$2:$K$64,MATCH(Input!$B$11,'2024-2025 AMI'!$A$2:$A$64,0),MATCH(Input!C945,'2024-2025 AMI'!$A$2:$K$2,0))&lt;Input!F945,"No","Yes")),"")</f>
        <v/>
      </c>
      <c r="H945" s="9" t="str">
        <f>IFERROR(IF(OR($B$11="",C945="")=TRUE,"",IF(INDEX('2024-2025 AMI'!$A$67:$K$129,MATCH(Input!$B$11,'2024-2025 AMI'!$A$67:$A$129,0),MATCH(Input!C945,'2024-2025 AMI'!$A$67:$K$67,0))&lt;=Input!F945,"No","Yes")),"")</f>
        <v/>
      </c>
    </row>
    <row r="946" spans="1:8" x14ac:dyDescent="0.3">
      <c r="A946" s="7" t="s">
        <v>21</v>
      </c>
      <c r="B946" s="8" t="s">
        <v>21</v>
      </c>
      <c r="C946" s="8" t="s">
        <v>21</v>
      </c>
      <c r="D946" s="8" t="s">
        <v>21</v>
      </c>
      <c r="E946" s="25" t="str">
        <f t="shared" si="28"/>
        <v>$0</v>
      </c>
      <c r="F946" s="25">
        <f t="shared" si="29"/>
        <v>0</v>
      </c>
      <c r="G946" s="9" t="str">
        <f>IFERROR(IF(OR($B$11="",C946="")=TRUE,"",IF(INDEX('2024-2025 AMI'!$A$2:$K$64,MATCH(Input!$B$11,'2024-2025 AMI'!$A$2:$A$64,0),MATCH(Input!C946,'2024-2025 AMI'!$A$2:$K$2,0))&lt;Input!F946,"No","Yes")),"")</f>
        <v/>
      </c>
      <c r="H946" s="9" t="str">
        <f>IFERROR(IF(OR($B$11="",C946="")=TRUE,"",IF(INDEX('2024-2025 AMI'!$A$67:$K$129,MATCH(Input!$B$11,'2024-2025 AMI'!$A$67:$A$129,0),MATCH(Input!C946,'2024-2025 AMI'!$A$67:$K$67,0))&lt;=Input!F946,"No","Yes")),"")</f>
        <v/>
      </c>
    </row>
    <row r="947" spans="1:8" x14ac:dyDescent="0.3">
      <c r="A947" s="7" t="s">
        <v>21</v>
      </c>
      <c r="B947" s="8" t="s">
        <v>21</v>
      </c>
      <c r="C947" s="8" t="s">
        <v>21</v>
      </c>
      <c r="D947" s="8" t="s">
        <v>21</v>
      </c>
      <c r="E947" s="25" t="str">
        <f t="shared" si="28"/>
        <v>$0</v>
      </c>
      <c r="F947" s="25">
        <f t="shared" si="29"/>
        <v>0</v>
      </c>
      <c r="G947" s="9" t="str">
        <f>IFERROR(IF(OR($B$11="",C947="")=TRUE,"",IF(INDEX('2024-2025 AMI'!$A$2:$K$64,MATCH(Input!$B$11,'2024-2025 AMI'!$A$2:$A$64,0),MATCH(Input!C947,'2024-2025 AMI'!$A$2:$K$2,0))&lt;Input!F947,"No","Yes")),"")</f>
        <v/>
      </c>
      <c r="H947" s="9" t="str">
        <f>IFERROR(IF(OR($B$11="",C947="")=TRUE,"",IF(INDEX('2024-2025 AMI'!$A$67:$K$129,MATCH(Input!$B$11,'2024-2025 AMI'!$A$67:$A$129,0),MATCH(Input!C947,'2024-2025 AMI'!$A$67:$K$67,0))&lt;=Input!F947,"No","Yes")),"")</f>
        <v/>
      </c>
    </row>
    <row r="948" spans="1:8" x14ac:dyDescent="0.3">
      <c r="A948" s="7" t="s">
        <v>21</v>
      </c>
      <c r="B948" s="8" t="s">
        <v>21</v>
      </c>
      <c r="C948" s="8" t="s">
        <v>21</v>
      </c>
      <c r="D948" s="8" t="s">
        <v>21</v>
      </c>
      <c r="E948" s="25" t="str">
        <f t="shared" si="28"/>
        <v>$0</v>
      </c>
      <c r="F948" s="25">
        <f t="shared" si="29"/>
        <v>0</v>
      </c>
      <c r="G948" s="9" t="str">
        <f>IFERROR(IF(OR($B$11="",C948="")=TRUE,"",IF(INDEX('2024-2025 AMI'!$A$2:$K$64,MATCH(Input!$B$11,'2024-2025 AMI'!$A$2:$A$64,0),MATCH(Input!C948,'2024-2025 AMI'!$A$2:$K$2,0))&lt;Input!F948,"No","Yes")),"")</f>
        <v/>
      </c>
      <c r="H948" s="9" t="str">
        <f>IFERROR(IF(OR($B$11="",C948="")=TRUE,"",IF(INDEX('2024-2025 AMI'!$A$67:$K$129,MATCH(Input!$B$11,'2024-2025 AMI'!$A$67:$A$129,0),MATCH(Input!C948,'2024-2025 AMI'!$A$67:$K$67,0))&lt;=Input!F948,"No","Yes")),"")</f>
        <v/>
      </c>
    </row>
    <row r="949" spans="1:8" x14ac:dyDescent="0.3">
      <c r="A949" s="7" t="s">
        <v>21</v>
      </c>
      <c r="B949" s="8" t="s">
        <v>21</v>
      </c>
      <c r="C949" s="8" t="s">
        <v>21</v>
      </c>
      <c r="D949" s="8" t="s">
        <v>21</v>
      </c>
      <c r="E949" s="25" t="str">
        <f t="shared" si="28"/>
        <v>$0</v>
      </c>
      <c r="F949" s="25">
        <f t="shared" si="29"/>
        <v>0</v>
      </c>
      <c r="G949" s="9" t="str">
        <f>IFERROR(IF(OR($B$11="",C949="")=TRUE,"",IF(INDEX('2024-2025 AMI'!$A$2:$K$64,MATCH(Input!$B$11,'2024-2025 AMI'!$A$2:$A$64,0),MATCH(Input!C949,'2024-2025 AMI'!$A$2:$K$2,0))&lt;Input!F949,"No","Yes")),"")</f>
        <v/>
      </c>
      <c r="H949" s="9" t="str">
        <f>IFERROR(IF(OR($B$11="",C949="")=TRUE,"",IF(INDEX('2024-2025 AMI'!$A$67:$K$129,MATCH(Input!$B$11,'2024-2025 AMI'!$A$67:$A$129,0),MATCH(Input!C949,'2024-2025 AMI'!$A$67:$K$67,0))&lt;=Input!F949,"No","Yes")),"")</f>
        <v/>
      </c>
    </row>
    <row r="950" spans="1:8" x14ac:dyDescent="0.3">
      <c r="A950" s="7" t="s">
        <v>21</v>
      </c>
      <c r="B950" s="8" t="s">
        <v>21</v>
      </c>
      <c r="C950" s="8" t="s">
        <v>21</v>
      </c>
      <c r="D950" s="8" t="s">
        <v>21</v>
      </c>
      <c r="E950" s="25" t="str">
        <f t="shared" si="28"/>
        <v>$0</v>
      </c>
      <c r="F950" s="25">
        <f t="shared" si="29"/>
        <v>0</v>
      </c>
      <c r="G950" s="9" t="str">
        <f>IFERROR(IF(OR($B$11="",C950="")=TRUE,"",IF(INDEX('2024-2025 AMI'!$A$2:$K$64,MATCH(Input!$B$11,'2024-2025 AMI'!$A$2:$A$64,0),MATCH(Input!C950,'2024-2025 AMI'!$A$2:$K$2,0))&lt;Input!F950,"No","Yes")),"")</f>
        <v/>
      </c>
      <c r="H950" s="9" t="str">
        <f>IFERROR(IF(OR($B$11="",C950="")=TRUE,"",IF(INDEX('2024-2025 AMI'!$A$67:$K$129,MATCH(Input!$B$11,'2024-2025 AMI'!$A$67:$A$129,0),MATCH(Input!C950,'2024-2025 AMI'!$A$67:$K$67,0))&lt;=Input!F950,"No","Yes")),"")</f>
        <v/>
      </c>
    </row>
    <row r="951" spans="1:8" x14ac:dyDescent="0.3">
      <c r="A951" s="7" t="s">
        <v>21</v>
      </c>
      <c r="B951" s="8" t="s">
        <v>21</v>
      </c>
      <c r="C951" s="8" t="s">
        <v>21</v>
      </c>
      <c r="D951" s="8" t="s">
        <v>21</v>
      </c>
      <c r="E951" s="25" t="str">
        <f t="shared" si="28"/>
        <v>$0</v>
      </c>
      <c r="F951" s="25">
        <f t="shared" si="29"/>
        <v>0</v>
      </c>
      <c r="G951" s="9" t="str">
        <f>IFERROR(IF(OR($B$11="",C951="")=TRUE,"",IF(INDEX('2024-2025 AMI'!$A$2:$K$64,MATCH(Input!$B$11,'2024-2025 AMI'!$A$2:$A$64,0),MATCH(Input!C951,'2024-2025 AMI'!$A$2:$K$2,0))&lt;Input!F951,"No","Yes")),"")</f>
        <v/>
      </c>
      <c r="H951" s="9" t="str">
        <f>IFERROR(IF(OR($B$11="",C951="")=TRUE,"",IF(INDEX('2024-2025 AMI'!$A$67:$K$129,MATCH(Input!$B$11,'2024-2025 AMI'!$A$67:$A$129,0),MATCH(Input!C951,'2024-2025 AMI'!$A$67:$K$67,0))&lt;=Input!F951,"No","Yes")),"")</f>
        <v/>
      </c>
    </row>
    <row r="952" spans="1:8" x14ac:dyDescent="0.3">
      <c r="A952" s="7" t="s">
        <v>21</v>
      </c>
      <c r="B952" s="8" t="s">
        <v>21</v>
      </c>
      <c r="C952" s="8" t="s">
        <v>21</v>
      </c>
      <c r="D952" s="8" t="s">
        <v>21</v>
      </c>
      <c r="E952" s="25" t="str">
        <f t="shared" si="28"/>
        <v>$0</v>
      </c>
      <c r="F952" s="25">
        <f t="shared" si="29"/>
        <v>0</v>
      </c>
      <c r="G952" s="9" t="str">
        <f>IFERROR(IF(OR($B$11="",C952="")=TRUE,"",IF(INDEX('2024-2025 AMI'!$A$2:$K$64,MATCH(Input!$B$11,'2024-2025 AMI'!$A$2:$A$64,0),MATCH(Input!C952,'2024-2025 AMI'!$A$2:$K$2,0))&lt;Input!F952,"No","Yes")),"")</f>
        <v/>
      </c>
      <c r="H952" s="9" t="str">
        <f>IFERROR(IF(OR($B$11="",C952="")=TRUE,"",IF(INDEX('2024-2025 AMI'!$A$67:$K$129,MATCH(Input!$B$11,'2024-2025 AMI'!$A$67:$A$129,0),MATCH(Input!C952,'2024-2025 AMI'!$A$67:$K$67,0))&lt;=Input!F952,"No","Yes")),"")</f>
        <v/>
      </c>
    </row>
    <row r="953" spans="1:8" x14ac:dyDescent="0.3">
      <c r="A953" s="7" t="s">
        <v>21</v>
      </c>
      <c r="B953" s="8" t="s">
        <v>21</v>
      </c>
      <c r="C953" s="8" t="s">
        <v>21</v>
      </c>
      <c r="D953" s="8" t="s">
        <v>21</v>
      </c>
      <c r="E953" s="25" t="str">
        <f t="shared" si="28"/>
        <v>$0</v>
      </c>
      <c r="F953" s="25">
        <f t="shared" si="29"/>
        <v>0</v>
      </c>
      <c r="G953" s="9" t="str">
        <f>IFERROR(IF(OR($B$11="",C953="")=TRUE,"",IF(INDEX('2024-2025 AMI'!$A$2:$K$64,MATCH(Input!$B$11,'2024-2025 AMI'!$A$2:$A$64,0),MATCH(Input!C953,'2024-2025 AMI'!$A$2:$K$2,0))&lt;Input!F953,"No","Yes")),"")</f>
        <v/>
      </c>
      <c r="H953" s="9" t="str">
        <f>IFERROR(IF(OR($B$11="",C953="")=TRUE,"",IF(INDEX('2024-2025 AMI'!$A$67:$K$129,MATCH(Input!$B$11,'2024-2025 AMI'!$A$67:$A$129,0),MATCH(Input!C953,'2024-2025 AMI'!$A$67:$K$67,0))&lt;=Input!F953,"No","Yes")),"")</f>
        <v/>
      </c>
    </row>
    <row r="954" spans="1:8" x14ac:dyDescent="0.3">
      <c r="A954" s="7" t="s">
        <v>21</v>
      </c>
      <c r="B954" s="8" t="s">
        <v>21</v>
      </c>
      <c r="C954" s="8" t="s">
        <v>21</v>
      </c>
      <c r="D954" s="8" t="s">
        <v>21</v>
      </c>
      <c r="E954" s="25" t="str">
        <f t="shared" si="28"/>
        <v>$0</v>
      </c>
      <c r="F954" s="25">
        <f t="shared" si="29"/>
        <v>0</v>
      </c>
      <c r="G954" s="9" t="str">
        <f>IFERROR(IF(OR($B$11="",C954="")=TRUE,"",IF(INDEX('2024-2025 AMI'!$A$2:$K$64,MATCH(Input!$B$11,'2024-2025 AMI'!$A$2:$A$64,0),MATCH(Input!C954,'2024-2025 AMI'!$A$2:$K$2,0))&lt;Input!F954,"No","Yes")),"")</f>
        <v/>
      </c>
      <c r="H954" s="9" t="str">
        <f>IFERROR(IF(OR($B$11="",C954="")=TRUE,"",IF(INDEX('2024-2025 AMI'!$A$67:$K$129,MATCH(Input!$B$11,'2024-2025 AMI'!$A$67:$A$129,0),MATCH(Input!C954,'2024-2025 AMI'!$A$67:$K$67,0))&lt;=Input!F954,"No","Yes")),"")</f>
        <v/>
      </c>
    </row>
    <row r="955" spans="1:8" x14ac:dyDescent="0.3">
      <c r="A955" s="7" t="s">
        <v>21</v>
      </c>
      <c r="B955" s="8" t="s">
        <v>21</v>
      </c>
      <c r="C955" s="8" t="s">
        <v>21</v>
      </c>
      <c r="D955" s="8" t="s">
        <v>21</v>
      </c>
      <c r="E955" s="25" t="str">
        <f t="shared" si="28"/>
        <v>$0</v>
      </c>
      <c r="F955" s="25">
        <f t="shared" si="29"/>
        <v>0</v>
      </c>
      <c r="G955" s="9" t="str">
        <f>IFERROR(IF(OR($B$11="",C955="")=TRUE,"",IF(INDEX('2024-2025 AMI'!$A$2:$K$64,MATCH(Input!$B$11,'2024-2025 AMI'!$A$2:$A$64,0),MATCH(Input!C955,'2024-2025 AMI'!$A$2:$K$2,0))&lt;Input!F955,"No","Yes")),"")</f>
        <v/>
      </c>
      <c r="H955" s="9" t="str">
        <f>IFERROR(IF(OR($B$11="",C955="")=TRUE,"",IF(INDEX('2024-2025 AMI'!$A$67:$K$129,MATCH(Input!$B$11,'2024-2025 AMI'!$A$67:$A$129,0),MATCH(Input!C955,'2024-2025 AMI'!$A$67:$K$67,0))&lt;=Input!F955,"No","Yes")),"")</f>
        <v/>
      </c>
    </row>
    <row r="956" spans="1:8" x14ac:dyDescent="0.3">
      <c r="A956" s="7" t="s">
        <v>21</v>
      </c>
      <c r="B956" s="8" t="s">
        <v>21</v>
      </c>
      <c r="C956" s="8" t="s">
        <v>21</v>
      </c>
      <c r="D956" s="8" t="s">
        <v>21</v>
      </c>
      <c r="E956" s="25" t="str">
        <f t="shared" si="28"/>
        <v>$0</v>
      </c>
      <c r="F956" s="25">
        <f t="shared" si="29"/>
        <v>0</v>
      </c>
      <c r="G956" s="9" t="str">
        <f>IFERROR(IF(OR($B$11="",C956="")=TRUE,"",IF(INDEX('2024-2025 AMI'!$A$2:$K$64,MATCH(Input!$B$11,'2024-2025 AMI'!$A$2:$A$64,0),MATCH(Input!C956,'2024-2025 AMI'!$A$2:$K$2,0))&lt;Input!F956,"No","Yes")),"")</f>
        <v/>
      </c>
      <c r="H956" s="9" t="str">
        <f>IFERROR(IF(OR($B$11="",C956="")=TRUE,"",IF(INDEX('2024-2025 AMI'!$A$67:$K$129,MATCH(Input!$B$11,'2024-2025 AMI'!$A$67:$A$129,0),MATCH(Input!C956,'2024-2025 AMI'!$A$67:$K$67,0))&lt;=Input!F956,"No","Yes")),"")</f>
        <v/>
      </c>
    </row>
    <row r="957" spans="1:8" x14ac:dyDescent="0.3">
      <c r="A957" s="7" t="s">
        <v>21</v>
      </c>
      <c r="B957" s="8" t="s">
        <v>21</v>
      </c>
      <c r="C957" s="8" t="s">
        <v>21</v>
      </c>
      <c r="D957" s="8" t="s">
        <v>21</v>
      </c>
      <c r="E957" s="25" t="str">
        <f t="shared" si="28"/>
        <v>$0</v>
      </c>
      <c r="F957" s="25">
        <f t="shared" si="29"/>
        <v>0</v>
      </c>
      <c r="G957" s="9" t="str">
        <f>IFERROR(IF(OR($B$11="",C957="")=TRUE,"",IF(INDEX('2024-2025 AMI'!$A$2:$K$64,MATCH(Input!$B$11,'2024-2025 AMI'!$A$2:$A$64,0),MATCH(Input!C957,'2024-2025 AMI'!$A$2:$K$2,0))&lt;Input!F957,"No","Yes")),"")</f>
        <v/>
      </c>
      <c r="H957" s="9" t="str">
        <f>IFERROR(IF(OR($B$11="",C957="")=TRUE,"",IF(INDEX('2024-2025 AMI'!$A$67:$K$129,MATCH(Input!$B$11,'2024-2025 AMI'!$A$67:$A$129,0),MATCH(Input!C957,'2024-2025 AMI'!$A$67:$K$67,0))&lt;=Input!F957,"No","Yes")),"")</f>
        <v/>
      </c>
    </row>
    <row r="958" spans="1:8" x14ac:dyDescent="0.3">
      <c r="A958" s="7" t="s">
        <v>21</v>
      </c>
      <c r="B958" s="8" t="s">
        <v>21</v>
      </c>
      <c r="C958" s="8" t="s">
        <v>21</v>
      </c>
      <c r="D958" s="8" t="s">
        <v>21</v>
      </c>
      <c r="E958" s="25" t="str">
        <f t="shared" si="28"/>
        <v>$0</v>
      </c>
      <c r="F958" s="25">
        <f t="shared" si="29"/>
        <v>0</v>
      </c>
      <c r="G958" s="9" t="str">
        <f>IFERROR(IF(OR($B$11="",C958="")=TRUE,"",IF(INDEX('2024-2025 AMI'!$A$2:$K$64,MATCH(Input!$B$11,'2024-2025 AMI'!$A$2:$A$64,0),MATCH(Input!C958,'2024-2025 AMI'!$A$2:$K$2,0))&lt;Input!F958,"No","Yes")),"")</f>
        <v/>
      </c>
      <c r="H958" s="9" t="str">
        <f>IFERROR(IF(OR($B$11="",C958="")=TRUE,"",IF(INDEX('2024-2025 AMI'!$A$67:$K$129,MATCH(Input!$B$11,'2024-2025 AMI'!$A$67:$A$129,0),MATCH(Input!C958,'2024-2025 AMI'!$A$67:$K$67,0))&lt;=Input!F958,"No","Yes")),"")</f>
        <v/>
      </c>
    </row>
    <row r="959" spans="1:8" x14ac:dyDescent="0.3">
      <c r="A959" s="7" t="s">
        <v>21</v>
      </c>
      <c r="B959" s="8" t="s">
        <v>21</v>
      </c>
      <c r="C959" s="8" t="s">
        <v>21</v>
      </c>
      <c r="D959" s="8" t="s">
        <v>21</v>
      </c>
      <c r="E959" s="25" t="str">
        <f t="shared" si="28"/>
        <v>$0</v>
      </c>
      <c r="F959" s="25">
        <f t="shared" si="29"/>
        <v>0</v>
      </c>
      <c r="G959" s="9" t="str">
        <f>IFERROR(IF(OR($B$11="",C959="")=TRUE,"",IF(INDEX('2024-2025 AMI'!$A$2:$K$64,MATCH(Input!$B$11,'2024-2025 AMI'!$A$2:$A$64,0),MATCH(Input!C959,'2024-2025 AMI'!$A$2:$K$2,0))&lt;Input!F959,"No","Yes")),"")</f>
        <v/>
      </c>
      <c r="H959" s="9" t="str">
        <f>IFERROR(IF(OR($B$11="",C959="")=TRUE,"",IF(INDEX('2024-2025 AMI'!$A$67:$K$129,MATCH(Input!$B$11,'2024-2025 AMI'!$A$67:$A$129,0),MATCH(Input!C959,'2024-2025 AMI'!$A$67:$K$67,0))&lt;=Input!F959,"No","Yes")),"")</f>
        <v/>
      </c>
    </row>
    <row r="960" spans="1:8" x14ac:dyDescent="0.3">
      <c r="A960" s="7" t="s">
        <v>21</v>
      </c>
      <c r="B960" s="8" t="s">
        <v>21</v>
      </c>
      <c r="C960" s="8" t="s">
        <v>21</v>
      </c>
      <c r="D960" s="8" t="s">
        <v>21</v>
      </c>
      <c r="E960" s="25" t="str">
        <f t="shared" si="28"/>
        <v>$0</v>
      </c>
      <c r="F960" s="25">
        <f t="shared" si="29"/>
        <v>0</v>
      </c>
      <c r="G960" s="9" t="str">
        <f>IFERROR(IF(OR($B$11="",C960="")=TRUE,"",IF(INDEX('2024-2025 AMI'!$A$2:$K$64,MATCH(Input!$B$11,'2024-2025 AMI'!$A$2:$A$64,0),MATCH(Input!C960,'2024-2025 AMI'!$A$2:$K$2,0))&lt;Input!F960,"No","Yes")),"")</f>
        <v/>
      </c>
      <c r="H960" s="9" t="str">
        <f>IFERROR(IF(OR($B$11="",C960="")=TRUE,"",IF(INDEX('2024-2025 AMI'!$A$67:$K$129,MATCH(Input!$B$11,'2024-2025 AMI'!$A$67:$A$129,0),MATCH(Input!C960,'2024-2025 AMI'!$A$67:$K$67,0))&lt;=Input!F960,"No","Yes")),"")</f>
        <v/>
      </c>
    </row>
    <row r="961" spans="1:8" x14ac:dyDescent="0.3">
      <c r="A961" s="7" t="s">
        <v>21</v>
      </c>
      <c r="B961" s="8" t="s">
        <v>21</v>
      </c>
      <c r="C961" s="8" t="s">
        <v>21</v>
      </c>
      <c r="D961" s="8" t="s">
        <v>21</v>
      </c>
      <c r="E961" s="25" t="str">
        <f t="shared" si="28"/>
        <v>$0</v>
      </c>
      <c r="F961" s="25">
        <f t="shared" si="29"/>
        <v>0</v>
      </c>
      <c r="G961" s="9" t="str">
        <f>IFERROR(IF(OR($B$11="",C961="")=TRUE,"",IF(INDEX('2024-2025 AMI'!$A$2:$K$64,MATCH(Input!$B$11,'2024-2025 AMI'!$A$2:$A$64,0),MATCH(Input!C961,'2024-2025 AMI'!$A$2:$K$2,0))&lt;Input!F961,"No","Yes")),"")</f>
        <v/>
      </c>
      <c r="H961" s="9" t="str">
        <f>IFERROR(IF(OR($B$11="",C961="")=TRUE,"",IF(INDEX('2024-2025 AMI'!$A$67:$K$129,MATCH(Input!$B$11,'2024-2025 AMI'!$A$67:$A$129,0),MATCH(Input!C961,'2024-2025 AMI'!$A$67:$K$67,0))&lt;=Input!F961,"No","Yes")),"")</f>
        <v/>
      </c>
    </row>
    <row r="962" spans="1:8" x14ac:dyDescent="0.3">
      <c r="A962" s="7" t="s">
        <v>21</v>
      </c>
      <c r="B962" s="8" t="s">
        <v>21</v>
      </c>
      <c r="C962" s="8" t="s">
        <v>21</v>
      </c>
      <c r="D962" s="8" t="s">
        <v>21</v>
      </c>
      <c r="E962" s="25" t="str">
        <f t="shared" si="28"/>
        <v>$0</v>
      </c>
      <c r="F962" s="25">
        <f t="shared" si="29"/>
        <v>0</v>
      </c>
      <c r="G962" s="9" t="str">
        <f>IFERROR(IF(OR($B$11="",C962="")=TRUE,"",IF(INDEX('2024-2025 AMI'!$A$2:$K$64,MATCH(Input!$B$11,'2024-2025 AMI'!$A$2:$A$64,0),MATCH(Input!C962,'2024-2025 AMI'!$A$2:$K$2,0))&lt;Input!F962,"No","Yes")),"")</f>
        <v/>
      </c>
      <c r="H962" s="9" t="str">
        <f>IFERROR(IF(OR($B$11="",C962="")=TRUE,"",IF(INDEX('2024-2025 AMI'!$A$67:$K$129,MATCH(Input!$B$11,'2024-2025 AMI'!$A$67:$A$129,0),MATCH(Input!C962,'2024-2025 AMI'!$A$67:$K$67,0))&lt;=Input!F962,"No","Yes")),"")</f>
        <v/>
      </c>
    </row>
    <row r="963" spans="1:8" x14ac:dyDescent="0.3">
      <c r="A963" s="7" t="s">
        <v>21</v>
      </c>
      <c r="B963" s="8" t="s">
        <v>21</v>
      </c>
      <c r="C963" s="8" t="s">
        <v>21</v>
      </c>
      <c r="D963" s="8" t="s">
        <v>21</v>
      </c>
      <c r="E963" s="25" t="str">
        <f t="shared" si="28"/>
        <v>$0</v>
      </c>
      <c r="F963" s="25">
        <f t="shared" si="29"/>
        <v>0</v>
      </c>
      <c r="G963" s="9" t="str">
        <f>IFERROR(IF(OR($B$11="",C963="")=TRUE,"",IF(INDEX('2024-2025 AMI'!$A$2:$K$64,MATCH(Input!$B$11,'2024-2025 AMI'!$A$2:$A$64,0),MATCH(Input!C963,'2024-2025 AMI'!$A$2:$K$2,0))&lt;Input!F963,"No","Yes")),"")</f>
        <v/>
      </c>
      <c r="H963" s="9" t="str">
        <f>IFERROR(IF(OR($B$11="",C963="")=TRUE,"",IF(INDEX('2024-2025 AMI'!$A$67:$K$129,MATCH(Input!$B$11,'2024-2025 AMI'!$A$67:$A$129,0),MATCH(Input!C963,'2024-2025 AMI'!$A$67:$K$67,0))&lt;=Input!F963,"No","Yes")),"")</f>
        <v/>
      </c>
    </row>
    <row r="964" spans="1:8" x14ac:dyDescent="0.3">
      <c r="A964" s="7" t="s">
        <v>21</v>
      </c>
      <c r="B964" s="8" t="s">
        <v>21</v>
      </c>
      <c r="C964" s="8" t="s">
        <v>21</v>
      </c>
      <c r="D964" s="8" t="s">
        <v>21</v>
      </c>
      <c r="E964" s="25" t="str">
        <f t="shared" si="28"/>
        <v>$0</v>
      </c>
      <c r="F964" s="25">
        <f t="shared" si="29"/>
        <v>0</v>
      </c>
      <c r="G964" s="9" t="str">
        <f>IFERROR(IF(OR($B$11="",C964="")=TRUE,"",IF(INDEX('2024-2025 AMI'!$A$2:$K$64,MATCH(Input!$B$11,'2024-2025 AMI'!$A$2:$A$64,0),MATCH(Input!C964,'2024-2025 AMI'!$A$2:$K$2,0))&lt;Input!F964,"No","Yes")),"")</f>
        <v/>
      </c>
      <c r="H964" s="9" t="str">
        <f>IFERROR(IF(OR($B$11="",C964="")=TRUE,"",IF(INDEX('2024-2025 AMI'!$A$67:$K$129,MATCH(Input!$B$11,'2024-2025 AMI'!$A$67:$A$129,0),MATCH(Input!C964,'2024-2025 AMI'!$A$67:$K$67,0))&lt;=Input!F964,"No","Yes")),"")</f>
        <v/>
      </c>
    </row>
    <row r="965" spans="1:8" x14ac:dyDescent="0.3">
      <c r="A965" s="7" t="s">
        <v>21</v>
      </c>
      <c r="B965" s="8" t="s">
        <v>21</v>
      </c>
      <c r="C965" s="8" t="s">
        <v>21</v>
      </c>
      <c r="D965" s="8" t="s">
        <v>21</v>
      </c>
      <c r="E965" s="25" t="str">
        <f t="shared" si="28"/>
        <v>$0</v>
      </c>
      <c r="F965" s="25">
        <f t="shared" si="29"/>
        <v>0</v>
      </c>
      <c r="G965" s="9" t="str">
        <f>IFERROR(IF(OR($B$11="",C965="")=TRUE,"",IF(INDEX('2024-2025 AMI'!$A$2:$K$64,MATCH(Input!$B$11,'2024-2025 AMI'!$A$2:$A$64,0),MATCH(Input!C965,'2024-2025 AMI'!$A$2:$K$2,0))&lt;Input!F965,"No","Yes")),"")</f>
        <v/>
      </c>
      <c r="H965" s="9" t="str">
        <f>IFERROR(IF(OR($B$11="",C965="")=TRUE,"",IF(INDEX('2024-2025 AMI'!$A$67:$K$129,MATCH(Input!$B$11,'2024-2025 AMI'!$A$67:$A$129,0),MATCH(Input!C965,'2024-2025 AMI'!$A$67:$K$67,0))&lt;=Input!F965,"No","Yes")),"")</f>
        <v/>
      </c>
    </row>
    <row r="966" spans="1:8" x14ac:dyDescent="0.3">
      <c r="A966" s="7" t="s">
        <v>21</v>
      </c>
      <c r="B966" s="8" t="s">
        <v>21</v>
      </c>
      <c r="C966" s="8" t="s">
        <v>21</v>
      </c>
      <c r="D966" s="8" t="s">
        <v>21</v>
      </c>
      <c r="E966" s="25" t="str">
        <f t="shared" si="28"/>
        <v>$0</v>
      </c>
      <c r="F966" s="25">
        <f t="shared" si="29"/>
        <v>0</v>
      </c>
      <c r="G966" s="9" t="str">
        <f>IFERROR(IF(OR($B$11="",C966="")=TRUE,"",IF(INDEX('2024-2025 AMI'!$A$2:$K$64,MATCH(Input!$B$11,'2024-2025 AMI'!$A$2:$A$64,0),MATCH(Input!C966,'2024-2025 AMI'!$A$2:$K$2,0))&lt;Input!F966,"No","Yes")),"")</f>
        <v/>
      </c>
      <c r="H966" s="9" t="str">
        <f>IFERROR(IF(OR($B$11="",C966="")=TRUE,"",IF(INDEX('2024-2025 AMI'!$A$67:$K$129,MATCH(Input!$B$11,'2024-2025 AMI'!$A$67:$A$129,0),MATCH(Input!C966,'2024-2025 AMI'!$A$67:$K$67,0))&lt;=Input!F966,"No","Yes")),"")</f>
        <v/>
      </c>
    </row>
    <row r="967" spans="1:8" x14ac:dyDescent="0.3">
      <c r="A967" s="7" t="s">
        <v>21</v>
      </c>
      <c r="B967" s="8" t="s">
        <v>21</v>
      </c>
      <c r="C967" s="8" t="s">
        <v>21</v>
      </c>
      <c r="D967" s="8" t="s">
        <v>21</v>
      </c>
      <c r="E967" s="25" t="str">
        <f t="shared" si="28"/>
        <v>$0</v>
      </c>
      <c r="F967" s="25">
        <f t="shared" si="29"/>
        <v>0</v>
      </c>
      <c r="G967" s="9" t="str">
        <f>IFERROR(IF(OR($B$11="",C967="")=TRUE,"",IF(INDEX('2024-2025 AMI'!$A$2:$K$64,MATCH(Input!$B$11,'2024-2025 AMI'!$A$2:$A$64,0),MATCH(Input!C967,'2024-2025 AMI'!$A$2:$K$2,0))&lt;Input!F967,"No","Yes")),"")</f>
        <v/>
      </c>
      <c r="H967" s="9" t="str">
        <f>IFERROR(IF(OR($B$11="",C967="")=TRUE,"",IF(INDEX('2024-2025 AMI'!$A$67:$K$129,MATCH(Input!$B$11,'2024-2025 AMI'!$A$67:$A$129,0),MATCH(Input!C967,'2024-2025 AMI'!$A$67:$K$67,0))&lt;=Input!F967,"No","Yes")),"")</f>
        <v/>
      </c>
    </row>
    <row r="968" spans="1:8" x14ac:dyDescent="0.3">
      <c r="A968" s="7" t="s">
        <v>21</v>
      </c>
      <c r="B968" s="8" t="s">
        <v>21</v>
      </c>
      <c r="C968" s="8" t="s">
        <v>21</v>
      </c>
      <c r="D968" s="8" t="s">
        <v>21</v>
      </c>
      <c r="E968" s="25" t="str">
        <f t="shared" si="28"/>
        <v>$0</v>
      </c>
      <c r="F968" s="25">
        <f t="shared" si="29"/>
        <v>0</v>
      </c>
      <c r="G968" s="9" t="str">
        <f>IFERROR(IF(OR($B$11="",C968="")=TRUE,"",IF(INDEX('2024-2025 AMI'!$A$2:$K$64,MATCH(Input!$B$11,'2024-2025 AMI'!$A$2:$A$64,0),MATCH(Input!C968,'2024-2025 AMI'!$A$2:$K$2,0))&lt;Input!F968,"No","Yes")),"")</f>
        <v/>
      </c>
      <c r="H968" s="9" t="str">
        <f>IFERROR(IF(OR($B$11="",C968="")=TRUE,"",IF(INDEX('2024-2025 AMI'!$A$67:$K$129,MATCH(Input!$B$11,'2024-2025 AMI'!$A$67:$A$129,0),MATCH(Input!C968,'2024-2025 AMI'!$A$67:$K$67,0))&lt;=Input!F968,"No","Yes")),"")</f>
        <v/>
      </c>
    </row>
    <row r="969" spans="1:8" x14ac:dyDescent="0.3">
      <c r="A969" s="7" t="s">
        <v>21</v>
      </c>
      <c r="B969" s="8" t="s">
        <v>21</v>
      </c>
      <c r="C969" s="8" t="s">
        <v>21</v>
      </c>
      <c r="D969" s="8" t="s">
        <v>21</v>
      </c>
      <c r="E969" s="25" t="str">
        <f t="shared" si="28"/>
        <v>$0</v>
      </c>
      <c r="F969" s="25">
        <f t="shared" si="29"/>
        <v>0</v>
      </c>
      <c r="G969" s="9" t="str">
        <f>IFERROR(IF(OR($B$11="",C969="")=TRUE,"",IF(INDEX('2024-2025 AMI'!$A$2:$K$64,MATCH(Input!$B$11,'2024-2025 AMI'!$A$2:$A$64,0),MATCH(Input!C969,'2024-2025 AMI'!$A$2:$K$2,0))&lt;Input!F969,"No","Yes")),"")</f>
        <v/>
      </c>
      <c r="H969" s="9" t="str">
        <f>IFERROR(IF(OR($B$11="",C969="")=TRUE,"",IF(INDEX('2024-2025 AMI'!$A$67:$K$129,MATCH(Input!$B$11,'2024-2025 AMI'!$A$67:$A$129,0),MATCH(Input!C969,'2024-2025 AMI'!$A$67:$K$67,0))&lt;=Input!F969,"No","Yes")),"")</f>
        <v/>
      </c>
    </row>
    <row r="970" spans="1:8" x14ac:dyDescent="0.3">
      <c r="A970" s="7" t="s">
        <v>21</v>
      </c>
      <c r="B970" s="8" t="s">
        <v>21</v>
      </c>
      <c r="C970" s="8" t="s">
        <v>21</v>
      </c>
      <c r="D970" s="8" t="s">
        <v>21</v>
      </c>
      <c r="E970" s="25" t="str">
        <f t="shared" si="28"/>
        <v>$0</v>
      </c>
      <c r="F970" s="25">
        <f t="shared" si="29"/>
        <v>0</v>
      </c>
      <c r="G970" s="9" t="str">
        <f>IFERROR(IF(OR($B$11="",C970="")=TRUE,"",IF(INDEX('2024-2025 AMI'!$A$2:$K$64,MATCH(Input!$B$11,'2024-2025 AMI'!$A$2:$A$64,0),MATCH(Input!C970,'2024-2025 AMI'!$A$2:$K$2,0))&lt;Input!F970,"No","Yes")),"")</f>
        <v/>
      </c>
      <c r="H970" s="9" t="str">
        <f>IFERROR(IF(OR($B$11="",C970="")=TRUE,"",IF(INDEX('2024-2025 AMI'!$A$67:$K$129,MATCH(Input!$B$11,'2024-2025 AMI'!$A$67:$A$129,0),MATCH(Input!C970,'2024-2025 AMI'!$A$67:$K$67,0))&lt;=Input!F970,"No","Yes")),"")</f>
        <v/>
      </c>
    </row>
    <row r="971" spans="1:8" x14ac:dyDescent="0.3">
      <c r="A971" s="7" t="s">
        <v>21</v>
      </c>
      <c r="B971" s="8" t="s">
        <v>21</v>
      </c>
      <c r="C971" s="8" t="s">
        <v>21</v>
      </c>
      <c r="D971" s="8" t="s">
        <v>21</v>
      </c>
      <c r="E971" s="25" t="str">
        <f t="shared" si="28"/>
        <v>$0</v>
      </c>
      <c r="F971" s="25">
        <f t="shared" si="29"/>
        <v>0</v>
      </c>
      <c r="G971" s="9" t="str">
        <f>IFERROR(IF(OR($B$11="",C971="")=TRUE,"",IF(INDEX('2024-2025 AMI'!$A$2:$K$64,MATCH(Input!$B$11,'2024-2025 AMI'!$A$2:$A$64,0),MATCH(Input!C971,'2024-2025 AMI'!$A$2:$K$2,0))&lt;Input!F971,"No","Yes")),"")</f>
        <v/>
      </c>
      <c r="H971" s="9" t="str">
        <f>IFERROR(IF(OR($B$11="",C971="")=TRUE,"",IF(INDEX('2024-2025 AMI'!$A$67:$K$129,MATCH(Input!$B$11,'2024-2025 AMI'!$A$67:$A$129,0),MATCH(Input!C971,'2024-2025 AMI'!$A$67:$K$67,0))&lt;=Input!F971,"No","Yes")),"")</f>
        <v/>
      </c>
    </row>
    <row r="972" spans="1:8" x14ac:dyDescent="0.3">
      <c r="A972" s="7" t="s">
        <v>21</v>
      </c>
      <c r="B972" s="8" t="s">
        <v>21</v>
      </c>
      <c r="C972" s="8" t="s">
        <v>21</v>
      </c>
      <c r="D972" s="8" t="s">
        <v>21</v>
      </c>
      <c r="E972" s="25" t="str">
        <f t="shared" si="28"/>
        <v>$0</v>
      </c>
      <c r="F972" s="25">
        <f t="shared" si="29"/>
        <v>0</v>
      </c>
      <c r="G972" s="9" t="str">
        <f>IFERROR(IF(OR($B$11="",C972="")=TRUE,"",IF(INDEX('2024-2025 AMI'!$A$2:$K$64,MATCH(Input!$B$11,'2024-2025 AMI'!$A$2:$A$64,0),MATCH(Input!C972,'2024-2025 AMI'!$A$2:$K$2,0))&lt;Input!F972,"No","Yes")),"")</f>
        <v/>
      </c>
      <c r="H972" s="9" t="str">
        <f>IFERROR(IF(OR($B$11="",C972="")=TRUE,"",IF(INDEX('2024-2025 AMI'!$A$67:$K$129,MATCH(Input!$B$11,'2024-2025 AMI'!$A$67:$A$129,0),MATCH(Input!C972,'2024-2025 AMI'!$A$67:$K$67,0))&lt;=Input!F972,"No","Yes")),"")</f>
        <v/>
      </c>
    </row>
    <row r="973" spans="1:8" x14ac:dyDescent="0.3">
      <c r="A973" s="7" t="s">
        <v>21</v>
      </c>
      <c r="B973" s="8" t="s">
        <v>21</v>
      </c>
      <c r="C973" s="8" t="s">
        <v>21</v>
      </c>
      <c r="D973" s="8" t="s">
        <v>21</v>
      </c>
      <c r="E973" s="25" t="str">
        <f t="shared" si="28"/>
        <v>$0</v>
      </c>
      <c r="F973" s="25">
        <f t="shared" si="29"/>
        <v>0</v>
      </c>
      <c r="G973" s="9" t="str">
        <f>IFERROR(IF(OR($B$11="",C973="")=TRUE,"",IF(INDEX('2024-2025 AMI'!$A$2:$K$64,MATCH(Input!$B$11,'2024-2025 AMI'!$A$2:$A$64,0),MATCH(Input!C973,'2024-2025 AMI'!$A$2:$K$2,0))&lt;Input!F973,"No","Yes")),"")</f>
        <v/>
      </c>
      <c r="H973" s="9" t="str">
        <f>IFERROR(IF(OR($B$11="",C973="")=TRUE,"",IF(INDEX('2024-2025 AMI'!$A$67:$K$129,MATCH(Input!$B$11,'2024-2025 AMI'!$A$67:$A$129,0),MATCH(Input!C973,'2024-2025 AMI'!$A$67:$K$67,0))&lt;=Input!F973,"No","Yes")),"")</f>
        <v/>
      </c>
    </row>
    <row r="974" spans="1:8" x14ac:dyDescent="0.3">
      <c r="A974" s="7" t="s">
        <v>21</v>
      </c>
      <c r="B974" s="8" t="s">
        <v>21</v>
      </c>
      <c r="C974" s="8" t="s">
        <v>21</v>
      </c>
      <c r="D974" s="8" t="s">
        <v>21</v>
      </c>
      <c r="E974" s="25" t="str">
        <f t="shared" si="28"/>
        <v>$0</v>
      </c>
      <c r="F974" s="25">
        <f t="shared" si="29"/>
        <v>0</v>
      </c>
      <c r="G974" s="9" t="str">
        <f>IFERROR(IF(OR($B$11="",C974="")=TRUE,"",IF(INDEX('2024-2025 AMI'!$A$2:$K$64,MATCH(Input!$B$11,'2024-2025 AMI'!$A$2:$A$64,0),MATCH(Input!C974,'2024-2025 AMI'!$A$2:$K$2,0))&lt;Input!F974,"No","Yes")),"")</f>
        <v/>
      </c>
      <c r="H974" s="9" t="str">
        <f>IFERROR(IF(OR($B$11="",C974="")=TRUE,"",IF(INDEX('2024-2025 AMI'!$A$67:$K$129,MATCH(Input!$B$11,'2024-2025 AMI'!$A$67:$A$129,0),MATCH(Input!C974,'2024-2025 AMI'!$A$67:$K$67,0))&lt;=Input!F974,"No","Yes")),"")</f>
        <v/>
      </c>
    </row>
    <row r="975" spans="1:8" x14ac:dyDescent="0.3">
      <c r="A975" s="7" t="s">
        <v>21</v>
      </c>
      <c r="B975" s="8" t="s">
        <v>21</v>
      </c>
      <c r="C975" s="8" t="s">
        <v>21</v>
      </c>
      <c r="D975" s="8" t="s">
        <v>21</v>
      </c>
      <c r="E975" s="25" t="str">
        <f t="shared" si="28"/>
        <v>$0</v>
      </c>
      <c r="F975" s="25">
        <f t="shared" si="29"/>
        <v>0</v>
      </c>
      <c r="G975" s="9" t="str">
        <f>IFERROR(IF(OR($B$11="",C975="")=TRUE,"",IF(INDEX('2024-2025 AMI'!$A$2:$K$64,MATCH(Input!$B$11,'2024-2025 AMI'!$A$2:$A$64,0),MATCH(Input!C975,'2024-2025 AMI'!$A$2:$K$2,0))&lt;Input!F975,"No","Yes")),"")</f>
        <v/>
      </c>
      <c r="H975" s="9" t="str">
        <f>IFERROR(IF(OR($B$11="",C975="")=TRUE,"",IF(INDEX('2024-2025 AMI'!$A$67:$K$129,MATCH(Input!$B$11,'2024-2025 AMI'!$A$67:$A$129,0),MATCH(Input!C975,'2024-2025 AMI'!$A$67:$K$67,0))&lt;=Input!F975,"No","Yes")),"")</f>
        <v/>
      </c>
    </row>
    <row r="976" spans="1:8" x14ac:dyDescent="0.3">
      <c r="A976" s="7" t="s">
        <v>21</v>
      </c>
      <c r="B976" s="8" t="s">
        <v>21</v>
      </c>
      <c r="C976" s="8" t="s">
        <v>21</v>
      </c>
      <c r="D976" s="8" t="s">
        <v>21</v>
      </c>
      <c r="E976" s="25" t="str">
        <f t="shared" si="28"/>
        <v>$0</v>
      </c>
      <c r="F976" s="25">
        <f t="shared" si="29"/>
        <v>0</v>
      </c>
      <c r="G976" s="9" t="str">
        <f>IFERROR(IF(OR($B$11="",C976="")=TRUE,"",IF(INDEX('2024-2025 AMI'!$A$2:$K$64,MATCH(Input!$B$11,'2024-2025 AMI'!$A$2:$A$64,0),MATCH(Input!C976,'2024-2025 AMI'!$A$2:$K$2,0))&lt;Input!F976,"No","Yes")),"")</f>
        <v/>
      </c>
      <c r="H976" s="9" t="str">
        <f>IFERROR(IF(OR($B$11="",C976="")=TRUE,"",IF(INDEX('2024-2025 AMI'!$A$67:$K$129,MATCH(Input!$B$11,'2024-2025 AMI'!$A$67:$A$129,0),MATCH(Input!C976,'2024-2025 AMI'!$A$67:$K$67,0))&lt;=Input!F976,"No","Yes")),"")</f>
        <v/>
      </c>
    </row>
    <row r="977" spans="1:8" x14ac:dyDescent="0.3">
      <c r="A977" s="7" t="s">
        <v>21</v>
      </c>
      <c r="B977" s="8" t="s">
        <v>21</v>
      </c>
      <c r="C977" s="8" t="s">
        <v>21</v>
      </c>
      <c r="D977" s="8" t="s">
        <v>21</v>
      </c>
      <c r="E977" s="25" t="str">
        <f t="shared" ref="E977:E1003" si="30">IFERROR(D977*12,"$0")</f>
        <v>$0</v>
      </c>
      <c r="F977" s="25">
        <f t="shared" ref="F977:F1003" si="31">IFERROR(E977/0.3,"$0")</f>
        <v>0</v>
      </c>
      <c r="G977" s="9" t="str">
        <f>IFERROR(IF(OR($B$11="",C977="")=TRUE,"",IF(INDEX('2024-2025 AMI'!$A$2:$K$64,MATCH(Input!$B$11,'2024-2025 AMI'!$A$2:$A$64,0),MATCH(Input!C977,'2024-2025 AMI'!$A$2:$K$2,0))&lt;Input!F977,"No","Yes")),"")</f>
        <v/>
      </c>
      <c r="H977" s="9" t="str">
        <f>IFERROR(IF(OR($B$11="",C977="")=TRUE,"",IF(INDEX('2024-2025 AMI'!$A$67:$K$129,MATCH(Input!$B$11,'2024-2025 AMI'!$A$67:$A$129,0),MATCH(Input!C977,'2024-2025 AMI'!$A$67:$K$67,0))&lt;=Input!F977,"No","Yes")),"")</f>
        <v/>
      </c>
    </row>
    <row r="978" spans="1:8" x14ac:dyDescent="0.3">
      <c r="A978" s="7" t="s">
        <v>21</v>
      </c>
      <c r="B978" s="8" t="s">
        <v>21</v>
      </c>
      <c r="C978" s="8" t="s">
        <v>21</v>
      </c>
      <c r="D978" s="8" t="s">
        <v>21</v>
      </c>
      <c r="E978" s="25" t="str">
        <f t="shared" si="30"/>
        <v>$0</v>
      </c>
      <c r="F978" s="25">
        <f t="shared" si="31"/>
        <v>0</v>
      </c>
      <c r="G978" s="9" t="str">
        <f>IFERROR(IF(OR($B$11="",C978="")=TRUE,"",IF(INDEX('2024-2025 AMI'!$A$2:$K$64,MATCH(Input!$B$11,'2024-2025 AMI'!$A$2:$A$64,0),MATCH(Input!C978,'2024-2025 AMI'!$A$2:$K$2,0))&lt;Input!F978,"No","Yes")),"")</f>
        <v/>
      </c>
      <c r="H978" s="9" t="str">
        <f>IFERROR(IF(OR($B$11="",C978="")=TRUE,"",IF(INDEX('2024-2025 AMI'!$A$67:$K$129,MATCH(Input!$B$11,'2024-2025 AMI'!$A$67:$A$129,0),MATCH(Input!C978,'2024-2025 AMI'!$A$67:$K$67,0))&lt;=Input!F978,"No","Yes")),"")</f>
        <v/>
      </c>
    </row>
    <row r="979" spans="1:8" x14ac:dyDescent="0.3">
      <c r="A979" s="7" t="s">
        <v>21</v>
      </c>
      <c r="B979" s="8" t="s">
        <v>21</v>
      </c>
      <c r="C979" s="8" t="s">
        <v>21</v>
      </c>
      <c r="D979" s="8" t="s">
        <v>21</v>
      </c>
      <c r="E979" s="25" t="str">
        <f t="shared" si="30"/>
        <v>$0</v>
      </c>
      <c r="F979" s="25">
        <f t="shared" si="31"/>
        <v>0</v>
      </c>
      <c r="G979" s="9" t="str">
        <f>IFERROR(IF(OR($B$11="",C979="")=TRUE,"",IF(INDEX('2024-2025 AMI'!$A$2:$K$64,MATCH(Input!$B$11,'2024-2025 AMI'!$A$2:$A$64,0),MATCH(Input!C979,'2024-2025 AMI'!$A$2:$K$2,0))&lt;Input!F979,"No","Yes")),"")</f>
        <v/>
      </c>
      <c r="H979" s="9" t="str">
        <f>IFERROR(IF(OR($B$11="",C979="")=TRUE,"",IF(INDEX('2024-2025 AMI'!$A$67:$K$129,MATCH(Input!$B$11,'2024-2025 AMI'!$A$67:$A$129,0),MATCH(Input!C979,'2024-2025 AMI'!$A$67:$K$67,0))&lt;=Input!F979,"No","Yes")),"")</f>
        <v/>
      </c>
    </row>
    <row r="980" spans="1:8" x14ac:dyDescent="0.3">
      <c r="A980" s="7" t="s">
        <v>21</v>
      </c>
      <c r="B980" s="8" t="s">
        <v>21</v>
      </c>
      <c r="C980" s="8" t="s">
        <v>21</v>
      </c>
      <c r="D980" s="8" t="s">
        <v>21</v>
      </c>
      <c r="E980" s="25" t="str">
        <f t="shared" si="30"/>
        <v>$0</v>
      </c>
      <c r="F980" s="25">
        <f t="shared" si="31"/>
        <v>0</v>
      </c>
      <c r="G980" s="9" t="str">
        <f>IFERROR(IF(OR($B$11="",C980="")=TRUE,"",IF(INDEX('2024-2025 AMI'!$A$2:$K$64,MATCH(Input!$B$11,'2024-2025 AMI'!$A$2:$A$64,0),MATCH(Input!C980,'2024-2025 AMI'!$A$2:$K$2,0))&lt;Input!F980,"No","Yes")),"")</f>
        <v/>
      </c>
      <c r="H980" s="9" t="str">
        <f>IFERROR(IF(OR($B$11="",C980="")=TRUE,"",IF(INDEX('2024-2025 AMI'!$A$67:$K$129,MATCH(Input!$B$11,'2024-2025 AMI'!$A$67:$A$129,0),MATCH(Input!C980,'2024-2025 AMI'!$A$67:$K$67,0))&lt;=Input!F980,"No","Yes")),"")</f>
        <v/>
      </c>
    </row>
    <row r="981" spans="1:8" x14ac:dyDescent="0.3">
      <c r="A981" s="7" t="s">
        <v>21</v>
      </c>
      <c r="B981" s="8" t="s">
        <v>21</v>
      </c>
      <c r="C981" s="8" t="s">
        <v>21</v>
      </c>
      <c r="D981" s="8" t="s">
        <v>21</v>
      </c>
      <c r="E981" s="25" t="str">
        <f t="shared" si="30"/>
        <v>$0</v>
      </c>
      <c r="F981" s="25">
        <f t="shared" si="31"/>
        <v>0</v>
      </c>
      <c r="G981" s="9" t="str">
        <f>IFERROR(IF(OR($B$11="",C981="")=TRUE,"",IF(INDEX('2024-2025 AMI'!$A$2:$K$64,MATCH(Input!$B$11,'2024-2025 AMI'!$A$2:$A$64,0),MATCH(Input!C981,'2024-2025 AMI'!$A$2:$K$2,0))&lt;Input!F981,"No","Yes")),"")</f>
        <v/>
      </c>
      <c r="H981" s="9" t="str">
        <f>IFERROR(IF(OR($B$11="",C981="")=TRUE,"",IF(INDEX('2024-2025 AMI'!$A$67:$K$129,MATCH(Input!$B$11,'2024-2025 AMI'!$A$67:$A$129,0),MATCH(Input!C981,'2024-2025 AMI'!$A$67:$K$67,0))&lt;=Input!F981,"No","Yes")),"")</f>
        <v/>
      </c>
    </row>
    <row r="982" spans="1:8" x14ac:dyDescent="0.3">
      <c r="A982" s="7" t="s">
        <v>21</v>
      </c>
      <c r="B982" s="8" t="s">
        <v>21</v>
      </c>
      <c r="C982" s="8" t="s">
        <v>21</v>
      </c>
      <c r="D982" s="8" t="s">
        <v>21</v>
      </c>
      <c r="E982" s="25" t="str">
        <f t="shared" si="30"/>
        <v>$0</v>
      </c>
      <c r="F982" s="25">
        <f t="shared" si="31"/>
        <v>0</v>
      </c>
      <c r="G982" s="9" t="str">
        <f>IFERROR(IF(OR($B$11="",C982="")=TRUE,"",IF(INDEX('2024-2025 AMI'!$A$2:$K$64,MATCH(Input!$B$11,'2024-2025 AMI'!$A$2:$A$64,0),MATCH(Input!C982,'2024-2025 AMI'!$A$2:$K$2,0))&lt;Input!F982,"No","Yes")),"")</f>
        <v/>
      </c>
      <c r="H982" s="9" t="str">
        <f>IFERROR(IF(OR($B$11="",C982="")=TRUE,"",IF(INDEX('2024-2025 AMI'!$A$67:$K$129,MATCH(Input!$B$11,'2024-2025 AMI'!$A$67:$A$129,0),MATCH(Input!C982,'2024-2025 AMI'!$A$67:$K$67,0))&lt;=Input!F982,"No","Yes")),"")</f>
        <v/>
      </c>
    </row>
    <row r="983" spans="1:8" x14ac:dyDescent="0.3">
      <c r="A983" s="7" t="s">
        <v>21</v>
      </c>
      <c r="B983" s="8" t="s">
        <v>21</v>
      </c>
      <c r="C983" s="8" t="s">
        <v>21</v>
      </c>
      <c r="D983" s="8" t="s">
        <v>21</v>
      </c>
      <c r="E983" s="25" t="str">
        <f t="shared" si="30"/>
        <v>$0</v>
      </c>
      <c r="F983" s="25">
        <f t="shared" si="31"/>
        <v>0</v>
      </c>
      <c r="G983" s="9" t="str">
        <f>IFERROR(IF(OR($B$11="",C983="")=TRUE,"",IF(INDEX('2024-2025 AMI'!$A$2:$K$64,MATCH(Input!$B$11,'2024-2025 AMI'!$A$2:$A$64,0),MATCH(Input!C983,'2024-2025 AMI'!$A$2:$K$2,0))&lt;Input!F983,"No","Yes")),"")</f>
        <v/>
      </c>
      <c r="H983" s="9" t="str">
        <f>IFERROR(IF(OR($B$11="",C983="")=TRUE,"",IF(INDEX('2024-2025 AMI'!$A$67:$K$129,MATCH(Input!$B$11,'2024-2025 AMI'!$A$67:$A$129,0),MATCH(Input!C983,'2024-2025 AMI'!$A$67:$K$67,0))&lt;=Input!F983,"No","Yes")),"")</f>
        <v/>
      </c>
    </row>
    <row r="984" spans="1:8" x14ac:dyDescent="0.3">
      <c r="A984" s="7" t="s">
        <v>21</v>
      </c>
      <c r="B984" s="8" t="s">
        <v>21</v>
      </c>
      <c r="C984" s="8" t="s">
        <v>21</v>
      </c>
      <c r="D984" s="8" t="s">
        <v>21</v>
      </c>
      <c r="E984" s="25" t="str">
        <f t="shared" si="30"/>
        <v>$0</v>
      </c>
      <c r="F984" s="25">
        <f t="shared" si="31"/>
        <v>0</v>
      </c>
      <c r="G984" s="9" t="str">
        <f>IFERROR(IF(OR($B$11="",C984="")=TRUE,"",IF(INDEX('2024-2025 AMI'!$A$2:$K$64,MATCH(Input!$B$11,'2024-2025 AMI'!$A$2:$A$64,0),MATCH(Input!C984,'2024-2025 AMI'!$A$2:$K$2,0))&lt;Input!F984,"No","Yes")),"")</f>
        <v/>
      </c>
      <c r="H984" s="9" t="str">
        <f>IFERROR(IF(OR($B$11="",C984="")=TRUE,"",IF(INDEX('2024-2025 AMI'!$A$67:$K$129,MATCH(Input!$B$11,'2024-2025 AMI'!$A$67:$A$129,0),MATCH(Input!C984,'2024-2025 AMI'!$A$67:$K$67,0))&lt;=Input!F984,"No","Yes")),"")</f>
        <v/>
      </c>
    </row>
    <row r="985" spans="1:8" x14ac:dyDescent="0.3">
      <c r="A985" s="7" t="s">
        <v>21</v>
      </c>
      <c r="B985" s="8" t="s">
        <v>21</v>
      </c>
      <c r="C985" s="8" t="s">
        <v>21</v>
      </c>
      <c r="D985" s="8" t="s">
        <v>21</v>
      </c>
      <c r="E985" s="25" t="str">
        <f t="shared" si="30"/>
        <v>$0</v>
      </c>
      <c r="F985" s="25">
        <f t="shared" si="31"/>
        <v>0</v>
      </c>
      <c r="G985" s="9" t="str">
        <f>IFERROR(IF(OR($B$11="",C985="")=TRUE,"",IF(INDEX('2024-2025 AMI'!$A$2:$K$64,MATCH(Input!$B$11,'2024-2025 AMI'!$A$2:$A$64,0),MATCH(Input!C985,'2024-2025 AMI'!$A$2:$K$2,0))&lt;Input!F985,"No","Yes")),"")</f>
        <v/>
      </c>
      <c r="H985" s="9" t="str">
        <f>IFERROR(IF(OR($B$11="",C985="")=TRUE,"",IF(INDEX('2024-2025 AMI'!$A$67:$K$129,MATCH(Input!$B$11,'2024-2025 AMI'!$A$67:$A$129,0),MATCH(Input!C985,'2024-2025 AMI'!$A$67:$K$67,0))&lt;=Input!F985,"No","Yes")),"")</f>
        <v/>
      </c>
    </row>
    <row r="986" spans="1:8" x14ac:dyDescent="0.3">
      <c r="A986" s="7" t="s">
        <v>21</v>
      </c>
      <c r="B986" s="8" t="s">
        <v>21</v>
      </c>
      <c r="C986" s="8" t="s">
        <v>21</v>
      </c>
      <c r="D986" s="8" t="s">
        <v>21</v>
      </c>
      <c r="E986" s="25" t="str">
        <f t="shared" si="30"/>
        <v>$0</v>
      </c>
      <c r="F986" s="25">
        <f t="shared" si="31"/>
        <v>0</v>
      </c>
      <c r="G986" s="9" t="str">
        <f>IFERROR(IF(OR($B$11="",C986="")=TRUE,"",IF(INDEX('2024-2025 AMI'!$A$2:$K$64,MATCH(Input!$B$11,'2024-2025 AMI'!$A$2:$A$64,0),MATCH(Input!C986,'2024-2025 AMI'!$A$2:$K$2,0))&lt;Input!F986,"No","Yes")),"")</f>
        <v/>
      </c>
      <c r="H986" s="9" t="str">
        <f>IFERROR(IF(OR($B$11="",C986="")=TRUE,"",IF(INDEX('2024-2025 AMI'!$A$67:$K$129,MATCH(Input!$B$11,'2024-2025 AMI'!$A$67:$A$129,0),MATCH(Input!C986,'2024-2025 AMI'!$A$67:$K$67,0))&lt;=Input!F986,"No","Yes")),"")</f>
        <v/>
      </c>
    </row>
    <row r="987" spans="1:8" x14ac:dyDescent="0.3">
      <c r="A987" s="7" t="s">
        <v>21</v>
      </c>
      <c r="B987" s="8" t="s">
        <v>21</v>
      </c>
      <c r="C987" s="8" t="s">
        <v>21</v>
      </c>
      <c r="D987" s="8" t="s">
        <v>21</v>
      </c>
      <c r="E987" s="25" t="str">
        <f t="shared" si="30"/>
        <v>$0</v>
      </c>
      <c r="F987" s="25">
        <f t="shared" si="31"/>
        <v>0</v>
      </c>
      <c r="G987" s="9" t="str">
        <f>IFERROR(IF(OR($B$11="",C987="")=TRUE,"",IF(INDEX('2024-2025 AMI'!$A$2:$K$64,MATCH(Input!$B$11,'2024-2025 AMI'!$A$2:$A$64,0),MATCH(Input!C987,'2024-2025 AMI'!$A$2:$K$2,0))&lt;Input!F987,"No","Yes")),"")</f>
        <v/>
      </c>
      <c r="H987" s="9" t="str">
        <f>IFERROR(IF(OR($B$11="",C987="")=TRUE,"",IF(INDEX('2024-2025 AMI'!$A$67:$K$129,MATCH(Input!$B$11,'2024-2025 AMI'!$A$67:$A$129,0),MATCH(Input!C987,'2024-2025 AMI'!$A$67:$K$67,0))&lt;=Input!F987,"No","Yes")),"")</f>
        <v/>
      </c>
    </row>
    <row r="988" spans="1:8" x14ac:dyDescent="0.3">
      <c r="A988" s="7" t="s">
        <v>21</v>
      </c>
      <c r="B988" s="8" t="s">
        <v>21</v>
      </c>
      <c r="C988" s="8" t="s">
        <v>21</v>
      </c>
      <c r="D988" s="8" t="s">
        <v>21</v>
      </c>
      <c r="E988" s="25" t="str">
        <f t="shared" si="30"/>
        <v>$0</v>
      </c>
      <c r="F988" s="25">
        <f t="shared" si="31"/>
        <v>0</v>
      </c>
      <c r="G988" s="9" t="str">
        <f>IFERROR(IF(OR($B$11="",C988="")=TRUE,"",IF(INDEX('2024-2025 AMI'!$A$2:$K$64,MATCH(Input!$B$11,'2024-2025 AMI'!$A$2:$A$64,0),MATCH(Input!C988,'2024-2025 AMI'!$A$2:$K$2,0))&lt;Input!F988,"No","Yes")),"")</f>
        <v/>
      </c>
      <c r="H988" s="9" t="str">
        <f>IFERROR(IF(OR($B$11="",C988="")=TRUE,"",IF(INDEX('2024-2025 AMI'!$A$67:$K$129,MATCH(Input!$B$11,'2024-2025 AMI'!$A$67:$A$129,0),MATCH(Input!C988,'2024-2025 AMI'!$A$67:$K$67,0))&lt;=Input!F988,"No","Yes")),"")</f>
        <v/>
      </c>
    </row>
    <row r="989" spans="1:8" x14ac:dyDescent="0.3">
      <c r="A989" s="7" t="s">
        <v>21</v>
      </c>
      <c r="B989" s="8" t="s">
        <v>21</v>
      </c>
      <c r="C989" s="8" t="s">
        <v>21</v>
      </c>
      <c r="D989" s="8" t="s">
        <v>21</v>
      </c>
      <c r="E989" s="25" t="str">
        <f t="shared" si="30"/>
        <v>$0</v>
      </c>
      <c r="F989" s="25">
        <f t="shared" si="31"/>
        <v>0</v>
      </c>
      <c r="G989" s="9" t="str">
        <f>IFERROR(IF(OR($B$11="",C989="")=TRUE,"",IF(INDEX('2024-2025 AMI'!$A$2:$K$64,MATCH(Input!$B$11,'2024-2025 AMI'!$A$2:$A$64,0),MATCH(Input!C989,'2024-2025 AMI'!$A$2:$K$2,0))&lt;Input!F989,"No","Yes")),"")</f>
        <v/>
      </c>
      <c r="H989" s="9" t="str">
        <f>IFERROR(IF(OR($B$11="",C989="")=TRUE,"",IF(INDEX('2024-2025 AMI'!$A$67:$K$129,MATCH(Input!$B$11,'2024-2025 AMI'!$A$67:$A$129,0),MATCH(Input!C989,'2024-2025 AMI'!$A$67:$K$67,0))&lt;=Input!F989,"No","Yes")),"")</f>
        <v/>
      </c>
    </row>
    <row r="990" spans="1:8" x14ac:dyDescent="0.3">
      <c r="A990" s="7" t="s">
        <v>21</v>
      </c>
      <c r="B990" s="8" t="s">
        <v>21</v>
      </c>
      <c r="C990" s="8" t="s">
        <v>21</v>
      </c>
      <c r="D990" s="8" t="s">
        <v>21</v>
      </c>
      <c r="E990" s="25" t="str">
        <f t="shared" si="30"/>
        <v>$0</v>
      </c>
      <c r="F990" s="25">
        <f t="shared" si="31"/>
        <v>0</v>
      </c>
      <c r="G990" s="9" t="str">
        <f>IFERROR(IF(OR($B$11="",C990="")=TRUE,"",IF(INDEX('2024-2025 AMI'!$A$2:$K$64,MATCH(Input!$B$11,'2024-2025 AMI'!$A$2:$A$64,0),MATCH(Input!C990,'2024-2025 AMI'!$A$2:$K$2,0))&lt;Input!F990,"No","Yes")),"")</f>
        <v/>
      </c>
      <c r="H990" s="9" t="str">
        <f>IFERROR(IF(OR($B$11="",C990="")=TRUE,"",IF(INDEX('2024-2025 AMI'!$A$67:$K$129,MATCH(Input!$B$11,'2024-2025 AMI'!$A$67:$A$129,0),MATCH(Input!C990,'2024-2025 AMI'!$A$67:$K$67,0))&lt;=Input!F990,"No","Yes")),"")</f>
        <v/>
      </c>
    </row>
    <row r="991" spans="1:8" x14ac:dyDescent="0.3">
      <c r="A991" s="7" t="s">
        <v>21</v>
      </c>
      <c r="B991" s="8" t="s">
        <v>21</v>
      </c>
      <c r="C991" s="8" t="s">
        <v>21</v>
      </c>
      <c r="D991" s="8" t="s">
        <v>21</v>
      </c>
      <c r="E991" s="25" t="str">
        <f t="shared" si="30"/>
        <v>$0</v>
      </c>
      <c r="F991" s="25">
        <f t="shared" si="31"/>
        <v>0</v>
      </c>
      <c r="G991" s="9" t="str">
        <f>IFERROR(IF(OR($B$11="",C991="")=TRUE,"",IF(INDEX('2024-2025 AMI'!$A$2:$K$64,MATCH(Input!$B$11,'2024-2025 AMI'!$A$2:$A$64,0),MATCH(Input!C991,'2024-2025 AMI'!$A$2:$K$2,0))&lt;Input!F991,"No","Yes")),"")</f>
        <v/>
      </c>
      <c r="H991" s="9" t="str">
        <f>IFERROR(IF(OR($B$11="",C991="")=TRUE,"",IF(INDEX('2024-2025 AMI'!$A$67:$K$129,MATCH(Input!$B$11,'2024-2025 AMI'!$A$67:$A$129,0),MATCH(Input!C991,'2024-2025 AMI'!$A$67:$K$67,0))&lt;=Input!F991,"No","Yes")),"")</f>
        <v/>
      </c>
    </row>
    <row r="992" spans="1:8" x14ac:dyDescent="0.3">
      <c r="A992" s="7" t="s">
        <v>21</v>
      </c>
      <c r="B992" s="8" t="s">
        <v>21</v>
      </c>
      <c r="C992" s="8" t="s">
        <v>21</v>
      </c>
      <c r="D992" s="8" t="s">
        <v>21</v>
      </c>
      <c r="E992" s="25" t="str">
        <f t="shared" si="30"/>
        <v>$0</v>
      </c>
      <c r="F992" s="25">
        <f t="shared" si="31"/>
        <v>0</v>
      </c>
      <c r="G992" s="9" t="str">
        <f>IFERROR(IF(OR($B$11="",C992="")=TRUE,"",IF(INDEX('2024-2025 AMI'!$A$2:$K$64,MATCH(Input!$B$11,'2024-2025 AMI'!$A$2:$A$64,0),MATCH(Input!C992,'2024-2025 AMI'!$A$2:$K$2,0))&lt;Input!F992,"No","Yes")),"")</f>
        <v/>
      </c>
      <c r="H992" s="9" t="str">
        <f>IFERROR(IF(OR($B$11="",C992="")=TRUE,"",IF(INDEX('2024-2025 AMI'!$A$67:$K$129,MATCH(Input!$B$11,'2024-2025 AMI'!$A$67:$A$129,0),MATCH(Input!C992,'2024-2025 AMI'!$A$67:$K$67,0))&lt;=Input!F992,"No","Yes")),"")</f>
        <v/>
      </c>
    </row>
    <row r="993" spans="1:8" x14ac:dyDescent="0.3">
      <c r="A993" s="7" t="s">
        <v>21</v>
      </c>
      <c r="B993" s="8" t="s">
        <v>21</v>
      </c>
      <c r="C993" s="8" t="s">
        <v>21</v>
      </c>
      <c r="D993" s="8" t="s">
        <v>21</v>
      </c>
      <c r="E993" s="25" t="str">
        <f t="shared" si="30"/>
        <v>$0</v>
      </c>
      <c r="F993" s="25">
        <f t="shared" si="31"/>
        <v>0</v>
      </c>
      <c r="G993" s="9" t="str">
        <f>IFERROR(IF(OR($B$11="",C993="")=TRUE,"",IF(INDEX('2024-2025 AMI'!$A$2:$K$64,MATCH(Input!$B$11,'2024-2025 AMI'!$A$2:$A$64,0),MATCH(Input!C993,'2024-2025 AMI'!$A$2:$K$2,0))&lt;Input!F993,"No","Yes")),"")</f>
        <v/>
      </c>
      <c r="H993" s="9" t="str">
        <f>IFERROR(IF(OR($B$11="",C993="")=TRUE,"",IF(INDEX('2024-2025 AMI'!$A$67:$K$129,MATCH(Input!$B$11,'2024-2025 AMI'!$A$67:$A$129,0),MATCH(Input!C993,'2024-2025 AMI'!$A$67:$K$67,0))&lt;=Input!F993,"No","Yes")),"")</f>
        <v/>
      </c>
    </row>
    <row r="994" spans="1:8" x14ac:dyDescent="0.3">
      <c r="A994" s="7" t="s">
        <v>21</v>
      </c>
      <c r="B994" s="8" t="s">
        <v>21</v>
      </c>
      <c r="C994" s="8" t="s">
        <v>21</v>
      </c>
      <c r="D994" s="8" t="s">
        <v>21</v>
      </c>
      <c r="E994" s="25" t="str">
        <f t="shared" si="30"/>
        <v>$0</v>
      </c>
      <c r="F994" s="25">
        <f t="shared" si="31"/>
        <v>0</v>
      </c>
      <c r="G994" s="9" t="str">
        <f>IFERROR(IF(OR($B$11="",C994="")=TRUE,"",IF(INDEX('2024-2025 AMI'!$A$2:$K$64,MATCH(Input!$B$11,'2024-2025 AMI'!$A$2:$A$64,0),MATCH(Input!C994,'2024-2025 AMI'!$A$2:$K$2,0))&lt;Input!F994,"No","Yes")),"")</f>
        <v/>
      </c>
      <c r="H994" s="9" t="str">
        <f>IFERROR(IF(OR($B$11="",C994="")=TRUE,"",IF(INDEX('2024-2025 AMI'!$A$67:$K$129,MATCH(Input!$B$11,'2024-2025 AMI'!$A$67:$A$129,0),MATCH(Input!C994,'2024-2025 AMI'!$A$67:$K$67,0))&lt;=Input!F994,"No","Yes")),"")</f>
        <v/>
      </c>
    </row>
    <row r="995" spans="1:8" x14ac:dyDescent="0.3">
      <c r="A995" s="7" t="s">
        <v>21</v>
      </c>
      <c r="B995" s="8" t="s">
        <v>21</v>
      </c>
      <c r="C995" s="8" t="s">
        <v>21</v>
      </c>
      <c r="D995" s="8" t="s">
        <v>21</v>
      </c>
      <c r="E995" s="25" t="str">
        <f t="shared" si="30"/>
        <v>$0</v>
      </c>
      <c r="F995" s="25">
        <f t="shared" si="31"/>
        <v>0</v>
      </c>
      <c r="G995" s="9" t="str">
        <f>IFERROR(IF(OR($B$11="",C995="")=TRUE,"",IF(INDEX('2024-2025 AMI'!$A$2:$K$64,MATCH(Input!$B$11,'2024-2025 AMI'!$A$2:$A$64,0),MATCH(Input!C995,'2024-2025 AMI'!$A$2:$K$2,0))&lt;Input!F995,"No","Yes")),"")</f>
        <v/>
      </c>
      <c r="H995" s="9" t="str">
        <f>IFERROR(IF(OR($B$11="",C995="")=TRUE,"",IF(INDEX('2024-2025 AMI'!$A$67:$K$129,MATCH(Input!$B$11,'2024-2025 AMI'!$A$67:$A$129,0),MATCH(Input!C995,'2024-2025 AMI'!$A$67:$K$67,0))&lt;=Input!F995,"No","Yes")),"")</f>
        <v/>
      </c>
    </row>
    <row r="996" spans="1:8" x14ac:dyDescent="0.3">
      <c r="A996" s="7" t="s">
        <v>21</v>
      </c>
      <c r="B996" s="8" t="s">
        <v>21</v>
      </c>
      <c r="C996" s="8" t="s">
        <v>21</v>
      </c>
      <c r="D996" s="8" t="s">
        <v>21</v>
      </c>
      <c r="E996" s="25" t="str">
        <f t="shared" si="30"/>
        <v>$0</v>
      </c>
      <c r="F996" s="25">
        <f t="shared" si="31"/>
        <v>0</v>
      </c>
      <c r="G996" s="9" t="str">
        <f>IFERROR(IF(OR($B$11="",C996="")=TRUE,"",IF(INDEX('2024-2025 AMI'!$A$2:$K$64,MATCH(Input!$B$11,'2024-2025 AMI'!$A$2:$A$64,0),MATCH(Input!C996,'2024-2025 AMI'!$A$2:$K$2,0))&lt;Input!F996,"No","Yes")),"")</f>
        <v/>
      </c>
      <c r="H996" s="9" t="str">
        <f>IFERROR(IF(OR($B$11="",C996="")=TRUE,"",IF(INDEX('2024-2025 AMI'!$A$67:$K$129,MATCH(Input!$B$11,'2024-2025 AMI'!$A$67:$A$129,0),MATCH(Input!C996,'2024-2025 AMI'!$A$67:$K$67,0))&lt;=Input!F996,"No","Yes")),"")</f>
        <v/>
      </c>
    </row>
    <row r="997" spans="1:8" x14ac:dyDescent="0.3">
      <c r="A997" s="7" t="s">
        <v>21</v>
      </c>
      <c r="B997" s="8" t="s">
        <v>21</v>
      </c>
      <c r="C997" s="8" t="s">
        <v>21</v>
      </c>
      <c r="D997" s="8" t="s">
        <v>21</v>
      </c>
      <c r="E997" s="25" t="str">
        <f t="shared" si="30"/>
        <v>$0</v>
      </c>
      <c r="F997" s="25">
        <f t="shared" si="31"/>
        <v>0</v>
      </c>
      <c r="G997" s="9" t="str">
        <f>IFERROR(IF(OR($B$11="",C997="")=TRUE,"",IF(INDEX('2024-2025 AMI'!$A$2:$K$64,MATCH(Input!$B$11,'2024-2025 AMI'!$A$2:$A$64,0),MATCH(Input!C997,'2024-2025 AMI'!$A$2:$K$2,0))&lt;Input!F997,"No","Yes")),"")</f>
        <v/>
      </c>
      <c r="H997" s="9" t="str">
        <f>IFERROR(IF(OR($B$11="",C997="")=TRUE,"",IF(INDEX('2024-2025 AMI'!$A$67:$K$129,MATCH(Input!$B$11,'2024-2025 AMI'!$A$67:$A$129,0),MATCH(Input!C997,'2024-2025 AMI'!$A$67:$K$67,0))&lt;=Input!F997,"No","Yes")),"")</f>
        <v/>
      </c>
    </row>
    <row r="998" spans="1:8" x14ac:dyDescent="0.3">
      <c r="A998" s="7" t="s">
        <v>21</v>
      </c>
      <c r="B998" s="8" t="s">
        <v>21</v>
      </c>
      <c r="C998" s="8" t="s">
        <v>21</v>
      </c>
      <c r="D998" s="8" t="s">
        <v>21</v>
      </c>
      <c r="E998" s="25" t="str">
        <f t="shared" si="30"/>
        <v>$0</v>
      </c>
      <c r="F998" s="25">
        <f t="shared" si="31"/>
        <v>0</v>
      </c>
      <c r="G998" s="9" t="str">
        <f>IFERROR(IF(OR($B$11="",C998="")=TRUE,"",IF(INDEX('2024-2025 AMI'!$A$2:$K$64,MATCH(Input!$B$11,'2024-2025 AMI'!$A$2:$A$64,0),MATCH(Input!C998,'2024-2025 AMI'!$A$2:$K$2,0))&lt;Input!F998,"No","Yes")),"")</f>
        <v/>
      </c>
      <c r="H998" s="9" t="str">
        <f>IFERROR(IF(OR($B$11="",C998="")=TRUE,"",IF(INDEX('2024-2025 AMI'!$A$67:$K$129,MATCH(Input!$B$11,'2024-2025 AMI'!$A$67:$A$129,0),MATCH(Input!C998,'2024-2025 AMI'!$A$67:$K$67,0))&lt;=Input!F998,"No","Yes")),"")</f>
        <v/>
      </c>
    </row>
    <row r="999" spans="1:8" x14ac:dyDescent="0.3">
      <c r="A999" s="7" t="s">
        <v>21</v>
      </c>
      <c r="B999" s="8" t="s">
        <v>21</v>
      </c>
      <c r="C999" s="8" t="s">
        <v>21</v>
      </c>
      <c r="D999" s="8" t="s">
        <v>21</v>
      </c>
      <c r="E999" s="25" t="str">
        <f t="shared" si="30"/>
        <v>$0</v>
      </c>
      <c r="F999" s="25">
        <f t="shared" si="31"/>
        <v>0</v>
      </c>
      <c r="G999" s="9" t="str">
        <f>IFERROR(IF(OR($B$11="",C999="")=TRUE,"",IF(INDEX('2024-2025 AMI'!$A$2:$K$64,MATCH(Input!$B$11,'2024-2025 AMI'!$A$2:$A$64,0),MATCH(Input!C999,'2024-2025 AMI'!$A$2:$K$2,0))&lt;Input!F999,"No","Yes")),"")</f>
        <v/>
      </c>
      <c r="H999" s="9" t="str">
        <f>IFERROR(IF(OR($B$11="",C999="")=TRUE,"",IF(INDEX('2024-2025 AMI'!$A$67:$K$129,MATCH(Input!$B$11,'2024-2025 AMI'!$A$67:$A$129,0),MATCH(Input!C999,'2024-2025 AMI'!$A$67:$K$67,0))&lt;=Input!F999,"No","Yes")),"")</f>
        <v/>
      </c>
    </row>
    <row r="1000" spans="1:8" x14ac:dyDescent="0.3">
      <c r="A1000" s="7" t="s">
        <v>21</v>
      </c>
      <c r="B1000" s="8" t="s">
        <v>21</v>
      </c>
      <c r="C1000" s="8" t="s">
        <v>21</v>
      </c>
      <c r="D1000" s="8" t="s">
        <v>21</v>
      </c>
      <c r="E1000" s="25" t="str">
        <f t="shared" si="30"/>
        <v>$0</v>
      </c>
      <c r="F1000" s="25">
        <f t="shared" si="31"/>
        <v>0</v>
      </c>
      <c r="G1000" s="9" t="str">
        <f>IFERROR(IF(OR($B$11="",C1000="")=TRUE,"",IF(INDEX('2024-2025 AMI'!$A$2:$K$64,MATCH(Input!$B$11,'2024-2025 AMI'!$A$2:$A$64,0),MATCH(Input!C1000,'2024-2025 AMI'!$A$2:$K$2,0))&lt;Input!F1000,"No","Yes")),"")</f>
        <v/>
      </c>
      <c r="H1000" s="9" t="str">
        <f>IFERROR(IF(OR($B$11="",C1000="")=TRUE,"",IF(INDEX('2024-2025 AMI'!$A$67:$K$129,MATCH(Input!$B$11,'2024-2025 AMI'!$A$67:$A$129,0),MATCH(Input!C1000,'2024-2025 AMI'!$A$67:$K$67,0))&lt;=Input!F1000,"No","Yes")),"")</f>
        <v/>
      </c>
    </row>
    <row r="1001" spans="1:8" x14ac:dyDescent="0.3">
      <c r="A1001" s="7" t="s">
        <v>21</v>
      </c>
      <c r="B1001" s="8" t="s">
        <v>21</v>
      </c>
      <c r="C1001" s="8" t="s">
        <v>21</v>
      </c>
      <c r="D1001" s="8" t="s">
        <v>21</v>
      </c>
      <c r="E1001" s="25" t="str">
        <f t="shared" si="30"/>
        <v>$0</v>
      </c>
      <c r="F1001" s="25">
        <f t="shared" si="31"/>
        <v>0</v>
      </c>
      <c r="G1001" s="9" t="str">
        <f>IFERROR(IF(OR($B$11="",C1001="")=TRUE,"",IF(INDEX('2024-2025 AMI'!$A$2:$K$64,MATCH(Input!$B$11,'2024-2025 AMI'!$A$2:$A$64,0),MATCH(Input!C1001,'2024-2025 AMI'!$A$2:$K$2,0))&lt;Input!F1001,"No","Yes")),"")</f>
        <v/>
      </c>
      <c r="H1001" s="9" t="str">
        <f>IFERROR(IF(OR($B$11="",C1001="")=TRUE,"",IF(INDEX('2024-2025 AMI'!$A$67:$K$129,MATCH(Input!$B$11,'2024-2025 AMI'!$A$67:$A$129,0),MATCH(Input!C1001,'2024-2025 AMI'!$A$67:$K$67,0))&lt;=Input!F1001,"No","Yes")),"")</f>
        <v/>
      </c>
    </row>
    <row r="1002" spans="1:8" x14ac:dyDescent="0.3">
      <c r="A1002" s="7" t="s">
        <v>21</v>
      </c>
      <c r="B1002" s="8" t="s">
        <v>21</v>
      </c>
      <c r="C1002" s="8" t="s">
        <v>21</v>
      </c>
      <c r="D1002" s="8" t="s">
        <v>21</v>
      </c>
      <c r="E1002" s="25" t="str">
        <f t="shared" si="30"/>
        <v>$0</v>
      </c>
      <c r="F1002" s="25">
        <f t="shared" si="31"/>
        <v>0</v>
      </c>
      <c r="G1002" s="9" t="str">
        <f>IFERROR(IF(OR($B$11="",C1002="")=TRUE,"",IF(INDEX('2024-2025 AMI'!$A$2:$K$64,MATCH(Input!$B$11,'2024-2025 AMI'!$A$2:$A$64,0),MATCH(Input!C1002,'2024-2025 AMI'!$A$2:$K$2,0))&lt;Input!F1002,"No","Yes")),"")</f>
        <v/>
      </c>
      <c r="H1002" s="9" t="str">
        <f>IFERROR(IF(OR($B$11="",C1002="")=TRUE,"",IF(INDEX('2024-2025 AMI'!$A$67:$K$129,MATCH(Input!$B$11,'2024-2025 AMI'!$A$67:$A$129,0),MATCH(Input!C1002,'2024-2025 AMI'!$A$67:$K$67,0))&lt;=Input!F1002,"No","Yes")),"")</f>
        <v/>
      </c>
    </row>
    <row r="1003" spans="1:8" x14ac:dyDescent="0.3">
      <c r="A1003" s="7" t="s">
        <v>21</v>
      </c>
      <c r="B1003" s="8" t="s">
        <v>21</v>
      </c>
      <c r="C1003" s="8" t="s">
        <v>21</v>
      </c>
      <c r="D1003" s="8" t="s">
        <v>21</v>
      </c>
      <c r="E1003" s="25" t="str">
        <f t="shared" si="30"/>
        <v>$0</v>
      </c>
      <c r="F1003" s="25">
        <f t="shared" si="31"/>
        <v>0</v>
      </c>
      <c r="G1003" s="9" t="str">
        <f>IFERROR(IF(OR($B$11="",C1003="")=TRUE,"",IF(INDEX('2024-2025 AMI'!$A$2:$K$64,MATCH(Input!$B$11,'2024-2025 AMI'!$A$2:$A$64,0),MATCH(Input!C1003,'2024-2025 AMI'!$A$2:$K$2,0))&lt;Input!F1003,"No","Yes")),"")</f>
        <v/>
      </c>
      <c r="H1003" s="9" t="str">
        <f>IFERROR(IF(OR($B$11="",C1003="")=TRUE,"",IF(INDEX('2024-2025 AMI'!$A$67:$K$129,MATCH(Input!$B$11,'2024-2025 AMI'!$A$67:$A$129,0),MATCH(Input!C1003,'2024-2025 AMI'!$A$67:$K$67,0))&lt;=Input!F1003,"No","Yes")),"")</f>
        <v/>
      </c>
    </row>
    <row r="1004" spans="1:8" x14ac:dyDescent="0.3">
      <c r="A1004" s="1"/>
      <c r="B1004" s="1"/>
      <c r="C1004" s="1"/>
      <c r="D1004" s="1"/>
      <c r="E1004" s="1"/>
      <c r="F1004" s="1"/>
      <c r="G1004" s="1"/>
    </row>
    <row r="1005" spans="1:8" ht="28.2" x14ac:dyDescent="0.3">
      <c r="A1005" s="1"/>
      <c r="B1005" s="1"/>
      <c r="C1005" s="1"/>
      <c r="D1005" s="1"/>
      <c r="E1005" s="1"/>
      <c r="F1005" s="26" t="s">
        <v>20</v>
      </c>
      <c r="G1005" s="44" t="str">
        <f>IF(COUNTIF(G16:G1003,"Yes")&gt;=COUNTIF(G16:G1003,"No"),"Yes","No")</f>
        <v>Yes</v>
      </c>
      <c r="H1005" t="str">
        <f>IF(COUNTIF(H16:H1003,"Yes")&gt;=COUNTIF(H16:H1003,"No"),"Yes","No")</f>
        <v>Yes</v>
      </c>
    </row>
    <row r="1006" spans="1:8" x14ac:dyDescent="0.3">
      <c r="A1006" s="1"/>
      <c r="B1006" s="1"/>
      <c r="C1006" s="1"/>
      <c r="D1006" s="1"/>
      <c r="E1006" s="1"/>
      <c r="F1006" s="1"/>
      <c r="G1006" s="1"/>
    </row>
    <row r="1007" spans="1:8" x14ac:dyDescent="0.3">
      <c r="A1007" s="1"/>
      <c r="B1007" s="1"/>
      <c r="C1007" s="1"/>
      <c r="D1007" s="1"/>
      <c r="E1007" s="1"/>
      <c r="F1007" s="1"/>
      <c r="G1007" s="1"/>
    </row>
    <row r="1008" spans="1:8" x14ac:dyDescent="0.3">
      <c r="A1008" s="1"/>
      <c r="B1008" s="1"/>
      <c r="C1008" s="1"/>
      <c r="D1008" s="1"/>
      <c r="E1008" s="1"/>
      <c r="F1008" s="1"/>
      <c r="G1008" s="1"/>
    </row>
    <row r="1009" spans="1:7" x14ac:dyDescent="0.3">
      <c r="A1009" s="1"/>
      <c r="B1009" s="1"/>
      <c r="C1009" s="1"/>
      <c r="D1009" s="1"/>
      <c r="E1009" s="1"/>
      <c r="F1009" s="1"/>
      <c r="G1009" s="1"/>
    </row>
    <row r="1010" spans="1:7" x14ac:dyDescent="0.3">
      <c r="A1010" s="1"/>
      <c r="B1010" s="1"/>
      <c r="C1010" s="1"/>
      <c r="D1010" s="1"/>
      <c r="E1010" s="1"/>
      <c r="F1010" s="1"/>
      <c r="G1010" s="1"/>
    </row>
    <row r="1011" spans="1:7" x14ac:dyDescent="0.3">
      <c r="A1011" s="1"/>
      <c r="B1011" s="1"/>
      <c r="C1011" s="1"/>
      <c r="D1011" s="1"/>
      <c r="E1011" s="1"/>
      <c r="F1011" s="1"/>
      <c r="G1011" s="1"/>
    </row>
    <row r="1012" spans="1:7" x14ac:dyDescent="0.3">
      <c r="A1012" s="1"/>
      <c r="B1012" s="1"/>
      <c r="C1012" s="1"/>
      <c r="D1012" s="1"/>
      <c r="E1012" s="1"/>
      <c r="F1012" s="1"/>
      <c r="G1012" s="1"/>
    </row>
    <row r="1013" spans="1:7" x14ac:dyDescent="0.3">
      <c r="A1013" s="1"/>
      <c r="B1013" s="1"/>
      <c r="C1013" s="1"/>
      <c r="D1013" s="1"/>
      <c r="E1013" s="1"/>
      <c r="F1013" s="1"/>
      <c r="G1013" s="1"/>
    </row>
    <row r="1014" spans="1:7" x14ac:dyDescent="0.3">
      <c r="A1014" s="1"/>
      <c r="B1014" s="1"/>
      <c r="C1014" s="1"/>
      <c r="D1014" s="1"/>
      <c r="E1014" s="1"/>
      <c r="F1014" s="1"/>
      <c r="G1014" s="1"/>
    </row>
    <row r="1015" spans="1:7" x14ac:dyDescent="0.3">
      <c r="A1015" s="1"/>
      <c r="B1015" s="1"/>
      <c r="C1015" s="1"/>
      <c r="D1015" s="1"/>
      <c r="E1015" s="1"/>
      <c r="F1015" s="1"/>
      <c r="G1015" s="1"/>
    </row>
    <row r="1016" spans="1:7" x14ac:dyDescent="0.3">
      <c r="A1016" s="1"/>
      <c r="B1016" s="1"/>
      <c r="C1016" s="1"/>
      <c r="D1016" s="1"/>
      <c r="E1016" s="1"/>
      <c r="F1016" s="1"/>
      <c r="G1016" s="1"/>
    </row>
    <row r="1017" spans="1:7" x14ac:dyDescent="0.3">
      <c r="A1017" s="1"/>
      <c r="B1017" s="1"/>
      <c r="C1017" s="1"/>
      <c r="D1017" s="1"/>
      <c r="E1017" s="1"/>
      <c r="F1017" s="1"/>
      <c r="G1017" s="1"/>
    </row>
    <row r="1018" spans="1:7" x14ac:dyDescent="0.3">
      <c r="A1018" s="1"/>
      <c r="B1018" s="1"/>
      <c r="C1018" s="1"/>
      <c r="D1018" s="1"/>
      <c r="E1018" s="1"/>
      <c r="F1018" s="1"/>
      <c r="G1018" s="1"/>
    </row>
    <row r="1019" spans="1:7" x14ac:dyDescent="0.3">
      <c r="A1019" s="1"/>
      <c r="B1019" s="1"/>
      <c r="C1019" s="1"/>
      <c r="D1019" s="1"/>
      <c r="E1019" s="1"/>
      <c r="F1019" s="1"/>
      <c r="G1019" s="1"/>
    </row>
    <row r="1020" spans="1:7" x14ac:dyDescent="0.3">
      <c r="A1020" s="1"/>
      <c r="B1020" s="1"/>
      <c r="C1020" s="1"/>
      <c r="D1020" s="1"/>
      <c r="E1020" s="1"/>
      <c r="F1020" s="1"/>
      <c r="G1020" s="1"/>
    </row>
    <row r="1021" spans="1:7" x14ac:dyDescent="0.3">
      <c r="A1021" s="1"/>
      <c r="B1021" s="1"/>
      <c r="C1021" s="1"/>
      <c r="D1021" s="1"/>
      <c r="E1021" s="1"/>
      <c r="F1021" s="1"/>
      <c r="G1021" s="1"/>
    </row>
    <row r="1022" spans="1:7" x14ac:dyDescent="0.3">
      <c r="A1022" s="1"/>
      <c r="B1022" s="1"/>
      <c r="C1022" s="1"/>
      <c r="D1022" s="1"/>
      <c r="E1022" s="1"/>
      <c r="F1022" s="1"/>
      <c r="G1022" s="1"/>
    </row>
    <row r="1023" spans="1:7" x14ac:dyDescent="0.3">
      <c r="A1023" s="1"/>
      <c r="B1023" s="1"/>
      <c r="C1023" s="1"/>
      <c r="D1023" s="1"/>
      <c r="E1023" s="1"/>
      <c r="F1023" s="1"/>
      <c r="G1023" s="1"/>
    </row>
    <row r="1024" spans="1:7" x14ac:dyDescent="0.3">
      <c r="A1024" s="1"/>
      <c r="B1024" s="1"/>
      <c r="C1024" s="1"/>
      <c r="D1024" s="1"/>
      <c r="E1024" s="1"/>
      <c r="F1024" s="1"/>
      <c r="G1024" s="1"/>
    </row>
    <row r="1025" spans="1:7" x14ac:dyDescent="0.3">
      <c r="A1025" s="1"/>
      <c r="B1025" s="1"/>
      <c r="C1025" s="1"/>
      <c r="D1025" s="1"/>
      <c r="E1025" s="1"/>
      <c r="F1025" s="1"/>
      <c r="G1025" s="1"/>
    </row>
    <row r="1026" spans="1:7" x14ac:dyDescent="0.3">
      <c r="A1026" s="1"/>
      <c r="B1026" s="1"/>
      <c r="C1026" s="1"/>
      <c r="D1026" s="1"/>
      <c r="E1026" s="1"/>
      <c r="F1026" s="1"/>
      <c r="G1026" s="1"/>
    </row>
    <row r="1027" spans="1:7" x14ac:dyDescent="0.3">
      <c r="A1027" s="1"/>
      <c r="B1027" s="1"/>
      <c r="C1027" s="1"/>
      <c r="D1027" s="1"/>
      <c r="E1027" s="1"/>
      <c r="F1027" s="1"/>
      <c r="G1027" s="1"/>
    </row>
    <row r="1028" spans="1:7" x14ac:dyDescent="0.3">
      <c r="A1028" s="1"/>
      <c r="B1028" s="1"/>
      <c r="C1028" s="1"/>
      <c r="D1028" s="1"/>
      <c r="E1028" s="1"/>
      <c r="F1028" s="1"/>
      <c r="G1028" s="1"/>
    </row>
    <row r="1029" spans="1:7" x14ac:dyDescent="0.3">
      <c r="A1029" s="1"/>
      <c r="B1029" s="1"/>
      <c r="C1029" s="1"/>
      <c r="D1029" s="1"/>
      <c r="E1029" s="1"/>
      <c r="F1029" s="1"/>
      <c r="G1029" s="1"/>
    </row>
    <row r="1030" spans="1:7" x14ac:dyDescent="0.3">
      <c r="A1030" s="1"/>
      <c r="B1030" s="1"/>
      <c r="C1030" s="1"/>
      <c r="D1030" s="1"/>
      <c r="E1030" s="1"/>
      <c r="F1030" s="1"/>
      <c r="G1030" s="1"/>
    </row>
    <row r="1031" spans="1:7" x14ac:dyDescent="0.3">
      <c r="A1031" s="1"/>
      <c r="B1031" s="1"/>
      <c r="C1031" s="1"/>
      <c r="D1031" s="1"/>
      <c r="E1031" s="1"/>
      <c r="F1031" s="1"/>
      <c r="G1031" s="1"/>
    </row>
    <row r="1032" spans="1:7" x14ac:dyDescent="0.3">
      <c r="A1032" s="1"/>
      <c r="B1032" s="1"/>
      <c r="C1032" s="1"/>
      <c r="D1032" s="1"/>
      <c r="E1032" s="1"/>
      <c r="F1032" s="1"/>
      <c r="G1032" s="1"/>
    </row>
    <row r="1033" spans="1:7" x14ac:dyDescent="0.3">
      <c r="A1033" s="1"/>
      <c r="B1033" s="1"/>
      <c r="C1033" s="1"/>
      <c r="D1033" s="1"/>
      <c r="E1033" s="1"/>
      <c r="F1033" s="1"/>
      <c r="G1033" s="1"/>
    </row>
    <row r="1034" spans="1:7" x14ac:dyDescent="0.3">
      <c r="A1034" s="1"/>
      <c r="B1034" s="1"/>
      <c r="C1034" s="1"/>
      <c r="D1034" s="1"/>
      <c r="E1034" s="1"/>
      <c r="F1034" s="1"/>
      <c r="G1034" s="1"/>
    </row>
    <row r="1035" spans="1:7" x14ac:dyDescent="0.3">
      <c r="A1035" s="1"/>
      <c r="B1035" s="1"/>
      <c r="C1035" s="1"/>
      <c r="D1035" s="1"/>
      <c r="E1035" s="1"/>
      <c r="F1035" s="1"/>
      <c r="G1035" s="1"/>
    </row>
    <row r="1036" spans="1:7" x14ac:dyDescent="0.3">
      <c r="A1036" s="1"/>
      <c r="B1036" s="1"/>
      <c r="C1036" s="1"/>
      <c r="D1036" s="1"/>
      <c r="E1036" s="1"/>
      <c r="F1036" s="1"/>
      <c r="G1036" s="1"/>
    </row>
    <row r="1037" spans="1:7" x14ac:dyDescent="0.3">
      <c r="A1037" s="1"/>
      <c r="B1037" s="1"/>
      <c r="C1037" s="1"/>
      <c r="D1037" s="1"/>
      <c r="E1037" s="1"/>
      <c r="F1037" s="1"/>
      <c r="G1037" s="1"/>
    </row>
    <row r="1038" spans="1:7" x14ac:dyDescent="0.3">
      <c r="A1038" s="1"/>
      <c r="B1038" s="1"/>
      <c r="C1038" s="1"/>
      <c r="D1038" s="1"/>
      <c r="E1038" s="1"/>
      <c r="F1038" s="1"/>
      <c r="G1038" s="1"/>
    </row>
    <row r="1039" spans="1:7" x14ac:dyDescent="0.3">
      <c r="A1039" s="1"/>
      <c r="B1039" s="1"/>
      <c r="C1039" s="1"/>
      <c r="D1039" s="1"/>
      <c r="E1039" s="1"/>
      <c r="F1039" s="1"/>
      <c r="G1039" s="1"/>
    </row>
    <row r="1040" spans="1:7" x14ac:dyDescent="0.3">
      <c r="A1040" s="1"/>
      <c r="B1040" s="1"/>
      <c r="C1040" s="1"/>
      <c r="D1040" s="1"/>
      <c r="E1040" s="1"/>
      <c r="F1040" s="1"/>
      <c r="G1040" s="1"/>
    </row>
    <row r="1041" spans="1:7" x14ac:dyDescent="0.3">
      <c r="A1041" s="1"/>
      <c r="B1041" s="1"/>
      <c r="C1041" s="1"/>
      <c r="D1041" s="1"/>
      <c r="E1041" s="1"/>
      <c r="F1041" s="1"/>
      <c r="G1041" s="1"/>
    </row>
    <row r="1042" spans="1:7" x14ac:dyDescent="0.3">
      <c r="A1042" s="1"/>
      <c r="B1042" s="1"/>
      <c r="C1042" s="1"/>
      <c r="D1042" s="1"/>
      <c r="E1042" s="1"/>
      <c r="F1042" s="1"/>
      <c r="G1042" s="1"/>
    </row>
    <row r="1043" spans="1:7" x14ac:dyDescent="0.3">
      <c r="A1043" s="1"/>
      <c r="B1043" s="1"/>
      <c r="C1043" s="1"/>
      <c r="D1043" s="1"/>
      <c r="E1043" s="1"/>
      <c r="F1043" s="1"/>
      <c r="G1043" s="1"/>
    </row>
    <row r="1044" spans="1:7" x14ac:dyDescent="0.3">
      <c r="A1044" s="1"/>
      <c r="B1044" s="1"/>
      <c r="C1044" s="1"/>
      <c r="D1044" s="1"/>
      <c r="E1044" s="1"/>
      <c r="F1044" s="1"/>
      <c r="G1044" s="1"/>
    </row>
    <row r="1045" spans="1:7" x14ac:dyDescent="0.3">
      <c r="A1045" s="1"/>
      <c r="B1045" s="1"/>
      <c r="C1045" s="1"/>
      <c r="D1045" s="1"/>
      <c r="E1045" s="1"/>
      <c r="F1045" s="1"/>
      <c r="G1045" s="1"/>
    </row>
    <row r="1046" spans="1:7" x14ac:dyDescent="0.3">
      <c r="A1046" s="1"/>
      <c r="B1046" s="1"/>
      <c r="C1046" s="1"/>
      <c r="D1046" s="1"/>
      <c r="E1046" s="1"/>
      <c r="F1046" s="1"/>
      <c r="G1046" s="1"/>
    </row>
    <row r="1047" spans="1:7" x14ac:dyDescent="0.3">
      <c r="A1047" s="1"/>
      <c r="B1047" s="1"/>
      <c r="C1047" s="1"/>
      <c r="D1047" s="1"/>
      <c r="E1047" s="1"/>
      <c r="F1047" s="1"/>
      <c r="G1047" s="1"/>
    </row>
    <row r="1048" spans="1:7" x14ac:dyDescent="0.3">
      <c r="A1048" s="1"/>
      <c r="B1048" s="1"/>
      <c r="C1048" s="1"/>
      <c r="D1048" s="1"/>
      <c r="E1048" s="1"/>
      <c r="F1048" s="1"/>
      <c r="G1048" s="1"/>
    </row>
    <row r="1049" spans="1:7" x14ac:dyDescent="0.3">
      <c r="A1049" s="1"/>
      <c r="B1049" s="1"/>
      <c r="C1049" s="1"/>
      <c r="D1049" s="1"/>
      <c r="E1049" s="1"/>
      <c r="F1049" s="1"/>
      <c r="G1049" s="1"/>
    </row>
    <row r="1050" spans="1:7" x14ac:dyDescent="0.3">
      <c r="A1050" s="1"/>
      <c r="B1050" s="1"/>
      <c r="C1050" s="1"/>
      <c r="D1050" s="1"/>
      <c r="E1050" s="1"/>
      <c r="F1050" s="1"/>
      <c r="G1050" s="1"/>
    </row>
    <row r="1051" spans="1:7" x14ac:dyDescent="0.3">
      <c r="A1051" s="1"/>
      <c r="B1051" s="1"/>
      <c r="C1051" s="1"/>
      <c r="D1051" s="1"/>
      <c r="E1051" s="1"/>
      <c r="F1051" s="1"/>
      <c r="G1051" s="1"/>
    </row>
    <row r="1052" spans="1:7" x14ac:dyDescent="0.3">
      <c r="A1052" s="1"/>
      <c r="B1052" s="1"/>
      <c r="C1052" s="1"/>
      <c r="D1052" s="1"/>
      <c r="E1052" s="1"/>
      <c r="F1052" s="1"/>
      <c r="G1052" s="1"/>
    </row>
    <row r="1053" spans="1:7" x14ac:dyDescent="0.3">
      <c r="A1053" s="1"/>
      <c r="B1053" s="1"/>
      <c r="C1053" s="1"/>
      <c r="D1053" s="1"/>
      <c r="E1053" s="1"/>
      <c r="F1053" s="1"/>
      <c r="G1053" s="1"/>
    </row>
    <row r="1054" spans="1:7" x14ac:dyDescent="0.3">
      <c r="A1054" s="1"/>
      <c r="B1054" s="1"/>
      <c r="C1054" s="1"/>
      <c r="D1054" s="1"/>
      <c r="E1054" s="1"/>
      <c r="F1054" s="1"/>
      <c r="G1054" s="1"/>
    </row>
    <row r="1055" spans="1:7" x14ac:dyDescent="0.3">
      <c r="A1055" s="1"/>
      <c r="B1055" s="1"/>
      <c r="C1055" s="1"/>
      <c r="D1055" s="1"/>
      <c r="E1055" s="1"/>
      <c r="F1055" s="1"/>
      <c r="G1055" s="1"/>
    </row>
    <row r="1056" spans="1:7" x14ac:dyDescent="0.3">
      <c r="A1056" s="1"/>
      <c r="B1056" s="1"/>
      <c r="C1056" s="1"/>
      <c r="D1056" s="1"/>
      <c r="E1056" s="1"/>
      <c r="F1056" s="1"/>
      <c r="G1056" s="1"/>
    </row>
    <row r="1057" spans="1:7" x14ac:dyDescent="0.3">
      <c r="A1057" s="1"/>
      <c r="B1057" s="1"/>
      <c r="C1057" s="1"/>
      <c r="D1057" s="1"/>
      <c r="E1057" s="1"/>
      <c r="F1057" s="1"/>
      <c r="G1057" s="1"/>
    </row>
    <row r="1058" spans="1:7" x14ac:dyDescent="0.3">
      <c r="A1058" s="1"/>
      <c r="B1058" s="1"/>
      <c r="C1058" s="1"/>
      <c r="D1058" s="1"/>
      <c r="E1058" s="1"/>
      <c r="F1058" s="1"/>
      <c r="G1058" s="1"/>
    </row>
    <row r="1059" spans="1:7" x14ac:dyDescent="0.3">
      <c r="A1059" s="1"/>
      <c r="B1059" s="1"/>
      <c r="C1059" s="1"/>
      <c r="D1059" s="1"/>
      <c r="E1059" s="1"/>
      <c r="F1059" s="1"/>
      <c r="G1059" s="1"/>
    </row>
    <row r="1060" spans="1:7" x14ac:dyDescent="0.3">
      <c r="A1060" s="1"/>
      <c r="B1060" s="1"/>
      <c r="C1060" s="1"/>
      <c r="D1060" s="1"/>
      <c r="E1060" s="1"/>
      <c r="F1060" s="1"/>
      <c r="G1060" s="1"/>
    </row>
    <row r="1061" spans="1:7" x14ac:dyDescent="0.3">
      <c r="A1061" s="1"/>
      <c r="B1061" s="1"/>
      <c r="C1061" s="1"/>
      <c r="D1061" s="1"/>
      <c r="E1061" s="1"/>
      <c r="F1061" s="1"/>
      <c r="G1061" s="1"/>
    </row>
    <row r="1062" spans="1:7" x14ac:dyDescent="0.3">
      <c r="A1062" s="1"/>
      <c r="B1062" s="1"/>
      <c r="C1062" s="1"/>
      <c r="D1062" s="1"/>
      <c r="E1062" s="1"/>
      <c r="F1062" s="1"/>
      <c r="G1062" s="1"/>
    </row>
    <row r="1063" spans="1:7" x14ac:dyDescent="0.3">
      <c r="A1063" s="1"/>
      <c r="B1063" s="1"/>
      <c r="C1063" s="1"/>
      <c r="D1063" s="1"/>
      <c r="E1063" s="1"/>
      <c r="F1063" s="1"/>
      <c r="G1063" s="1"/>
    </row>
    <row r="1064" spans="1:7" x14ac:dyDescent="0.3">
      <c r="A1064" s="1"/>
      <c r="B1064" s="1"/>
      <c r="C1064" s="1"/>
      <c r="D1064" s="1"/>
      <c r="E1064" s="1"/>
      <c r="F1064" s="1"/>
      <c r="G1064" s="1"/>
    </row>
    <row r="1065" spans="1:7" x14ac:dyDescent="0.3">
      <c r="A1065" s="1"/>
      <c r="B1065" s="1"/>
      <c r="C1065" s="1"/>
      <c r="D1065" s="1"/>
      <c r="E1065" s="1"/>
      <c r="F1065" s="1"/>
      <c r="G1065" s="1"/>
    </row>
    <row r="1066" spans="1:7" x14ac:dyDescent="0.3">
      <c r="A1066" s="1"/>
      <c r="B1066" s="1"/>
      <c r="C1066" s="1"/>
      <c r="D1066" s="1"/>
      <c r="E1066" s="1"/>
      <c r="F1066" s="1"/>
      <c r="G1066" s="1"/>
    </row>
    <row r="1067" spans="1:7" x14ac:dyDescent="0.3">
      <c r="A1067" s="1"/>
      <c r="B1067" s="1"/>
      <c r="C1067" s="1"/>
      <c r="D1067" s="1"/>
      <c r="E1067" s="1"/>
      <c r="F1067" s="1"/>
      <c r="G1067" s="1"/>
    </row>
    <row r="1068" spans="1:7" x14ac:dyDescent="0.3">
      <c r="A1068" s="1"/>
      <c r="B1068" s="1"/>
      <c r="C1068" s="1"/>
      <c r="D1068" s="1"/>
      <c r="E1068" s="1"/>
      <c r="F1068" s="1"/>
      <c r="G1068" s="1"/>
    </row>
    <row r="1069" spans="1:7" x14ac:dyDescent="0.3">
      <c r="A1069" s="1"/>
      <c r="B1069" s="1"/>
      <c r="C1069" s="1"/>
      <c r="D1069" s="1"/>
      <c r="E1069" s="1"/>
      <c r="F1069" s="1"/>
      <c r="G1069" s="1"/>
    </row>
    <row r="1070" spans="1:7" x14ac:dyDescent="0.3">
      <c r="A1070" s="1"/>
      <c r="B1070" s="1"/>
      <c r="C1070" s="1"/>
      <c r="D1070" s="1"/>
      <c r="E1070" s="1"/>
      <c r="F1070" s="1"/>
      <c r="G1070" s="1"/>
    </row>
    <row r="1071" spans="1:7" x14ac:dyDescent="0.3">
      <c r="A1071" s="1"/>
      <c r="B1071" s="1"/>
      <c r="C1071" s="1"/>
      <c r="D1071" s="1"/>
      <c r="E1071" s="1"/>
      <c r="F1071" s="1"/>
      <c r="G1071" s="1"/>
    </row>
    <row r="1072" spans="1:7" x14ac:dyDescent="0.3">
      <c r="A1072" s="1"/>
      <c r="B1072" s="1"/>
      <c r="C1072" s="1"/>
      <c r="D1072" s="1"/>
      <c r="E1072" s="1"/>
      <c r="F1072" s="1"/>
      <c r="G1072" s="1"/>
    </row>
    <row r="1073" spans="1:7" x14ac:dyDescent="0.3">
      <c r="A1073" s="1"/>
      <c r="B1073" s="1"/>
      <c r="C1073" s="1"/>
      <c r="D1073" s="1"/>
      <c r="E1073" s="1"/>
      <c r="F1073" s="1"/>
      <c r="G1073" s="1"/>
    </row>
    <row r="1074" spans="1:7" x14ac:dyDescent="0.3">
      <c r="A1074" s="1"/>
      <c r="B1074" s="1"/>
      <c r="C1074" s="1"/>
      <c r="D1074" s="1"/>
      <c r="E1074" s="1"/>
      <c r="F1074" s="1"/>
      <c r="G1074" s="1"/>
    </row>
    <row r="1075" spans="1:7" x14ac:dyDescent="0.3">
      <c r="A1075" s="1"/>
      <c r="B1075" s="1"/>
      <c r="C1075" s="1"/>
      <c r="D1075" s="1"/>
      <c r="E1075" s="1"/>
      <c r="F1075" s="1"/>
      <c r="G1075" s="1"/>
    </row>
    <row r="1076" spans="1:7" x14ac:dyDescent="0.3">
      <c r="A1076" s="1"/>
      <c r="B1076" s="1"/>
      <c r="C1076" s="1"/>
      <c r="D1076" s="1"/>
      <c r="E1076" s="1"/>
      <c r="F1076" s="1"/>
      <c r="G1076" s="1"/>
    </row>
    <row r="1077" spans="1:7" x14ac:dyDescent="0.3">
      <c r="A1077" s="1"/>
      <c r="B1077" s="1"/>
      <c r="C1077" s="1"/>
      <c r="D1077" s="1"/>
      <c r="E1077" s="1"/>
      <c r="F1077" s="1"/>
      <c r="G1077" s="1"/>
    </row>
    <row r="1078" spans="1:7" x14ac:dyDescent="0.3">
      <c r="A1078" s="1"/>
      <c r="B1078" s="1"/>
      <c r="C1078" s="1"/>
      <c r="D1078" s="1"/>
      <c r="E1078" s="1"/>
      <c r="F1078" s="1"/>
      <c r="G1078" s="1"/>
    </row>
    <row r="1079" spans="1:7" x14ac:dyDescent="0.3">
      <c r="A1079" s="1"/>
      <c r="B1079" s="1"/>
      <c r="C1079" s="1"/>
      <c r="D1079" s="1"/>
      <c r="E1079" s="1"/>
      <c r="F1079" s="1"/>
      <c r="G1079" s="1"/>
    </row>
    <row r="1080" spans="1:7" x14ac:dyDescent="0.3">
      <c r="A1080" s="1"/>
      <c r="B1080" s="1"/>
      <c r="C1080" s="1"/>
      <c r="D1080" s="1"/>
      <c r="E1080" s="1"/>
      <c r="F1080" s="1"/>
      <c r="G1080" s="1"/>
    </row>
    <row r="1081" spans="1:7" x14ac:dyDescent="0.3">
      <c r="A1081" s="1"/>
      <c r="B1081" s="1"/>
      <c r="C1081" s="1"/>
      <c r="D1081" s="1"/>
      <c r="E1081" s="1"/>
      <c r="F1081" s="1"/>
      <c r="G1081" s="1"/>
    </row>
    <row r="1082" spans="1:7" x14ac:dyDescent="0.3">
      <c r="A1082" s="1"/>
      <c r="B1082" s="1"/>
      <c r="C1082" s="1"/>
      <c r="D1082" s="1"/>
      <c r="E1082" s="1"/>
      <c r="F1082" s="1"/>
      <c r="G1082" s="1"/>
    </row>
    <row r="1083" spans="1:7" x14ac:dyDescent="0.3">
      <c r="A1083" s="1"/>
      <c r="B1083" s="1"/>
      <c r="C1083" s="1"/>
      <c r="D1083" s="1"/>
      <c r="E1083" s="1"/>
      <c r="F1083" s="1"/>
      <c r="G1083" s="1"/>
    </row>
    <row r="1084" spans="1:7" x14ac:dyDescent="0.3">
      <c r="A1084" s="1"/>
      <c r="B1084" s="1"/>
      <c r="C1084" s="1"/>
      <c r="D1084" s="1"/>
      <c r="E1084" s="1"/>
      <c r="F1084" s="1"/>
      <c r="G1084" s="1"/>
    </row>
    <row r="1085" spans="1:7" x14ac:dyDescent="0.3">
      <c r="A1085" s="1"/>
      <c r="B1085" s="1"/>
      <c r="C1085" s="1"/>
      <c r="D1085" s="1"/>
      <c r="E1085" s="1"/>
      <c r="F1085" s="1"/>
      <c r="G1085" s="1"/>
    </row>
    <row r="1086" spans="1:7" x14ac:dyDescent="0.3">
      <c r="A1086" s="1"/>
      <c r="B1086" s="1"/>
      <c r="C1086" s="1"/>
      <c r="D1086" s="1"/>
      <c r="E1086" s="1"/>
      <c r="F1086" s="1"/>
      <c r="G1086" s="1"/>
    </row>
    <row r="1087" spans="1:7" x14ac:dyDescent="0.3">
      <c r="A1087" s="1"/>
      <c r="B1087" s="1"/>
      <c r="C1087" s="1"/>
      <c r="D1087" s="1"/>
      <c r="E1087" s="1"/>
      <c r="F1087" s="1"/>
      <c r="G1087" s="1"/>
    </row>
    <row r="1088" spans="1:7" x14ac:dyDescent="0.3">
      <c r="A1088" s="1"/>
      <c r="B1088" s="1"/>
      <c r="C1088" s="1"/>
      <c r="D1088" s="1"/>
      <c r="E1088" s="1"/>
      <c r="F1088" s="1"/>
      <c r="G1088" s="1"/>
    </row>
    <row r="1089" spans="1:7" x14ac:dyDescent="0.3">
      <c r="A1089" s="1"/>
      <c r="B1089" s="1"/>
      <c r="C1089" s="1"/>
      <c r="D1089" s="1"/>
      <c r="E1089" s="1"/>
      <c r="F1089" s="1"/>
      <c r="G1089" s="1"/>
    </row>
    <row r="1090" spans="1:7" x14ac:dyDescent="0.3">
      <c r="A1090" s="1"/>
      <c r="B1090" s="1"/>
      <c r="C1090" s="1"/>
      <c r="D1090" s="1"/>
      <c r="E1090" s="1"/>
      <c r="F1090" s="1"/>
      <c r="G1090" s="1"/>
    </row>
    <row r="1091" spans="1:7" x14ac:dyDescent="0.3">
      <c r="A1091" s="1"/>
      <c r="B1091" s="1"/>
      <c r="C1091" s="1"/>
      <c r="D1091" s="1"/>
      <c r="E1091" s="1"/>
      <c r="F1091" s="1"/>
      <c r="G1091" s="1"/>
    </row>
    <row r="1092" spans="1:7" x14ac:dyDescent="0.3">
      <c r="A1092" s="1"/>
      <c r="B1092" s="1"/>
      <c r="C1092" s="1"/>
      <c r="D1092" s="1"/>
      <c r="E1092" s="1"/>
      <c r="F1092" s="1"/>
      <c r="G1092" s="1"/>
    </row>
    <row r="1093" spans="1:7" x14ac:dyDescent="0.3">
      <c r="A1093" s="1"/>
      <c r="B1093" s="1"/>
      <c r="C1093" s="1"/>
      <c r="D1093" s="1"/>
      <c r="E1093" s="1"/>
      <c r="F1093" s="1"/>
      <c r="G1093" s="1"/>
    </row>
    <row r="1094" spans="1:7" x14ac:dyDescent="0.3">
      <c r="A1094" s="1"/>
      <c r="B1094" s="1"/>
      <c r="C1094" s="1"/>
      <c r="D1094" s="1"/>
      <c r="E1094" s="1"/>
      <c r="F1094" s="1"/>
      <c r="G1094" s="1"/>
    </row>
    <row r="1095" spans="1:7" x14ac:dyDescent="0.3">
      <c r="A1095" s="1"/>
      <c r="B1095" s="1"/>
      <c r="C1095" s="1"/>
      <c r="D1095" s="1"/>
      <c r="E1095" s="1"/>
      <c r="F1095" s="1"/>
      <c r="G1095" s="1"/>
    </row>
    <row r="1096" spans="1:7" x14ac:dyDescent="0.3">
      <c r="A1096" s="1"/>
      <c r="B1096" s="1"/>
      <c r="C1096" s="1"/>
      <c r="D1096" s="1"/>
      <c r="E1096" s="1"/>
      <c r="F1096" s="1"/>
      <c r="G1096" s="1"/>
    </row>
    <row r="1097" spans="1:7" x14ac:dyDescent="0.3">
      <c r="A1097" s="1"/>
      <c r="B1097" s="1"/>
      <c r="C1097" s="1"/>
      <c r="D1097" s="1"/>
      <c r="E1097" s="1"/>
      <c r="F1097" s="1"/>
      <c r="G1097" s="1"/>
    </row>
    <row r="1098" spans="1:7" x14ac:dyDescent="0.3">
      <c r="A1098" s="1"/>
      <c r="B1098" s="1"/>
      <c r="C1098" s="1"/>
      <c r="D1098" s="1"/>
      <c r="E1098" s="1"/>
      <c r="F1098" s="1"/>
      <c r="G1098" s="1"/>
    </row>
    <row r="1099" spans="1:7" x14ac:dyDescent="0.3">
      <c r="A1099" s="1"/>
      <c r="B1099" s="1"/>
      <c r="C1099" s="1"/>
      <c r="D1099" s="1"/>
      <c r="E1099" s="1"/>
      <c r="F1099" s="1"/>
      <c r="G1099" s="1"/>
    </row>
    <row r="1100" spans="1:7" x14ac:dyDescent="0.3">
      <c r="A1100" s="1"/>
      <c r="B1100" s="1"/>
      <c r="C1100" s="1"/>
      <c r="D1100" s="1"/>
      <c r="E1100" s="1"/>
      <c r="F1100" s="1"/>
      <c r="G1100" s="1"/>
    </row>
    <row r="1101" spans="1:7" x14ac:dyDescent="0.3">
      <c r="A1101" s="1"/>
      <c r="B1101" s="1"/>
      <c r="C1101" s="1"/>
      <c r="D1101" s="1"/>
      <c r="E1101" s="1"/>
      <c r="F1101" s="1"/>
      <c r="G1101" s="1"/>
    </row>
    <row r="1102" spans="1:7" x14ac:dyDescent="0.3">
      <c r="A1102" s="1"/>
      <c r="B1102" s="1"/>
      <c r="C1102" s="1"/>
      <c r="D1102" s="1"/>
      <c r="E1102" s="1"/>
      <c r="F1102" s="1"/>
      <c r="G1102" s="1"/>
    </row>
    <row r="1103" spans="1:7" x14ac:dyDescent="0.3">
      <c r="A1103" s="1"/>
      <c r="B1103" s="1"/>
      <c r="C1103" s="1"/>
      <c r="D1103" s="1"/>
      <c r="E1103" s="1"/>
      <c r="F1103" s="1"/>
      <c r="G1103" s="1"/>
    </row>
    <row r="1104" spans="1:7" x14ac:dyDescent="0.3">
      <c r="A1104" s="1"/>
      <c r="B1104" s="1"/>
      <c r="C1104" s="1"/>
      <c r="D1104" s="1"/>
      <c r="E1104" s="1"/>
      <c r="F1104" s="1"/>
      <c r="G1104" s="1"/>
    </row>
    <row r="1105" spans="1:7" x14ac:dyDescent="0.3">
      <c r="A1105" s="1"/>
      <c r="B1105" s="1"/>
      <c r="C1105" s="1"/>
      <c r="D1105" s="1"/>
      <c r="E1105" s="1"/>
      <c r="F1105" s="1"/>
      <c r="G1105" s="1"/>
    </row>
    <row r="1106" spans="1:7" x14ac:dyDescent="0.3">
      <c r="A1106" s="1"/>
      <c r="B1106" s="1"/>
      <c r="C1106" s="1"/>
      <c r="D1106" s="1"/>
      <c r="E1106" s="1"/>
      <c r="F1106" s="1"/>
      <c r="G1106" s="1"/>
    </row>
    <row r="1107" spans="1:7" x14ac:dyDescent="0.3">
      <c r="A1107" s="1"/>
      <c r="B1107" s="1"/>
      <c r="C1107" s="1"/>
      <c r="D1107" s="1"/>
      <c r="E1107" s="1"/>
      <c r="F1107" s="1"/>
      <c r="G1107" s="1"/>
    </row>
    <row r="1108" spans="1:7" x14ac:dyDescent="0.3">
      <c r="A1108" s="1"/>
      <c r="B1108" s="1"/>
      <c r="C1108" s="1"/>
      <c r="D1108" s="1"/>
      <c r="E1108" s="1"/>
      <c r="F1108" s="1"/>
      <c r="G1108" s="1"/>
    </row>
    <row r="1109" spans="1:7" x14ac:dyDescent="0.3">
      <c r="A1109" s="1"/>
      <c r="B1109" s="1"/>
      <c r="C1109" s="1"/>
      <c r="D1109" s="1"/>
      <c r="E1109" s="1"/>
      <c r="F1109" s="1"/>
      <c r="G1109" s="1"/>
    </row>
    <row r="1110" spans="1:7" x14ac:dyDescent="0.3">
      <c r="A1110" s="1"/>
      <c r="B1110" s="1"/>
      <c r="C1110" s="1"/>
      <c r="D1110" s="1"/>
      <c r="E1110" s="1"/>
      <c r="F1110" s="1"/>
      <c r="G1110" s="1"/>
    </row>
    <row r="1111" spans="1:7" x14ac:dyDescent="0.3">
      <c r="A1111" s="1"/>
      <c r="B1111" s="1"/>
      <c r="C1111" s="1"/>
      <c r="D1111" s="1"/>
      <c r="E1111" s="1"/>
      <c r="F1111" s="1"/>
      <c r="G1111" s="1"/>
    </row>
    <row r="1112" spans="1:7" x14ac:dyDescent="0.3">
      <c r="A1112" s="1"/>
      <c r="B1112" s="1"/>
      <c r="C1112" s="1"/>
      <c r="D1112" s="1"/>
      <c r="E1112" s="1"/>
      <c r="F1112" s="1"/>
      <c r="G1112" s="1"/>
    </row>
    <row r="1113" spans="1:7" x14ac:dyDescent="0.3">
      <c r="A1113" s="1"/>
      <c r="B1113" s="1"/>
      <c r="C1113" s="1"/>
      <c r="D1113" s="1"/>
      <c r="E1113" s="1"/>
      <c r="F1113" s="1"/>
      <c r="G1113" s="1"/>
    </row>
    <row r="1114" spans="1:7" x14ac:dyDescent="0.3">
      <c r="A1114" s="1"/>
      <c r="B1114" s="1"/>
      <c r="C1114" s="1"/>
      <c r="D1114" s="1"/>
      <c r="E1114" s="1"/>
      <c r="F1114" s="1"/>
      <c r="G1114" s="1"/>
    </row>
    <row r="1115" spans="1:7" x14ac:dyDescent="0.3">
      <c r="A1115" s="1"/>
      <c r="B1115" s="1"/>
      <c r="C1115" s="1"/>
      <c r="D1115" s="1"/>
      <c r="E1115" s="1"/>
      <c r="F1115" s="1"/>
      <c r="G1115" s="1"/>
    </row>
    <row r="1116" spans="1:7" x14ac:dyDescent="0.3">
      <c r="A1116" s="1"/>
      <c r="B1116" s="1"/>
      <c r="C1116" s="1"/>
      <c r="D1116" s="1"/>
      <c r="E1116" s="1"/>
      <c r="F1116" s="1"/>
      <c r="G1116" s="1"/>
    </row>
    <row r="1117" spans="1:7" x14ac:dyDescent="0.3">
      <c r="A1117" s="1"/>
      <c r="B1117" s="1"/>
      <c r="C1117" s="1"/>
      <c r="D1117" s="1"/>
      <c r="E1117" s="1"/>
      <c r="F1117" s="1"/>
      <c r="G1117" s="1"/>
    </row>
    <row r="1118" spans="1:7" x14ac:dyDescent="0.3">
      <c r="A1118" s="1"/>
      <c r="B1118" s="1"/>
      <c r="C1118" s="1"/>
      <c r="D1118" s="1"/>
      <c r="E1118" s="1"/>
      <c r="F1118" s="1"/>
      <c r="G1118" s="1"/>
    </row>
    <row r="1119" spans="1:7" x14ac:dyDescent="0.3">
      <c r="A1119" s="1"/>
      <c r="B1119" s="1"/>
      <c r="C1119" s="1"/>
      <c r="D1119" s="1"/>
      <c r="E1119" s="1"/>
      <c r="F1119" s="1"/>
      <c r="G1119" s="1"/>
    </row>
    <row r="1120" spans="1:7" x14ac:dyDescent="0.3">
      <c r="A1120" s="1"/>
      <c r="B1120" s="1"/>
      <c r="C1120" s="1"/>
      <c r="D1120" s="1"/>
      <c r="E1120" s="1"/>
      <c r="F1120" s="1"/>
      <c r="G1120" s="1"/>
    </row>
    <row r="1121" spans="1:7" x14ac:dyDescent="0.3">
      <c r="A1121" s="1"/>
      <c r="B1121" s="1"/>
      <c r="C1121" s="1"/>
      <c r="D1121" s="1"/>
      <c r="E1121" s="1"/>
      <c r="F1121" s="1"/>
      <c r="G1121" s="1"/>
    </row>
    <row r="1122" spans="1:7" x14ac:dyDescent="0.3">
      <c r="A1122" s="1"/>
      <c r="B1122" s="1"/>
      <c r="C1122" s="1"/>
      <c r="D1122" s="1"/>
      <c r="E1122" s="1"/>
      <c r="F1122" s="1"/>
      <c r="G1122" s="1"/>
    </row>
    <row r="1123" spans="1:7" x14ac:dyDescent="0.3">
      <c r="A1123" s="1"/>
      <c r="B1123" s="1"/>
      <c r="C1123" s="1"/>
      <c r="D1123" s="1"/>
      <c r="E1123" s="1"/>
      <c r="F1123" s="1"/>
      <c r="G1123" s="1"/>
    </row>
    <row r="1124" spans="1:7" x14ac:dyDescent="0.3">
      <c r="A1124" s="1"/>
      <c r="B1124" s="1"/>
      <c r="C1124" s="1"/>
      <c r="D1124" s="1"/>
      <c r="E1124" s="1"/>
      <c r="F1124" s="1"/>
      <c r="G1124" s="1"/>
    </row>
    <row r="1125" spans="1:7" x14ac:dyDescent="0.3">
      <c r="A1125" s="1"/>
      <c r="B1125" s="1"/>
      <c r="C1125" s="1"/>
      <c r="D1125" s="1"/>
      <c r="E1125" s="1"/>
      <c r="F1125" s="1"/>
      <c r="G1125" s="1"/>
    </row>
    <row r="1126" spans="1:7" x14ac:dyDescent="0.3">
      <c r="A1126" s="1"/>
      <c r="B1126" s="1"/>
      <c r="C1126" s="1"/>
      <c r="D1126" s="1"/>
      <c r="E1126" s="1"/>
      <c r="F1126" s="1"/>
      <c r="G1126" s="1"/>
    </row>
    <row r="1127" spans="1:7" x14ac:dyDescent="0.3">
      <c r="A1127" s="1"/>
      <c r="B1127" s="1"/>
      <c r="C1127" s="1"/>
      <c r="D1127" s="1"/>
      <c r="E1127" s="1"/>
      <c r="F1127" s="1"/>
      <c r="G1127" s="1"/>
    </row>
    <row r="1128" spans="1:7" x14ac:dyDescent="0.3">
      <c r="A1128" s="1"/>
      <c r="B1128" s="1"/>
      <c r="C1128" s="1"/>
      <c r="D1128" s="1"/>
      <c r="E1128" s="1"/>
      <c r="F1128" s="1"/>
      <c r="G1128" s="1"/>
    </row>
    <row r="1129" spans="1:7" x14ac:dyDescent="0.3">
      <c r="A1129" s="1"/>
      <c r="B1129" s="1"/>
      <c r="C1129" s="1"/>
      <c r="D1129" s="1"/>
      <c r="E1129" s="1"/>
      <c r="F1129" s="1"/>
      <c r="G1129" s="1"/>
    </row>
    <row r="1130" spans="1:7" x14ac:dyDescent="0.3">
      <c r="A1130" s="1"/>
      <c r="B1130" s="1"/>
      <c r="C1130" s="1"/>
      <c r="D1130" s="1"/>
      <c r="E1130" s="1"/>
      <c r="F1130" s="1"/>
      <c r="G1130" s="1"/>
    </row>
    <row r="1131" spans="1:7" x14ac:dyDescent="0.3">
      <c r="A1131" s="1"/>
      <c r="B1131" s="1"/>
      <c r="C1131" s="1"/>
      <c r="D1131" s="1"/>
      <c r="E1131" s="1"/>
      <c r="F1131" s="1"/>
      <c r="G1131" s="1"/>
    </row>
    <row r="1132" spans="1:7" x14ac:dyDescent="0.3">
      <c r="A1132" s="1"/>
      <c r="B1132" s="1"/>
      <c r="C1132" s="1"/>
      <c r="D1132" s="1"/>
      <c r="E1132" s="1"/>
      <c r="F1132" s="1"/>
      <c r="G1132" s="1"/>
    </row>
    <row r="1133" spans="1:7" x14ac:dyDescent="0.3">
      <c r="A1133" s="1"/>
      <c r="B1133" s="1"/>
      <c r="C1133" s="1"/>
      <c r="D1133" s="1"/>
      <c r="E1133" s="1"/>
      <c r="F1133" s="1"/>
      <c r="G1133" s="1"/>
    </row>
    <row r="1134" spans="1:7" x14ac:dyDescent="0.3">
      <c r="A1134" s="1"/>
      <c r="B1134" s="1"/>
      <c r="C1134" s="1"/>
      <c r="D1134" s="1"/>
      <c r="E1134" s="1"/>
      <c r="F1134" s="1"/>
      <c r="G1134" s="1"/>
    </row>
    <row r="1135" spans="1:7" x14ac:dyDescent="0.3">
      <c r="A1135" s="1"/>
      <c r="B1135" s="1"/>
      <c r="C1135" s="1"/>
      <c r="D1135" s="1"/>
      <c r="E1135" s="1"/>
      <c r="F1135" s="1"/>
      <c r="G1135" s="1"/>
    </row>
    <row r="1136" spans="1:7" x14ac:dyDescent="0.3">
      <c r="A1136" s="1"/>
      <c r="B1136" s="1"/>
      <c r="C1136" s="1"/>
      <c r="D1136" s="1"/>
      <c r="E1136" s="1"/>
      <c r="F1136" s="1"/>
      <c r="G1136" s="1"/>
    </row>
    <row r="1137" spans="1:7" x14ac:dyDescent="0.3">
      <c r="A1137" s="1"/>
      <c r="B1137" s="1"/>
      <c r="C1137" s="1"/>
      <c r="D1137" s="1"/>
      <c r="E1137" s="1"/>
      <c r="F1137" s="1"/>
      <c r="G1137" s="1"/>
    </row>
    <row r="1138" spans="1:7" x14ac:dyDescent="0.3">
      <c r="A1138" s="1"/>
      <c r="B1138" s="1"/>
      <c r="C1138" s="1"/>
      <c r="D1138" s="1"/>
      <c r="E1138" s="1"/>
      <c r="F1138" s="1"/>
      <c r="G1138" s="1"/>
    </row>
    <row r="1139" spans="1:7" x14ac:dyDescent="0.3">
      <c r="A1139" s="1"/>
      <c r="B1139" s="1"/>
      <c r="C1139" s="1"/>
      <c r="D1139" s="1"/>
      <c r="E1139" s="1"/>
      <c r="F1139" s="1"/>
      <c r="G1139" s="1"/>
    </row>
    <row r="1140" spans="1:7" x14ac:dyDescent="0.3">
      <c r="A1140" s="1"/>
      <c r="B1140" s="1"/>
      <c r="C1140" s="1"/>
      <c r="D1140" s="1"/>
      <c r="E1140" s="1"/>
      <c r="F1140" s="1"/>
      <c r="G1140" s="1"/>
    </row>
    <row r="1141" spans="1:7" x14ac:dyDescent="0.3">
      <c r="A1141" s="1"/>
      <c r="B1141" s="1"/>
      <c r="C1141" s="1"/>
      <c r="D1141" s="1"/>
      <c r="E1141" s="1"/>
      <c r="F1141" s="1"/>
      <c r="G1141" s="1"/>
    </row>
    <row r="1142" spans="1:7" x14ac:dyDescent="0.3">
      <c r="A1142" s="1"/>
      <c r="B1142" s="1"/>
      <c r="C1142" s="1"/>
      <c r="D1142" s="1"/>
      <c r="E1142" s="1"/>
      <c r="F1142" s="1"/>
      <c r="G1142" s="1"/>
    </row>
    <row r="1143" spans="1:7" x14ac:dyDescent="0.3">
      <c r="A1143" s="1"/>
      <c r="B1143" s="1"/>
      <c r="C1143" s="1"/>
      <c r="D1143" s="1"/>
      <c r="E1143" s="1"/>
      <c r="F1143" s="1"/>
      <c r="G1143" s="1"/>
    </row>
    <row r="1144" spans="1:7" x14ac:dyDescent="0.3">
      <c r="A1144" s="1"/>
      <c r="B1144" s="1"/>
      <c r="C1144" s="1"/>
      <c r="D1144" s="1"/>
      <c r="E1144" s="1"/>
      <c r="F1144" s="1"/>
      <c r="G1144" s="1"/>
    </row>
    <row r="1145" spans="1:7" x14ac:dyDescent="0.3">
      <c r="A1145" s="1"/>
      <c r="B1145" s="1"/>
      <c r="C1145" s="1"/>
      <c r="D1145" s="1"/>
      <c r="E1145" s="1"/>
      <c r="F1145" s="1"/>
      <c r="G1145" s="1"/>
    </row>
    <row r="1146" spans="1:7" x14ac:dyDescent="0.3">
      <c r="A1146" s="1"/>
      <c r="B1146" s="1"/>
      <c r="C1146" s="1"/>
      <c r="D1146" s="1"/>
      <c r="E1146" s="1"/>
      <c r="F1146" s="1"/>
      <c r="G1146" s="1"/>
    </row>
    <row r="1147" spans="1:7" x14ac:dyDescent="0.3">
      <c r="A1147" s="1"/>
      <c r="B1147" s="1"/>
      <c r="C1147" s="1"/>
      <c r="D1147" s="1"/>
      <c r="E1147" s="1"/>
      <c r="F1147" s="1"/>
      <c r="G1147" s="1"/>
    </row>
    <row r="1148" spans="1:7" x14ac:dyDescent="0.3">
      <c r="A1148" s="1"/>
      <c r="B1148" s="1"/>
      <c r="C1148" s="1"/>
      <c r="D1148" s="1"/>
      <c r="E1148" s="1"/>
      <c r="F1148" s="1"/>
      <c r="G1148" s="1"/>
    </row>
    <row r="1149" spans="1:7" x14ac:dyDescent="0.3">
      <c r="A1149" s="1"/>
      <c r="B1149" s="1"/>
      <c r="C1149" s="1"/>
      <c r="D1149" s="1"/>
      <c r="E1149" s="1"/>
      <c r="F1149" s="1"/>
      <c r="G1149" s="1"/>
    </row>
    <row r="1150" spans="1:7" x14ac:dyDescent="0.3">
      <c r="A1150" s="1"/>
      <c r="B1150" s="1"/>
      <c r="C1150" s="1"/>
      <c r="D1150" s="1"/>
      <c r="E1150" s="1"/>
      <c r="F1150" s="1"/>
      <c r="G1150" s="1"/>
    </row>
    <row r="1151" spans="1:7" x14ac:dyDescent="0.3">
      <c r="A1151" s="1"/>
      <c r="B1151" s="1"/>
      <c r="C1151" s="1"/>
      <c r="D1151" s="1"/>
      <c r="E1151" s="1"/>
      <c r="F1151" s="1"/>
      <c r="G1151" s="1"/>
    </row>
    <row r="1152" spans="1:7" x14ac:dyDescent="0.3">
      <c r="A1152" s="1"/>
      <c r="B1152" s="1"/>
      <c r="C1152" s="1"/>
      <c r="D1152" s="1"/>
      <c r="E1152" s="1"/>
      <c r="F1152" s="1"/>
      <c r="G1152" s="1"/>
    </row>
    <row r="1153" spans="1:7" x14ac:dyDescent="0.3">
      <c r="A1153" s="1"/>
      <c r="B1153" s="1"/>
      <c r="C1153" s="1"/>
      <c r="D1153" s="1"/>
      <c r="E1153" s="1"/>
      <c r="F1153" s="1"/>
      <c r="G1153" s="1"/>
    </row>
    <row r="1154" spans="1:7" x14ac:dyDescent="0.3">
      <c r="A1154" s="1"/>
      <c r="B1154" s="1"/>
      <c r="C1154" s="1"/>
      <c r="D1154" s="1"/>
      <c r="E1154" s="1"/>
      <c r="F1154" s="1"/>
      <c r="G1154" s="1"/>
    </row>
    <row r="1155" spans="1:7" x14ac:dyDescent="0.3">
      <c r="A1155" s="1"/>
      <c r="B1155" s="1"/>
      <c r="C1155" s="1"/>
      <c r="D1155" s="1"/>
      <c r="E1155" s="1"/>
      <c r="F1155" s="1"/>
      <c r="G1155" s="1"/>
    </row>
    <row r="1156" spans="1:7" x14ac:dyDescent="0.3">
      <c r="A1156" s="1"/>
      <c r="B1156" s="1"/>
      <c r="C1156" s="1"/>
      <c r="D1156" s="1"/>
      <c r="E1156" s="1"/>
      <c r="F1156" s="1"/>
      <c r="G1156" s="1"/>
    </row>
    <row r="1157" spans="1:7" x14ac:dyDescent="0.3">
      <c r="A1157" s="1"/>
      <c r="B1157" s="1"/>
      <c r="C1157" s="1"/>
      <c r="D1157" s="1"/>
      <c r="E1157" s="1"/>
      <c r="F1157" s="1"/>
      <c r="G1157" s="1"/>
    </row>
    <row r="1158" spans="1:7" x14ac:dyDescent="0.3">
      <c r="A1158" s="1"/>
      <c r="B1158" s="1"/>
      <c r="C1158" s="1"/>
      <c r="D1158" s="1"/>
      <c r="E1158" s="1"/>
      <c r="F1158" s="1"/>
      <c r="G1158" s="1"/>
    </row>
    <row r="1159" spans="1:7" x14ac:dyDescent="0.3">
      <c r="A1159" s="1"/>
      <c r="B1159" s="1"/>
      <c r="C1159" s="1"/>
      <c r="D1159" s="1"/>
      <c r="E1159" s="1"/>
      <c r="F1159" s="1"/>
      <c r="G1159" s="1"/>
    </row>
    <row r="1160" spans="1:7" x14ac:dyDescent="0.3">
      <c r="A1160" s="1"/>
      <c r="B1160" s="1"/>
      <c r="C1160" s="1"/>
      <c r="D1160" s="1"/>
      <c r="E1160" s="1"/>
      <c r="F1160" s="1"/>
      <c r="G1160" s="1"/>
    </row>
    <row r="1161" spans="1:7" x14ac:dyDescent="0.3">
      <c r="A1161" s="1"/>
      <c r="B1161" s="1"/>
      <c r="C1161" s="1"/>
      <c r="D1161" s="1"/>
      <c r="E1161" s="1"/>
      <c r="F1161" s="1"/>
      <c r="G1161" s="1"/>
    </row>
    <row r="1162" spans="1:7" x14ac:dyDescent="0.3">
      <c r="A1162" s="1"/>
      <c r="B1162" s="1"/>
      <c r="C1162" s="1"/>
      <c r="D1162" s="1"/>
      <c r="E1162" s="1"/>
      <c r="F1162" s="1"/>
      <c r="G1162" s="1"/>
    </row>
    <row r="1163" spans="1:7" x14ac:dyDescent="0.3">
      <c r="A1163" s="1"/>
      <c r="B1163" s="1"/>
      <c r="C1163" s="1"/>
      <c r="D1163" s="1"/>
      <c r="E1163" s="1"/>
      <c r="F1163" s="1"/>
      <c r="G1163" s="1"/>
    </row>
    <row r="1164" spans="1:7" x14ac:dyDescent="0.3">
      <c r="A1164" s="1"/>
      <c r="B1164" s="1"/>
      <c r="C1164" s="1"/>
      <c r="D1164" s="1"/>
      <c r="E1164" s="1"/>
      <c r="F1164" s="1"/>
      <c r="G1164" s="1"/>
    </row>
    <row r="1165" spans="1:7" x14ac:dyDescent="0.3">
      <c r="A1165" s="1"/>
      <c r="B1165" s="1"/>
      <c r="C1165" s="1"/>
      <c r="D1165" s="1"/>
      <c r="E1165" s="1"/>
      <c r="F1165" s="1"/>
      <c r="G1165" s="1"/>
    </row>
    <row r="1166" spans="1:7" x14ac:dyDescent="0.3">
      <c r="A1166" s="1"/>
      <c r="B1166" s="1"/>
      <c r="C1166" s="1"/>
      <c r="D1166" s="1"/>
      <c r="E1166" s="1"/>
      <c r="F1166" s="1"/>
      <c r="G1166" s="1"/>
    </row>
    <row r="1167" spans="1:7" x14ac:dyDescent="0.3">
      <c r="A1167" s="1"/>
      <c r="B1167" s="1"/>
      <c r="C1167" s="1"/>
      <c r="D1167" s="1"/>
      <c r="E1167" s="1"/>
      <c r="F1167" s="1"/>
      <c r="G1167" s="1"/>
    </row>
    <row r="1168" spans="1:7" x14ac:dyDescent="0.3">
      <c r="A1168" s="1"/>
      <c r="B1168" s="1"/>
      <c r="C1168" s="1"/>
      <c r="D1168" s="1"/>
      <c r="E1168" s="1"/>
      <c r="F1168" s="1"/>
      <c r="G1168" s="1"/>
    </row>
    <row r="1169" spans="1:7" x14ac:dyDescent="0.3">
      <c r="A1169" s="1"/>
      <c r="B1169" s="1"/>
      <c r="C1169" s="1"/>
      <c r="D1169" s="1"/>
      <c r="E1169" s="1"/>
      <c r="F1169" s="1"/>
      <c r="G1169" s="1"/>
    </row>
    <row r="1170" spans="1:7" x14ac:dyDescent="0.3">
      <c r="A1170" s="1"/>
      <c r="B1170" s="1"/>
      <c r="C1170" s="1"/>
      <c r="D1170" s="1"/>
      <c r="E1170" s="1"/>
      <c r="F1170" s="1"/>
      <c r="G1170" s="1"/>
    </row>
    <row r="1171" spans="1:7" x14ac:dyDescent="0.3">
      <c r="A1171" s="1"/>
      <c r="B1171" s="1"/>
      <c r="C1171" s="1"/>
      <c r="D1171" s="1"/>
      <c r="E1171" s="1"/>
      <c r="F1171" s="1"/>
      <c r="G1171" s="1"/>
    </row>
    <row r="1172" spans="1:7" x14ac:dyDescent="0.3">
      <c r="A1172" s="1"/>
      <c r="B1172" s="1"/>
      <c r="C1172" s="1"/>
      <c r="D1172" s="1"/>
      <c r="E1172" s="1"/>
      <c r="F1172" s="1"/>
      <c r="G1172" s="1"/>
    </row>
    <row r="1173" spans="1:7" x14ac:dyDescent="0.3">
      <c r="A1173" s="1"/>
      <c r="B1173" s="1"/>
      <c r="C1173" s="1"/>
      <c r="D1173" s="1"/>
      <c r="E1173" s="1"/>
      <c r="F1173" s="1"/>
      <c r="G1173" s="1"/>
    </row>
    <row r="1174" spans="1:7" x14ac:dyDescent="0.3">
      <c r="A1174" s="1"/>
      <c r="B1174" s="1"/>
      <c r="C1174" s="1"/>
      <c r="D1174" s="1"/>
      <c r="E1174" s="1"/>
      <c r="F1174" s="1"/>
      <c r="G1174" s="1"/>
    </row>
    <row r="1175" spans="1:7" x14ac:dyDescent="0.3">
      <c r="A1175" s="1"/>
      <c r="B1175" s="1"/>
      <c r="C1175" s="1"/>
      <c r="D1175" s="1"/>
      <c r="E1175" s="1"/>
      <c r="F1175" s="1"/>
      <c r="G1175" s="1"/>
    </row>
    <row r="1176" spans="1:7" x14ac:dyDescent="0.3">
      <c r="A1176" s="1"/>
      <c r="B1176" s="1"/>
      <c r="C1176" s="1"/>
      <c r="D1176" s="1"/>
      <c r="E1176" s="1"/>
      <c r="F1176" s="1"/>
      <c r="G1176" s="1"/>
    </row>
    <row r="1177" spans="1:7" x14ac:dyDescent="0.3">
      <c r="A1177" s="1"/>
      <c r="B1177" s="1"/>
      <c r="C1177" s="1"/>
      <c r="D1177" s="1"/>
      <c r="E1177" s="1"/>
      <c r="F1177" s="1"/>
      <c r="G1177" s="1"/>
    </row>
    <row r="1178" spans="1:7" x14ac:dyDescent="0.3">
      <c r="A1178" s="1"/>
      <c r="B1178" s="1"/>
      <c r="C1178" s="1"/>
      <c r="D1178" s="1"/>
      <c r="E1178" s="1"/>
      <c r="F1178" s="1"/>
      <c r="G1178" s="1"/>
    </row>
    <row r="1179" spans="1:7" x14ac:dyDescent="0.3">
      <c r="A1179" s="1"/>
      <c r="B1179" s="1"/>
      <c r="C1179" s="1"/>
      <c r="D1179" s="1"/>
      <c r="E1179" s="1"/>
      <c r="F1179" s="1"/>
      <c r="G1179" s="1"/>
    </row>
    <row r="1180" spans="1:7" x14ac:dyDescent="0.3">
      <c r="A1180" s="1"/>
      <c r="B1180" s="1"/>
      <c r="C1180" s="1"/>
      <c r="D1180" s="1"/>
      <c r="E1180" s="1"/>
      <c r="F1180" s="1"/>
      <c r="G1180" s="1"/>
    </row>
    <row r="1181" spans="1:7" x14ac:dyDescent="0.3">
      <c r="A1181" s="1"/>
      <c r="B1181" s="1"/>
      <c r="C1181" s="1"/>
      <c r="D1181" s="1"/>
      <c r="E1181" s="1"/>
      <c r="F1181" s="1"/>
      <c r="G1181" s="1"/>
    </row>
    <row r="1182" spans="1:7" x14ac:dyDescent="0.3">
      <c r="A1182" s="1"/>
      <c r="B1182" s="1"/>
      <c r="C1182" s="1"/>
      <c r="D1182" s="1"/>
      <c r="E1182" s="1"/>
      <c r="F1182" s="1"/>
      <c r="G1182" s="1"/>
    </row>
    <row r="1183" spans="1:7" x14ac:dyDescent="0.3">
      <c r="A1183" s="1"/>
      <c r="B1183" s="1"/>
      <c r="C1183" s="1"/>
      <c r="D1183" s="1"/>
      <c r="E1183" s="1"/>
      <c r="F1183" s="1"/>
      <c r="G1183" s="1"/>
    </row>
    <row r="1184" spans="1:7" x14ac:dyDescent="0.3">
      <c r="A1184" s="1"/>
      <c r="B1184" s="1"/>
      <c r="C1184" s="1"/>
      <c r="D1184" s="1"/>
      <c r="E1184" s="1"/>
      <c r="F1184" s="1"/>
      <c r="G1184" s="1"/>
    </row>
    <row r="1185" spans="1:7" x14ac:dyDescent="0.3">
      <c r="A1185" s="1"/>
      <c r="B1185" s="1"/>
      <c r="C1185" s="1"/>
      <c r="D1185" s="1"/>
      <c r="E1185" s="1"/>
      <c r="F1185" s="1"/>
      <c r="G1185" s="1"/>
    </row>
    <row r="1186" spans="1:7" x14ac:dyDescent="0.3">
      <c r="A1186" s="1"/>
      <c r="B1186" s="1"/>
      <c r="C1186" s="1"/>
      <c r="D1186" s="1"/>
      <c r="E1186" s="1"/>
      <c r="F1186" s="1"/>
      <c r="G1186" s="1"/>
    </row>
    <row r="1187" spans="1:7" x14ac:dyDescent="0.3">
      <c r="A1187" s="1"/>
      <c r="B1187" s="1"/>
      <c r="C1187" s="1"/>
      <c r="D1187" s="1"/>
      <c r="E1187" s="1"/>
      <c r="F1187" s="1"/>
      <c r="G1187" s="1"/>
    </row>
    <row r="1188" spans="1:7" x14ac:dyDescent="0.3">
      <c r="A1188" s="1"/>
      <c r="B1188" s="1"/>
      <c r="C1188" s="1"/>
      <c r="D1188" s="1"/>
      <c r="E1188" s="1"/>
      <c r="F1188" s="1"/>
      <c r="G1188" s="1"/>
    </row>
    <row r="1189" spans="1:7" x14ac:dyDescent="0.3">
      <c r="A1189" s="1"/>
      <c r="B1189" s="1"/>
      <c r="C1189" s="1"/>
      <c r="D1189" s="1"/>
      <c r="E1189" s="1"/>
      <c r="F1189" s="1"/>
      <c r="G1189" s="1"/>
    </row>
    <row r="1190" spans="1:7" x14ac:dyDescent="0.3">
      <c r="A1190" s="1"/>
      <c r="B1190" s="1"/>
      <c r="C1190" s="1"/>
      <c r="D1190" s="1"/>
      <c r="E1190" s="1"/>
      <c r="F1190" s="1"/>
      <c r="G1190" s="1"/>
    </row>
    <row r="1191" spans="1:7" x14ac:dyDescent="0.3">
      <c r="A1191" s="1"/>
      <c r="B1191" s="1"/>
      <c r="C1191" s="1"/>
      <c r="D1191" s="1"/>
      <c r="E1191" s="1"/>
      <c r="F1191" s="1"/>
      <c r="G1191" s="1"/>
    </row>
    <row r="1192" spans="1:7" x14ac:dyDescent="0.3">
      <c r="A1192" s="1"/>
      <c r="B1192" s="1"/>
      <c r="C1192" s="1"/>
      <c r="D1192" s="1"/>
      <c r="E1192" s="1"/>
      <c r="F1192" s="1"/>
      <c r="G1192" s="1"/>
    </row>
    <row r="1193" spans="1:7" x14ac:dyDescent="0.3">
      <c r="A1193" s="1"/>
      <c r="B1193" s="1"/>
      <c r="C1193" s="1"/>
      <c r="D1193" s="1"/>
      <c r="E1193" s="1"/>
      <c r="F1193" s="1"/>
      <c r="G1193" s="1"/>
    </row>
    <row r="1194" spans="1:7" x14ac:dyDescent="0.3">
      <c r="A1194" s="1"/>
      <c r="B1194" s="1"/>
      <c r="C1194" s="1"/>
      <c r="D1194" s="1"/>
      <c r="E1194" s="1"/>
      <c r="F1194" s="1"/>
      <c r="G1194" s="1"/>
    </row>
    <row r="1195" spans="1:7" x14ac:dyDescent="0.3">
      <c r="A1195" s="1"/>
      <c r="B1195" s="1"/>
      <c r="C1195" s="1"/>
      <c r="D1195" s="1"/>
      <c r="E1195" s="1"/>
      <c r="F1195" s="1"/>
      <c r="G1195" s="1"/>
    </row>
    <row r="1196" spans="1:7" x14ac:dyDescent="0.3">
      <c r="A1196" s="1"/>
      <c r="B1196" s="1"/>
      <c r="C1196" s="1"/>
      <c r="D1196" s="1"/>
      <c r="E1196" s="1"/>
      <c r="F1196" s="1"/>
      <c r="G1196" s="1"/>
    </row>
    <row r="1197" spans="1:7" x14ac:dyDescent="0.3">
      <c r="A1197" s="1"/>
      <c r="B1197" s="1"/>
      <c r="C1197" s="1"/>
      <c r="D1197" s="1"/>
      <c r="E1197" s="1"/>
      <c r="F1197" s="1"/>
      <c r="G1197" s="1"/>
    </row>
    <row r="1198" spans="1:7" x14ac:dyDescent="0.3">
      <c r="A1198" s="1"/>
      <c r="B1198" s="1"/>
      <c r="C1198" s="1"/>
      <c r="D1198" s="1"/>
      <c r="E1198" s="1"/>
      <c r="F1198" s="1"/>
      <c r="G1198" s="1"/>
    </row>
    <row r="1199" spans="1:7" x14ac:dyDescent="0.3">
      <c r="A1199" s="1"/>
      <c r="B1199" s="1"/>
      <c r="C1199" s="1"/>
      <c r="D1199" s="1"/>
      <c r="E1199" s="1"/>
      <c r="F1199" s="1"/>
      <c r="G1199" s="1"/>
    </row>
    <row r="1200" spans="1:7" x14ac:dyDescent="0.3">
      <c r="A1200" s="1"/>
      <c r="B1200" s="1"/>
      <c r="C1200" s="1"/>
      <c r="D1200" s="1"/>
      <c r="E1200" s="1"/>
      <c r="F1200" s="1"/>
      <c r="G1200" s="1"/>
    </row>
    <row r="1201" spans="1:7" x14ac:dyDescent="0.3">
      <c r="A1201" s="1"/>
      <c r="B1201" s="1"/>
      <c r="C1201" s="1"/>
      <c r="D1201" s="1"/>
      <c r="E1201" s="1"/>
      <c r="F1201" s="1"/>
      <c r="G1201" s="1"/>
    </row>
    <row r="1202" spans="1:7" x14ac:dyDescent="0.3">
      <c r="A1202" s="1"/>
      <c r="B1202" s="1"/>
      <c r="C1202" s="1"/>
      <c r="D1202" s="1"/>
      <c r="E1202" s="1"/>
      <c r="F1202" s="1"/>
      <c r="G1202" s="1"/>
    </row>
    <row r="1203" spans="1:7" x14ac:dyDescent="0.3">
      <c r="A1203" s="1"/>
      <c r="B1203" s="1"/>
      <c r="C1203" s="1"/>
      <c r="D1203" s="1"/>
      <c r="E1203" s="1"/>
      <c r="F1203" s="1"/>
      <c r="G1203" s="1"/>
    </row>
    <row r="1204" spans="1:7" x14ac:dyDescent="0.3">
      <c r="A1204" s="1"/>
      <c r="B1204" s="1"/>
      <c r="C1204" s="1"/>
      <c r="D1204" s="1"/>
      <c r="E1204" s="1"/>
      <c r="F1204" s="1"/>
      <c r="G1204" s="1"/>
    </row>
    <row r="1205" spans="1:7" x14ac:dyDescent="0.3">
      <c r="A1205" s="1"/>
      <c r="B1205" s="1"/>
      <c r="C1205" s="1"/>
      <c r="D1205" s="1"/>
      <c r="E1205" s="1"/>
      <c r="F1205" s="1"/>
      <c r="G1205" s="1"/>
    </row>
    <row r="1206" spans="1:7" x14ac:dyDescent="0.3">
      <c r="A1206" s="1"/>
      <c r="B1206" s="1"/>
      <c r="C1206" s="1"/>
      <c r="D1206" s="1"/>
      <c r="E1206" s="1"/>
      <c r="F1206" s="1"/>
      <c r="G1206" s="1"/>
    </row>
    <row r="1207" spans="1:7" x14ac:dyDescent="0.3">
      <c r="A1207" s="1"/>
      <c r="B1207" s="1"/>
      <c r="C1207" s="1"/>
      <c r="D1207" s="1"/>
      <c r="E1207" s="1"/>
      <c r="F1207" s="1"/>
      <c r="G1207" s="1"/>
    </row>
    <row r="1208" spans="1:7" x14ac:dyDescent="0.3">
      <c r="A1208" s="1"/>
      <c r="B1208" s="1"/>
      <c r="C1208" s="1"/>
      <c r="D1208" s="1"/>
      <c r="E1208" s="1"/>
      <c r="F1208" s="1"/>
      <c r="G1208" s="1"/>
    </row>
    <row r="1209" spans="1:7" x14ac:dyDescent="0.3">
      <c r="A1209" s="1"/>
      <c r="B1209" s="1"/>
      <c r="C1209" s="1"/>
      <c r="D1209" s="1"/>
      <c r="E1209" s="1"/>
      <c r="F1209" s="1"/>
      <c r="G1209" s="1"/>
    </row>
    <row r="1210" spans="1:7" x14ac:dyDescent="0.3">
      <c r="A1210" s="1"/>
      <c r="B1210" s="1"/>
      <c r="C1210" s="1"/>
      <c r="D1210" s="1"/>
      <c r="E1210" s="1"/>
      <c r="F1210" s="1"/>
      <c r="G1210" s="1"/>
    </row>
    <row r="1211" spans="1:7" x14ac:dyDescent="0.3">
      <c r="A1211" s="1"/>
      <c r="B1211" s="1"/>
      <c r="C1211" s="1"/>
      <c r="D1211" s="1"/>
      <c r="E1211" s="1"/>
      <c r="F1211" s="1"/>
      <c r="G1211" s="1"/>
    </row>
    <row r="1212" spans="1:7" x14ac:dyDescent="0.3">
      <c r="A1212" s="1"/>
      <c r="B1212" s="1"/>
      <c r="C1212" s="1"/>
      <c r="D1212" s="1"/>
      <c r="E1212" s="1"/>
      <c r="F1212" s="1"/>
      <c r="G1212" s="1"/>
    </row>
    <row r="1213" spans="1:7" x14ac:dyDescent="0.3">
      <c r="A1213" s="1"/>
      <c r="B1213" s="1"/>
      <c r="C1213" s="1"/>
      <c r="D1213" s="1"/>
      <c r="E1213" s="1"/>
      <c r="F1213" s="1"/>
      <c r="G1213" s="1"/>
    </row>
    <row r="1214" spans="1:7" x14ac:dyDescent="0.3">
      <c r="A1214" s="1"/>
      <c r="B1214" s="1"/>
      <c r="C1214" s="1"/>
      <c r="D1214" s="1"/>
      <c r="E1214" s="1"/>
      <c r="F1214" s="1"/>
      <c r="G1214" s="1"/>
    </row>
    <row r="1215" spans="1:7" x14ac:dyDescent="0.3">
      <c r="A1215" s="1"/>
      <c r="B1215" s="1"/>
      <c r="C1215" s="1"/>
      <c r="D1215" s="1"/>
      <c r="E1215" s="1"/>
      <c r="F1215" s="1"/>
      <c r="G1215" s="1"/>
    </row>
    <row r="1216" spans="1:7" x14ac:dyDescent="0.3">
      <c r="A1216" s="1"/>
      <c r="B1216" s="1"/>
      <c r="C1216" s="1"/>
      <c r="D1216" s="1"/>
      <c r="E1216" s="1"/>
      <c r="F1216" s="1"/>
      <c r="G1216" s="1"/>
    </row>
    <row r="1217" spans="1:7" x14ac:dyDescent="0.3">
      <c r="A1217" s="1"/>
      <c r="B1217" s="1"/>
      <c r="C1217" s="1"/>
      <c r="D1217" s="1"/>
      <c r="E1217" s="1"/>
      <c r="F1217" s="1"/>
      <c r="G1217" s="1"/>
    </row>
    <row r="1218" spans="1:7" x14ac:dyDescent="0.3">
      <c r="A1218" s="1"/>
      <c r="B1218" s="1"/>
      <c r="C1218" s="1"/>
      <c r="D1218" s="1"/>
      <c r="E1218" s="1"/>
      <c r="F1218" s="1"/>
      <c r="G1218" s="1"/>
    </row>
    <row r="1219" spans="1:7" x14ac:dyDescent="0.3">
      <c r="A1219" s="1"/>
      <c r="B1219" s="1"/>
      <c r="C1219" s="1"/>
      <c r="D1219" s="1"/>
      <c r="E1219" s="1"/>
      <c r="F1219" s="1"/>
      <c r="G1219" s="1"/>
    </row>
    <row r="1220" spans="1:7" x14ac:dyDescent="0.3">
      <c r="A1220" s="1"/>
      <c r="B1220" s="1"/>
      <c r="C1220" s="1"/>
      <c r="D1220" s="1"/>
      <c r="E1220" s="1"/>
      <c r="F1220" s="1"/>
      <c r="G1220" s="1"/>
    </row>
    <row r="1221" spans="1:7" x14ac:dyDescent="0.3">
      <c r="A1221" s="1"/>
      <c r="B1221" s="1"/>
      <c r="C1221" s="1"/>
      <c r="D1221" s="1"/>
      <c r="E1221" s="1"/>
      <c r="F1221" s="1"/>
      <c r="G1221" s="1"/>
    </row>
    <row r="1222" spans="1:7" x14ac:dyDescent="0.3">
      <c r="A1222" s="1"/>
      <c r="B1222" s="1"/>
      <c r="C1222" s="1"/>
      <c r="D1222" s="1"/>
      <c r="E1222" s="1"/>
      <c r="F1222" s="1"/>
      <c r="G1222" s="1"/>
    </row>
    <row r="1223" spans="1:7" x14ac:dyDescent="0.3">
      <c r="A1223" s="1"/>
      <c r="B1223" s="1"/>
      <c r="C1223" s="1"/>
      <c r="D1223" s="1"/>
      <c r="E1223" s="1"/>
      <c r="F1223" s="1"/>
      <c r="G1223" s="1"/>
    </row>
    <row r="1224" spans="1:7" x14ac:dyDescent="0.3">
      <c r="A1224" s="1"/>
      <c r="B1224" s="1"/>
      <c r="C1224" s="1"/>
      <c r="D1224" s="1"/>
      <c r="E1224" s="1"/>
      <c r="F1224" s="1"/>
      <c r="G1224" s="1"/>
    </row>
    <row r="1225" spans="1:7" x14ac:dyDescent="0.3">
      <c r="A1225" s="1"/>
      <c r="B1225" s="1"/>
      <c r="C1225" s="1"/>
      <c r="D1225" s="1"/>
      <c r="E1225" s="1"/>
      <c r="F1225" s="1"/>
      <c r="G1225" s="1"/>
    </row>
    <row r="1226" spans="1:7" x14ac:dyDescent="0.3">
      <c r="A1226" s="1"/>
      <c r="B1226" s="1"/>
      <c r="C1226" s="1"/>
      <c r="D1226" s="1"/>
      <c r="E1226" s="1"/>
      <c r="F1226" s="1"/>
      <c r="G1226" s="1"/>
    </row>
    <row r="1227" spans="1:7" x14ac:dyDescent="0.3">
      <c r="A1227" s="1"/>
      <c r="B1227" s="1"/>
      <c r="C1227" s="1"/>
      <c r="D1227" s="1"/>
      <c r="E1227" s="1"/>
      <c r="F1227" s="1"/>
      <c r="G1227" s="1"/>
    </row>
    <row r="1228" spans="1:7" x14ac:dyDescent="0.3">
      <c r="A1228" s="1"/>
      <c r="B1228" s="1"/>
      <c r="C1228" s="1"/>
      <c r="D1228" s="1"/>
      <c r="E1228" s="1"/>
      <c r="F1228" s="1"/>
      <c r="G1228" s="1"/>
    </row>
    <row r="1229" spans="1:7" x14ac:dyDescent="0.3">
      <c r="A1229" s="1"/>
      <c r="B1229" s="1"/>
      <c r="C1229" s="1"/>
      <c r="D1229" s="1"/>
      <c r="E1229" s="1"/>
      <c r="F1229" s="1"/>
      <c r="G1229" s="1"/>
    </row>
    <row r="1230" spans="1:7" x14ac:dyDescent="0.3">
      <c r="A1230" s="1"/>
      <c r="B1230" s="1"/>
      <c r="C1230" s="1"/>
      <c r="D1230" s="1"/>
      <c r="E1230" s="1"/>
      <c r="F1230" s="1"/>
      <c r="G1230" s="1"/>
    </row>
    <row r="1231" spans="1:7" x14ac:dyDescent="0.3">
      <c r="A1231" s="1"/>
      <c r="B1231" s="1"/>
      <c r="C1231" s="1"/>
      <c r="D1231" s="1"/>
      <c r="E1231" s="1"/>
      <c r="F1231" s="1"/>
      <c r="G1231" s="1"/>
    </row>
    <row r="1232" spans="1:7" x14ac:dyDescent="0.3">
      <c r="A1232" s="1"/>
      <c r="B1232" s="1"/>
      <c r="C1232" s="1"/>
      <c r="D1232" s="1"/>
      <c r="E1232" s="1"/>
      <c r="F1232" s="1"/>
      <c r="G1232" s="1"/>
    </row>
    <row r="1233" spans="1:7" x14ac:dyDescent="0.3">
      <c r="A1233" s="1"/>
      <c r="B1233" s="1"/>
      <c r="C1233" s="1"/>
      <c r="D1233" s="1"/>
      <c r="E1233" s="1"/>
      <c r="F1233" s="1"/>
      <c r="G1233" s="1"/>
    </row>
    <row r="1234" spans="1:7" x14ac:dyDescent="0.3">
      <c r="A1234" s="1"/>
      <c r="B1234" s="1"/>
      <c r="C1234" s="1"/>
      <c r="D1234" s="1"/>
      <c r="E1234" s="1"/>
      <c r="F1234" s="1"/>
      <c r="G1234" s="1"/>
    </row>
    <row r="1235" spans="1:7" x14ac:dyDescent="0.3">
      <c r="A1235" s="1"/>
      <c r="B1235" s="1"/>
      <c r="C1235" s="1"/>
      <c r="D1235" s="1"/>
      <c r="E1235" s="1"/>
      <c r="F1235" s="1"/>
      <c r="G1235" s="1"/>
    </row>
    <row r="1236" spans="1:7" x14ac:dyDescent="0.3">
      <c r="A1236" s="1"/>
      <c r="B1236" s="1"/>
      <c r="C1236" s="1"/>
      <c r="D1236" s="1"/>
      <c r="E1236" s="1"/>
      <c r="F1236" s="1"/>
      <c r="G1236" s="1"/>
    </row>
    <row r="1237" spans="1:7" x14ac:dyDescent="0.3">
      <c r="A1237" s="1"/>
      <c r="B1237" s="1"/>
      <c r="C1237" s="1"/>
      <c r="D1237" s="1"/>
      <c r="E1237" s="1"/>
      <c r="F1237" s="1"/>
      <c r="G1237" s="1"/>
    </row>
    <row r="1238" spans="1:7" x14ac:dyDescent="0.3">
      <c r="A1238" s="1"/>
      <c r="B1238" s="1"/>
      <c r="C1238" s="1"/>
      <c r="D1238" s="1"/>
      <c r="E1238" s="1"/>
      <c r="F1238" s="1"/>
      <c r="G1238" s="1"/>
    </row>
    <row r="1239" spans="1:7" x14ac:dyDescent="0.3">
      <c r="A1239" s="1"/>
      <c r="B1239" s="1"/>
      <c r="C1239" s="1"/>
      <c r="D1239" s="1"/>
      <c r="E1239" s="1"/>
      <c r="F1239" s="1"/>
      <c r="G1239" s="1"/>
    </row>
    <row r="1240" spans="1:7" x14ac:dyDescent="0.3">
      <c r="A1240" s="1"/>
      <c r="B1240" s="1"/>
      <c r="C1240" s="1"/>
      <c r="D1240" s="1"/>
      <c r="E1240" s="1"/>
      <c r="F1240" s="1"/>
      <c r="G1240" s="1"/>
    </row>
    <row r="1241" spans="1:7" x14ac:dyDescent="0.3">
      <c r="A1241" s="1"/>
      <c r="B1241" s="1"/>
      <c r="C1241" s="1"/>
      <c r="D1241" s="1"/>
      <c r="E1241" s="1"/>
      <c r="F1241" s="1"/>
      <c r="G1241" s="1"/>
    </row>
    <row r="1242" spans="1:7" x14ac:dyDescent="0.3">
      <c r="A1242" s="1"/>
      <c r="B1242" s="1"/>
      <c r="C1242" s="1"/>
      <c r="D1242" s="1"/>
      <c r="E1242" s="1"/>
      <c r="F1242" s="1"/>
      <c r="G1242" s="1"/>
    </row>
    <row r="1243" spans="1:7" x14ac:dyDescent="0.3">
      <c r="A1243" s="1"/>
      <c r="B1243" s="1"/>
      <c r="C1243" s="1"/>
      <c r="D1243" s="1"/>
      <c r="E1243" s="1"/>
      <c r="F1243" s="1"/>
      <c r="G1243" s="1"/>
    </row>
    <row r="1244" spans="1:7" x14ac:dyDescent="0.3">
      <c r="A1244" s="1"/>
      <c r="B1244" s="1"/>
      <c r="C1244" s="1"/>
      <c r="D1244" s="1"/>
      <c r="E1244" s="1"/>
      <c r="F1244" s="1"/>
      <c r="G1244" s="1"/>
    </row>
    <row r="1245" spans="1:7" x14ac:dyDescent="0.3">
      <c r="A1245" s="1"/>
      <c r="B1245" s="1"/>
      <c r="C1245" s="1"/>
      <c r="D1245" s="1"/>
      <c r="E1245" s="1"/>
      <c r="F1245" s="1"/>
      <c r="G1245" s="1"/>
    </row>
    <row r="1246" spans="1:7" x14ac:dyDescent="0.3">
      <c r="A1246" s="1"/>
      <c r="B1246" s="1"/>
      <c r="C1246" s="1"/>
      <c r="D1246" s="1"/>
      <c r="E1246" s="1"/>
      <c r="F1246" s="1"/>
      <c r="G1246" s="1"/>
    </row>
    <row r="1247" spans="1:7" x14ac:dyDescent="0.3">
      <c r="A1247" s="1"/>
      <c r="B1247" s="1"/>
      <c r="C1247" s="1"/>
      <c r="D1247" s="1"/>
      <c r="E1247" s="1"/>
      <c r="F1247" s="1"/>
      <c r="G1247" s="1"/>
    </row>
    <row r="1248" spans="1:7" x14ac:dyDescent="0.3">
      <c r="A1248" s="1"/>
      <c r="B1248" s="1"/>
      <c r="C1248" s="1"/>
      <c r="D1248" s="1"/>
      <c r="E1248" s="1"/>
      <c r="F1248" s="1"/>
      <c r="G1248" s="1"/>
    </row>
    <row r="1249" spans="1:7" x14ac:dyDescent="0.3">
      <c r="A1249" s="1"/>
      <c r="B1249" s="1"/>
      <c r="C1249" s="1"/>
      <c r="D1249" s="1"/>
      <c r="E1249" s="1"/>
      <c r="F1249" s="1"/>
      <c r="G1249" s="1"/>
    </row>
    <row r="1250" spans="1:7" x14ac:dyDescent="0.3">
      <c r="A1250" s="1"/>
      <c r="B1250" s="1"/>
      <c r="C1250" s="1"/>
      <c r="D1250" s="1"/>
      <c r="E1250" s="1"/>
      <c r="F1250" s="1"/>
      <c r="G1250" s="1"/>
    </row>
    <row r="1251" spans="1:7" x14ac:dyDescent="0.3">
      <c r="A1251" s="1"/>
      <c r="B1251" s="1"/>
      <c r="C1251" s="1"/>
      <c r="D1251" s="1"/>
      <c r="E1251" s="1"/>
      <c r="F1251" s="1"/>
      <c r="G1251" s="1"/>
    </row>
    <row r="1252" spans="1:7" x14ac:dyDescent="0.3">
      <c r="A1252" s="1"/>
      <c r="B1252" s="1"/>
      <c r="C1252" s="1"/>
      <c r="D1252" s="1"/>
      <c r="E1252" s="1"/>
      <c r="F1252" s="1"/>
      <c r="G1252" s="1"/>
    </row>
    <row r="1253" spans="1:7" x14ac:dyDescent="0.3">
      <c r="A1253" s="1"/>
      <c r="B1253" s="1"/>
      <c r="C1253" s="1"/>
      <c r="D1253" s="1"/>
      <c r="E1253" s="1"/>
      <c r="F1253" s="1"/>
      <c r="G1253" s="1"/>
    </row>
    <row r="1254" spans="1:7" x14ac:dyDescent="0.3">
      <c r="A1254" s="1"/>
      <c r="B1254" s="1"/>
      <c r="C1254" s="1"/>
      <c r="D1254" s="1"/>
      <c r="E1254" s="1"/>
      <c r="F1254" s="1"/>
      <c r="G1254" s="1"/>
    </row>
    <row r="1255" spans="1:7" x14ac:dyDescent="0.3">
      <c r="A1255" s="1"/>
      <c r="B1255" s="1"/>
      <c r="C1255" s="1"/>
      <c r="D1255" s="1"/>
      <c r="E1255" s="1"/>
      <c r="F1255" s="1"/>
      <c r="G1255" s="1"/>
    </row>
    <row r="1256" spans="1:7" x14ac:dyDescent="0.3">
      <c r="A1256" s="1"/>
      <c r="B1256" s="1"/>
      <c r="C1256" s="1"/>
      <c r="D1256" s="1"/>
      <c r="E1256" s="1"/>
      <c r="F1256" s="1"/>
      <c r="G1256" s="1"/>
    </row>
    <row r="1257" spans="1:7" x14ac:dyDescent="0.3">
      <c r="A1257" s="1"/>
      <c r="B1257" s="1"/>
      <c r="C1257" s="1"/>
      <c r="D1257" s="1"/>
      <c r="E1257" s="1"/>
      <c r="F1257" s="1"/>
      <c r="G1257" s="1"/>
    </row>
    <row r="1258" spans="1:7" x14ac:dyDescent="0.3">
      <c r="A1258" s="1"/>
      <c r="B1258" s="1"/>
      <c r="C1258" s="1"/>
      <c r="D1258" s="1"/>
      <c r="E1258" s="1"/>
      <c r="F1258" s="1"/>
      <c r="G1258" s="1"/>
    </row>
    <row r="1259" spans="1:7" x14ac:dyDescent="0.3">
      <c r="A1259" s="1"/>
      <c r="B1259" s="1"/>
      <c r="C1259" s="1"/>
      <c r="D1259" s="1"/>
      <c r="E1259" s="1"/>
      <c r="F1259" s="1"/>
      <c r="G1259" s="1"/>
    </row>
    <row r="1260" spans="1:7" x14ac:dyDescent="0.3">
      <c r="A1260" s="1"/>
      <c r="B1260" s="1"/>
      <c r="C1260" s="1"/>
      <c r="D1260" s="1"/>
      <c r="E1260" s="1"/>
      <c r="F1260" s="1"/>
      <c r="G1260" s="1"/>
    </row>
    <row r="1261" spans="1:7" x14ac:dyDescent="0.3">
      <c r="A1261" s="1"/>
      <c r="B1261" s="1"/>
      <c r="C1261" s="1"/>
      <c r="D1261" s="1"/>
      <c r="E1261" s="1"/>
      <c r="F1261" s="1"/>
      <c r="G1261" s="1"/>
    </row>
    <row r="1262" spans="1:7" x14ac:dyDescent="0.3">
      <c r="A1262" s="1"/>
      <c r="B1262" s="1"/>
      <c r="C1262" s="1"/>
      <c r="D1262" s="1"/>
      <c r="E1262" s="1"/>
      <c r="F1262" s="1"/>
      <c r="G1262" s="1"/>
    </row>
    <row r="1263" spans="1:7" x14ac:dyDescent="0.3">
      <c r="A1263" s="1"/>
      <c r="B1263" s="1"/>
      <c r="C1263" s="1"/>
      <c r="D1263" s="1"/>
      <c r="E1263" s="1"/>
      <c r="F1263" s="1"/>
      <c r="G1263" s="1"/>
    </row>
    <row r="1264" spans="1:7" x14ac:dyDescent="0.3">
      <c r="A1264" s="1"/>
      <c r="B1264" s="1"/>
      <c r="C1264" s="1"/>
      <c r="D1264" s="1"/>
      <c r="E1264" s="1"/>
      <c r="F1264" s="1"/>
      <c r="G1264" s="1"/>
    </row>
    <row r="1265" spans="1:7" x14ac:dyDescent="0.3">
      <c r="A1265" s="1"/>
      <c r="B1265" s="1"/>
      <c r="C1265" s="1"/>
      <c r="D1265" s="1"/>
      <c r="E1265" s="1"/>
      <c r="F1265" s="1"/>
      <c r="G1265" s="1"/>
    </row>
    <row r="1266" spans="1:7" x14ac:dyDescent="0.3">
      <c r="A1266" s="1"/>
      <c r="B1266" s="1"/>
      <c r="C1266" s="1"/>
      <c r="D1266" s="1"/>
      <c r="E1266" s="1"/>
      <c r="F1266" s="1"/>
      <c r="G1266" s="1"/>
    </row>
    <row r="1267" spans="1:7" x14ac:dyDescent="0.3">
      <c r="A1267" s="1"/>
      <c r="B1267" s="1"/>
      <c r="C1267" s="1"/>
      <c r="D1267" s="1"/>
      <c r="E1267" s="1"/>
      <c r="F1267" s="1"/>
      <c r="G1267" s="1"/>
    </row>
    <row r="1268" spans="1:7" x14ac:dyDescent="0.3">
      <c r="A1268" s="1"/>
      <c r="B1268" s="1"/>
      <c r="C1268" s="1"/>
      <c r="D1268" s="1"/>
      <c r="E1268" s="1"/>
      <c r="F1268" s="1"/>
      <c r="G1268" s="1"/>
    </row>
    <row r="1269" spans="1:7" x14ac:dyDescent="0.3">
      <c r="A1269" s="1"/>
      <c r="B1269" s="1"/>
      <c r="C1269" s="1"/>
      <c r="D1269" s="1"/>
      <c r="E1269" s="1"/>
      <c r="F1269" s="1"/>
      <c r="G1269" s="1"/>
    </row>
    <row r="1270" spans="1:7" x14ac:dyDescent="0.3">
      <c r="A1270" s="1"/>
      <c r="B1270" s="1"/>
      <c r="C1270" s="1"/>
      <c r="D1270" s="1"/>
      <c r="E1270" s="1"/>
      <c r="F1270" s="1"/>
      <c r="G1270" s="1"/>
    </row>
    <row r="1271" spans="1:7" x14ac:dyDescent="0.3">
      <c r="A1271" s="1"/>
      <c r="B1271" s="1"/>
      <c r="C1271" s="1"/>
      <c r="D1271" s="1"/>
      <c r="E1271" s="1"/>
      <c r="F1271" s="1"/>
      <c r="G1271" s="1"/>
    </row>
    <row r="1272" spans="1:7" x14ac:dyDescent="0.3">
      <c r="A1272" s="1"/>
      <c r="B1272" s="1"/>
      <c r="C1272" s="1"/>
      <c r="D1272" s="1"/>
      <c r="E1272" s="1"/>
      <c r="F1272" s="1"/>
      <c r="G1272" s="1"/>
    </row>
    <row r="1273" spans="1:7" x14ac:dyDescent="0.3">
      <c r="A1273" s="1"/>
      <c r="B1273" s="1"/>
      <c r="C1273" s="1"/>
      <c r="D1273" s="1"/>
      <c r="E1273" s="1"/>
      <c r="F1273" s="1"/>
      <c r="G1273" s="1"/>
    </row>
    <row r="1274" spans="1:7" x14ac:dyDescent="0.3">
      <c r="A1274" s="1"/>
      <c r="B1274" s="1"/>
      <c r="C1274" s="1"/>
      <c r="D1274" s="1"/>
      <c r="E1274" s="1"/>
      <c r="F1274" s="1"/>
      <c r="G1274" s="1"/>
    </row>
    <row r="1275" spans="1:7" x14ac:dyDescent="0.3">
      <c r="A1275" s="1"/>
      <c r="B1275" s="1"/>
      <c r="C1275" s="1"/>
      <c r="D1275" s="1"/>
      <c r="E1275" s="1"/>
      <c r="F1275" s="1"/>
      <c r="G1275" s="1"/>
    </row>
    <row r="1276" spans="1:7" x14ac:dyDescent="0.3">
      <c r="A1276" s="1"/>
      <c r="B1276" s="1"/>
      <c r="C1276" s="1"/>
      <c r="D1276" s="1"/>
      <c r="E1276" s="1"/>
      <c r="F1276" s="1"/>
      <c r="G1276" s="1"/>
    </row>
    <row r="1277" spans="1:7" x14ac:dyDescent="0.3">
      <c r="A1277" s="1"/>
      <c r="B1277" s="1"/>
      <c r="C1277" s="1"/>
      <c r="D1277" s="1"/>
      <c r="E1277" s="1"/>
      <c r="F1277" s="1"/>
      <c r="G1277" s="1"/>
    </row>
    <row r="1278" spans="1:7" x14ac:dyDescent="0.3">
      <c r="A1278" s="1"/>
      <c r="B1278" s="1"/>
      <c r="C1278" s="1"/>
      <c r="D1278" s="1"/>
      <c r="E1278" s="1"/>
      <c r="F1278" s="1"/>
      <c r="G1278" s="1"/>
    </row>
    <row r="1279" spans="1:7" x14ac:dyDescent="0.3">
      <c r="A1279" s="1"/>
      <c r="B1279" s="1"/>
      <c r="C1279" s="1"/>
      <c r="D1279" s="1"/>
      <c r="E1279" s="1"/>
      <c r="F1279" s="1"/>
      <c r="G1279" s="1"/>
    </row>
    <row r="1280" spans="1:7" x14ac:dyDescent="0.3">
      <c r="A1280" s="1"/>
      <c r="B1280" s="1"/>
      <c r="C1280" s="1"/>
      <c r="D1280" s="1"/>
      <c r="E1280" s="1"/>
      <c r="F1280" s="1"/>
      <c r="G1280" s="1"/>
    </row>
    <row r="1281" spans="1:7" x14ac:dyDescent="0.3">
      <c r="A1281" s="1"/>
      <c r="B1281" s="1"/>
      <c r="C1281" s="1"/>
      <c r="D1281" s="1"/>
      <c r="E1281" s="1"/>
      <c r="F1281" s="1"/>
      <c r="G1281" s="1"/>
    </row>
    <row r="1282" spans="1:7" x14ac:dyDescent="0.3">
      <c r="A1282" s="1"/>
      <c r="B1282" s="1"/>
      <c r="C1282" s="1"/>
      <c r="D1282" s="1"/>
      <c r="E1282" s="1"/>
      <c r="F1282" s="1"/>
      <c r="G1282" s="1"/>
    </row>
    <row r="1283" spans="1:7" x14ac:dyDescent="0.3">
      <c r="A1283" s="1"/>
      <c r="B1283" s="1"/>
      <c r="C1283" s="1"/>
      <c r="D1283" s="1"/>
      <c r="E1283" s="1"/>
      <c r="F1283" s="1"/>
      <c r="G1283" s="1"/>
    </row>
    <row r="1284" spans="1:7" x14ac:dyDescent="0.3">
      <c r="A1284" s="1"/>
      <c r="B1284" s="1"/>
      <c r="C1284" s="1"/>
      <c r="D1284" s="1"/>
      <c r="E1284" s="1"/>
      <c r="F1284" s="1"/>
      <c r="G1284" s="1"/>
    </row>
    <row r="1285" spans="1:7" x14ac:dyDescent="0.3">
      <c r="A1285" s="1"/>
      <c r="B1285" s="1"/>
      <c r="C1285" s="1"/>
      <c r="D1285" s="1"/>
      <c r="E1285" s="1"/>
      <c r="F1285" s="1"/>
      <c r="G1285" s="1"/>
    </row>
    <row r="1286" spans="1:7" x14ac:dyDescent="0.3">
      <c r="A1286" s="1"/>
      <c r="B1286" s="1"/>
      <c r="C1286" s="1"/>
      <c r="D1286" s="1"/>
      <c r="E1286" s="1"/>
      <c r="F1286" s="1"/>
      <c r="G1286" s="1"/>
    </row>
    <row r="1287" spans="1:7" x14ac:dyDescent="0.3">
      <c r="A1287" s="1"/>
      <c r="B1287" s="1"/>
      <c r="C1287" s="1"/>
      <c r="D1287" s="1"/>
      <c r="E1287" s="1"/>
      <c r="F1287" s="1"/>
      <c r="G1287" s="1"/>
    </row>
    <row r="1288" spans="1:7" x14ac:dyDescent="0.3">
      <c r="A1288" s="1"/>
      <c r="B1288" s="1"/>
      <c r="C1288" s="1"/>
      <c r="D1288" s="1"/>
      <c r="E1288" s="1"/>
      <c r="F1288" s="1"/>
      <c r="G1288" s="1"/>
    </row>
    <row r="1289" spans="1:7" x14ac:dyDescent="0.3">
      <c r="A1289" s="1"/>
      <c r="B1289" s="1"/>
      <c r="C1289" s="1"/>
      <c r="D1289" s="1"/>
      <c r="E1289" s="1"/>
      <c r="F1289" s="1"/>
      <c r="G1289" s="1"/>
    </row>
    <row r="1290" spans="1:7" x14ac:dyDescent="0.3">
      <c r="A1290" s="1"/>
      <c r="B1290" s="1"/>
      <c r="C1290" s="1"/>
      <c r="D1290" s="1"/>
      <c r="E1290" s="1"/>
      <c r="F1290" s="1"/>
      <c r="G1290" s="1"/>
    </row>
    <row r="1291" spans="1:7" x14ac:dyDescent="0.3">
      <c r="A1291" s="1"/>
      <c r="B1291" s="1"/>
      <c r="C1291" s="1"/>
      <c r="D1291" s="1"/>
      <c r="E1291" s="1"/>
      <c r="F1291" s="1"/>
      <c r="G1291" s="1"/>
    </row>
    <row r="1292" spans="1:7" x14ac:dyDescent="0.3">
      <c r="A1292" s="1"/>
      <c r="B1292" s="1"/>
      <c r="C1292" s="1"/>
      <c r="D1292" s="1"/>
      <c r="E1292" s="1"/>
      <c r="F1292" s="1"/>
      <c r="G1292" s="1"/>
    </row>
    <row r="1293" spans="1:7" x14ac:dyDescent="0.3">
      <c r="A1293" s="1"/>
      <c r="B1293" s="1"/>
      <c r="C1293" s="1"/>
      <c r="D1293" s="1"/>
      <c r="E1293" s="1"/>
      <c r="F1293" s="1"/>
      <c r="G1293" s="1"/>
    </row>
    <row r="1294" spans="1:7" x14ac:dyDescent="0.3">
      <c r="A1294" s="1"/>
      <c r="B1294" s="1"/>
      <c r="C1294" s="1"/>
      <c r="D1294" s="1"/>
      <c r="E1294" s="1"/>
      <c r="F1294" s="1"/>
      <c r="G1294" s="1"/>
    </row>
    <row r="1295" spans="1:7" x14ac:dyDescent="0.3">
      <c r="A1295" s="1"/>
      <c r="B1295" s="1"/>
      <c r="C1295" s="1"/>
      <c r="D1295" s="1"/>
      <c r="E1295" s="1"/>
      <c r="F1295" s="1"/>
      <c r="G1295" s="1"/>
    </row>
    <row r="1296" spans="1:7" x14ac:dyDescent="0.3">
      <c r="A1296" s="1"/>
      <c r="B1296" s="1"/>
      <c r="C1296" s="1"/>
      <c r="D1296" s="1"/>
      <c r="E1296" s="1"/>
      <c r="F1296" s="1"/>
      <c r="G1296" s="1"/>
    </row>
    <row r="1297" spans="1:7" x14ac:dyDescent="0.3">
      <c r="A1297" s="1"/>
      <c r="B1297" s="1"/>
      <c r="C1297" s="1"/>
      <c r="D1297" s="1"/>
      <c r="E1297" s="1"/>
      <c r="F1297" s="1"/>
      <c r="G1297" s="1"/>
    </row>
    <row r="1298" spans="1:7" x14ac:dyDescent="0.3">
      <c r="A1298" s="1"/>
      <c r="B1298" s="1"/>
      <c r="C1298" s="1"/>
      <c r="D1298" s="1"/>
      <c r="E1298" s="1"/>
      <c r="F1298" s="1"/>
      <c r="G1298" s="1"/>
    </row>
    <row r="1299" spans="1:7" x14ac:dyDescent="0.3">
      <c r="A1299" s="1"/>
      <c r="B1299" s="1"/>
      <c r="C1299" s="1"/>
      <c r="D1299" s="1"/>
      <c r="E1299" s="1"/>
      <c r="F1299" s="1"/>
      <c r="G1299" s="1"/>
    </row>
    <row r="1300" spans="1:7" x14ac:dyDescent="0.3">
      <c r="A1300" s="1"/>
      <c r="B1300" s="1"/>
      <c r="C1300" s="1"/>
      <c r="D1300" s="1"/>
      <c r="E1300" s="1"/>
      <c r="F1300" s="1"/>
      <c r="G1300" s="1"/>
    </row>
    <row r="1301" spans="1:7" x14ac:dyDescent="0.3">
      <c r="A1301" s="1"/>
      <c r="B1301" s="1"/>
      <c r="C1301" s="1"/>
      <c r="D1301" s="1"/>
      <c r="E1301" s="1"/>
      <c r="F1301" s="1"/>
      <c r="G1301" s="1"/>
    </row>
    <row r="1302" spans="1:7" x14ac:dyDescent="0.3">
      <c r="A1302" s="1"/>
      <c r="B1302" s="1"/>
      <c r="C1302" s="1"/>
      <c r="D1302" s="1"/>
      <c r="E1302" s="1"/>
      <c r="F1302" s="1"/>
      <c r="G1302" s="1"/>
    </row>
    <row r="1303" spans="1:7" x14ac:dyDescent="0.3">
      <c r="A1303" s="1"/>
      <c r="B1303" s="1"/>
      <c r="C1303" s="1"/>
      <c r="D1303" s="1"/>
      <c r="E1303" s="1"/>
      <c r="F1303" s="1"/>
      <c r="G1303" s="1"/>
    </row>
    <row r="1304" spans="1:7" x14ac:dyDescent="0.3">
      <c r="A1304" s="1"/>
      <c r="B1304" s="1"/>
      <c r="C1304" s="1"/>
      <c r="D1304" s="1"/>
      <c r="E1304" s="1"/>
      <c r="F1304" s="1"/>
      <c r="G1304" s="1"/>
    </row>
    <row r="1305" spans="1:7" x14ac:dyDescent="0.3">
      <c r="A1305" s="1"/>
      <c r="B1305" s="1"/>
      <c r="C1305" s="1"/>
      <c r="D1305" s="1"/>
      <c r="E1305" s="1"/>
      <c r="F1305" s="1"/>
      <c r="G1305" s="1"/>
    </row>
    <row r="1306" spans="1:7" x14ac:dyDescent="0.3">
      <c r="A1306" s="1"/>
      <c r="B1306" s="1"/>
      <c r="C1306" s="1"/>
      <c r="D1306" s="1"/>
      <c r="E1306" s="1"/>
      <c r="F1306" s="1"/>
      <c r="G1306" s="1"/>
    </row>
    <row r="1307" spans="1:7" x14ac:dyDescent="0.3">
      <c r="A1307" s="1"/>
      <c r="B1307" s="1"/>
      <c r="C1307" s="1"/>
      <c r="D1307" s="1"/>
      <c r="E1307" s="1"/>
      <c r="F1307" s="1"/>
      <c r="G1307" s="1"/>
    </row>
    <row r="1308" spans="1:7" x14ac:dyDescent="0.3">
      <c r="A1308" s="1"/>
      <c r="B1308" s="1"/>
      <c r="C1308" s="1"/>
      <c r="D1308" s="1"/>
      <c r="E1308" s="1"/>
      <c r="F1308" s="1"/>
      <c r="G1308" s="1"/>
    </row>
    <row r="1309" spans="1:7" x14ac:dyDescent="0.3">
      <c r="A1309" s="1"/>
      <c r="B1309" s="1"/>
      <c r="C1309" s="1"/>
      <c r="D1309" s="1"/>
      <c r="E1309" s="1"/>
      <c r="F1309" s="1"/>
      <c r="G1309" s="1"/>
    </row>
    <row r="1310" spans="1:7" x14ac:dyDescent="0.3">
      <c r="A1310" s="1"/>
      <c r="B1310" s="1"/>
      <c r="C1310" s="1"/>
      <c r="D1310" s="1"/>
      <c r="E1310" s="1"/>
      <c r="F1310" s="1"/>
      <c r="G1310" s="1"/>
    </row>
    <row r="1311" spans="1:7" x14ac:dyDescent="0.3">
      <c r="A1311" s="1"/>
      <c r="B1311" s="1"/>
      <c r="C1311" s="1"/>
      <c r="D1311" s="1"/>
      <c r="E1311" s="1"/>
      <c r="F1311" s="1"/>
      <c r="G1311" s="1"/>
    </row>
    <row r="1312" spans="1:7" x14ac:dyDescent="0.3">
      <c r="A1312" s="1"/>
      <c r="B1312" s="1"/>
      <c r="C1312" s="1"/>
      <c r="D1312" s="1"/>
      <c r="E1312" s="1"/>
      <c r="F1312" s="1"/>
      <c r="G1312" s="1"/>
    </row>
    <row r="1313" spans="1:7" x14ac:dyDescent="0.3">
      <c r="A1313" s="1"/>
      <c r="B1313" s="1"/>
      <c r="C1313" s="1"/>
      <c r="D1313" s="1"/>
      <c r="E1313" s="1"/>
      <c r="F1313" s="1"/>
      <c r="G1313" s="1"/>
    </row>
    <row r="1314" spans="1:7" x14ac:dyDescent="0.3">
      <c r="A1314" s="1"/>
      <c r="B1314" s="1"/>
      <c r="C1314" s="1"/>
      <c r="D1314" s="1"/>
      <c r="E1314" s="1"/>
      <c r="F1314" s="1"/>
      <c r="G1314" s="1"/>
    </row>
    <row r="1315" spans="1:7" x14ac:dyDescent="0.3">
      <c r="A1315" s="1"/>
      <c r="B1315" s="1"/>
      <c r="C1315" s="1"/>
      <c r="D1315" s="1"/>
      <c r="E1315" s="1"/>
      <c r="F1315" s="1"/>
      <c r="G1315" s="1"/>
    </row>
    <row r="1316" spans="1:7" x14ac:dyDescent="0.3">
      <c r="A1316" s="1"/>
      <c r="B1316" s="1"/>
      <c r="C1316" s="1"/>
      <c r="D1316" s="1"/>
      <c r="E1316" s="1"/>
      <c r="F1316" s="1"/>
      <c r="G1316" s="1"/>
    </row>
    <row r="1317" spans="1:7" x14ac:dyDescent="0.3">
      <c r="A1317" s="1"/>
      <c r="B1317" s="1"/>
      <c r="C1317" s="1"/>
      <c r="D1317" s="1"/>
      <c r="E1317" s="1"/>
      <c r="F1317" s="1"/>
      <c r="G1317" s="1"/>
    </row>
    <row r="1318" spans="1:7" x14ac:dyDescent="0.3">
      <c r="A1318" s="1"/>
      <c r="B1318" s="1"/>
      <c r="C1318" s="1"/>
      <c r="D1318" s="1"/>
      <c r="E1318" s="1"/>
      <c r="F1318" s="1"/>
      <c r="G1318" s="1"/>
    </row>
    <row r="1319" spans="1:7" x14ac:dyDescent="0.3">
      <c r="A1319" s="1"/>
      <c r="B1319" s="1"/>
      <c r="C1319" s="1"/>
      <c r="D1319" s="1"/>
      <c r="E1319" s="1"/>
      <c r="F1319" s="1"/>
      <c r="G1319" s="1"/>
    </row>
    <row r="1320" spans="1:7" x14ac:dyDescent="0.3">
      <c r="A1320" s="1"/>
      <c r="B1320" s="1"/>
      <c r="C1320" s="1"/>
      <c r="D1320" s="1"/>
      <c r="E1320" s="1"/>
      <c r="F1320" s="1"/>
      <c r="G1320" s="1"/>
    </row>
    <row r="1321" spans="1:7" x14ac:dyDescent="0.3">
      <c r="A1321" s="1"/>
      <c r="B1321" s="1"/>
      <c r="C1321" s="1"/>
      <c r="D1321" s="1"/>
      <c r="E1321" s="1"/>
      <c r="F1321" s="1"/>
      <c r="G1321" s="1"/>
    </row>
    <row r="1322" spans="1:7" x14ac:dyDescent="0.3">
      <c r="A1322" s="1"/>
      <c r="B1322" s="1"/>
      <c r="C1322" s="1"/>
      <c r="D1322" s="1"/>
      <c r="E1322" s="1"/>
      <c r="F1322" s="1"/>
      <c r="G1322" s="1"/>
    </row>
    <row r="1323" spans="1:7" x14ac:dyDescent="0.3">
      <c r="A1323" s="1"/>
      <c r="B1323" s="1"/>
      <c r="C1323" s="1"/>
      <c r="D1323" s="1"/>
      <c r="E1323" s="1"/>
      <c r="F1323" s="1"/>
      <c r="G1323" s="1"/>
    </row>
    <row r="1324" spans="1:7" x14ac:dyDescent="0.3">
      <c r="A1324" s="1"/>
      <c r="B1324" s="1"/>
      <c r="C1324" s="1"/>
      <c r="D1324" s="1"/>
      <c r="E1324" s="1"/>
      <c r="F1324" s="1"/>
      <c r="G1324" s="1"/>
    </row>
    <row r="1325" spans="1:7" x14ac:dyDescent="0.3">
      <c r="A1325" s="1"/>
      <c r="B1325" s="1"/>
      <c r="C1325" s="1"/>
      <c r="D1325" s="1"/>
      <c r="E1325" s="1"/>
      <c r="F1325" s="1"/>
      <c r="G1325" s="1"/>
    </row>
    <row r="1326" spans="1:7" x14ac:dyDescent="0.3">
      <c r="A1326" s="1"/>
      <c r="B1326" s="1"/>
      <c r="C1326" s="1"/>
      <c r="D1326" s="1"/>
      <c r="E1326" s="1"/>
      <c r="F1326" s="1"/>
      <c r="G1326" s="1"/>
    </row>
    <row r="1327" spans="1:7" x14ac:dyDescent="0.3">
      <c r="A1327" s="1"/>
      <c r="B1327" s="1"/>
      <c r="C1327" s="1"/>
      <c r="D1327" s="1"/>
      <c r="E1327" s="1"/>
      <c r="F1327" s="1"/>
      <c r="G1327" s="1"/>
    </row>
    <row r="1328" spans="1:7" x14ac:dyDescent="0.3">
      <c r="A1328" s="1"/>
      <c r="B1328" s="1"/>
      <c r="C1328" s="1"/>
      <c r="D1328" s="1"/>
      <c r="E1328" s="1"/>
      <c r="F1328" s="1"/>
      <c r="G1328" s="1"/>
    </row>
    <row r="1329" spans="1:7" x14ac:dyDescent="0.3">
      <c r="A1329" s="1"/>
      <c r="B1329" s="1"/>
      <c r="C1329" s="1"/>
      <c r="D1329" s="1"/>
      <c r="E1329" s="1"/>
      <c r="F1329" s="1"/>
      <c r="G1329" s="1"/>
    </row>
    <row r="1330" spans="1:7" x14ac:dyDescent="0.3">
      <c r="A1330" s="1"/>
      <c r="B1330" s="1"/>
      <c r="C1330" s="1"/>
      <c r="D1330" s="1"/>
      <c r="E1330" s="1"/>
      <c r="F1330" s="1"/>
      <c r="G1330" s="1"/>
    </row>
    <row r="1331" spans="1:7" x14ac:dyDescent="0.3">
      <c r="A1331" s="1"/>
      <c r="B1331" s="1"/>
      <c r="C1331" s="1"/>
      <c r="D1331" s="1"/>
      <c r="E1331" s="1"/>
      <c r="F1331" s="1"/>
      <c r="G1331" s="1"/>
    </row>
    <row r="1332" spans="1:7" x14ac:dyDescent="0.3">
      <c r="A1332" s="1"/>
      <c r="B1332" s="1"/>
      <c r="C1332" s="1"/>
      <c r="D1332" s="1"/>
      <c r="E1332" s="1"/>
      <c r="F1332" s="1"/>
      <c r="G1332" s="1"/>
    </row>
    <row r="1333" spans="1:7" x14ac:dyDescent="0.3">
      <c r="A1333" s="1"/>
      <c r="B1333" s="1"/>
      <c r="C1333" s="1"/>
      <c r="D1333" s="1"/>
      <c r="E1333" s="1"/>
      <c r="F1333" s="1"/>
      <c r="G1333" s="1"/>
    </row>
    <row r="1334" spans="1:7" x14ac:dyDescent="0.3">
      <c r="A1334" s="1"/>
      <c r="B1334" s="1"/>
      <c r="C1334" s="1"/>
      <c r="D1334" s="1"/>
      <c r="E1334" s="1"/>
      <c r="F1334" s="1"/>
      <c r="G1334" s="1"/>
    </row>
    <row r="1335" spans="1:7" x14ac:dyDescent="0.3">
      <c r="A1335" s="1"/>
      <c r="B1335" s="1"/>
      <c r="C1335" s="1"/>
      <c r="D1335" s="1"/>
      <c r="E1335" s="1"/>
      <c r="F1335" s="1"/>
      <c r="G1335" s="1"/>
    </row>
    <row r="1336" spans="1:7" x14ac:dyDescent="0.3">
      <c r="A1336" s="1"/>
      <c r="B1336" s="1"/>
      <c r="C1336" s="1"/>
      <c r="D1336" s="1"/>
      <c r="E1336" s="1"/>
      <c r="F1336" s="1"/>
      <c r="G1336" s="1"/>
    </row>
    <row r="1337" spans="1:7" x14ac:dyDescent="0.3">
      <c r="A1337" s="1"/>
      <c r="B1337" s="1"/>
      <c r="C1337" s="1"/>
      <c r="D1337" s="1"/>
      <c r="E1337" s="1"/>
      <c r="F1337" s="1"/>
      <c r="G1337" s="1"/>
    </row>
    <row r="1338" spans="1:7" x14ac:dyDescent="0.3">
      <c r="A1338" s="1"/>
      <c r="B1338" s="1"/>
      <c r="C1338" s="1"/>
      <c r="D1338" s="1"/>
      <c r="E1338" s="1"/>
      <c r="F1338" s="1"/>
      <c r="G1338" s="1"/>
    </row>
    <row r="1339" spans="1:7" x14ac:dyDescent="0.3">
      <c r="A1339" s="1"/>
      <c r="B1339" s="1"/>
      <c r="C1339" s="1"/>
      <c r="D1339" s="1"/>
      <c r="E1339" s="1"/>
      <c r="F1339" s="1"/>
      <c r="G1339" s="1"/>
    </row>
    <row r="1340" spans="1:7" x14ac:dyDescent="0.3">
      <c r="A1340" s="1"/>
      <c r="B1340" s="1"/>
      <c r="C1340" s="1"/>
      <c r="D1340" s="1"/>
      <c r="E1340" s="1"/>
      <c r="F1340" s="1"/>
      <c r="G1340" s="1"/>
    </row>
    <row r="1341" spans="1:7" x14ac:dyDescent="0.3">
      <c r="A1341" s="1"/>
      <c r="B1341" s="1"/>
      <c r="C1341" s="1"/>
      <c r="D1341" s="1"/>
      <c r="E1341" s="1"/>
      <c r="F1341" s="1"/>
      <c r="G1341" s="1"/>
    </row>
    <row r="1342" spans="1:7" x14ac:dyDescent="0.3">
      <c r="A1342" s="1"/>
      <c r="B1342" s="1"/>
      <c r="C1342" s="1"/>
      <c r="D1342" s="1"/>
      <c r="E1342" s="1"/>
      <c r="F1342" s="1"/>
      <c r="G1342" s="1"/>
    </row>
    <row r="1343" spans="1:7" x14ac:dyDescent="0.3">
      <c r="A1343" s="1"/>
      <c r="B1343" s="1"/>
      <c r="C1343" s="1"/>
      <c r="D1343" s="1"/>
      <c r="E1343" s="1"/>
      <c r="F1343" s="1"/>
      <c r="G1343" s="1"/>
    </row>
    <row r="1344" spans="1:7" x14ac:dyDescent="0.3">
      <c r="A1344" s="1"/>
      <c r="B1344" s="1"/>
      <c r="C1344" s="1"/>
      <c r="D1344" s="1"/>
      <c r="E1344" s="1"/>
      <c r="F1344" s="1"/>
      <c r="G1344" s="1"/>
    </row>
    <row r="1345" spans="1:7" x14ac:dyDescent="0.3">
      <c r="A1345" s="1"/>
      <c r="B1345" s="1"/>
      <c r="C1345" s="1"/>
      <c r="D1345" s="1"/>
      <c r="E1345" s="1"/>
      <c r="F1345" s="1"/>
      <c r="G1345" s="1"/>
    </row>
    <row r="1346" spans="1:7" x14ac:dyDescent="0.3">
      <c r="A1346" s="1"/>
      <c r="B1346" s="1"/>
      <c r="C1346" s="1"/>
      <c r="D1346" s="1"/>
      <c r="E1346" s="1"/>
      <c r="F1346" s="1"/>
      <c r="G1346" s="1"/>
    </row>
    <row r="1347" spans="1:7" x14ac:dyDescent="0.3">
      <c r="A1347" s="1"/>
      <c r="B1347" s="1"/>
      <c r="C1347" s="1"/>
      <c r="D1347" s="1"/>
      <c r="E1347" s="1"/>
      <c r="F1347" s="1"/>
      <c r="G1347" s="1"/>
    </row>
    <row r="1348" spans="1:7" x14ac:dyDescent="0.3">
      <c r="A1348" s="1"/>
      <c r="B1348" s="1"/>
      <c r="C1348" s="1"/>
      <c r="D1348" s="1"/>
      <c r="E1348" s="1"/>
      <c r="F1348" s="1"/>
      <c r="G1348" s="1"/>
    </row>
    <row r="1349" spans="1:7" x14ac:dyDescent="0.3">
      <c r="A1349" s="1"/>
      <c r="B1349" s="1"/>
      <c r="C1349" s="1"/>
      <c r="D1349" s="1"/>
      <c r="E1349" s="1"/>
      <c r="F1349" s="1"/>
      <c r="G1349" s="1"/>
    </row>
    <row r="1350" spans="1:7" x14ac:dyDescent="0.3">
      <c r="A1350" s="1"/>
      <c r="B1350" s="1"/>
      <c r="C1350" s="1"/>
      <c r="D1350" s="1"/>
      <c r="E1350" s="1"/>
      <c r="F1350" s="1"/>
      <c r="G1350" s="1"/>
    </row>
    <row r="1351" spans="1:7" x14ac:dyDescent="0.3">
      <c r="A1351" s="1"/>
      <c r="B1351" s="1"/>
      <c r="C1351" s="1"/>
      <c r="D1351" s="1"/>
      <c r="E1351" s="1"/>
      <c r="F1351" s="1"/>
      <c r="G1351" s="1"/>
    </row>
    <row r="1352" spans="1:7" x14ac:dyDescent="0.3">
      <c r="A1352" s="1"/>
      <c r="B1352" s="1"/>
      <c r="C1352" s="1"/>
      <c r="D1352" s="1"/>
      <c r="E1352" s="1"/>
      <c r="F1352" s="1"/>
      <c r="G1352" s="1"/>
    </row>
    <row r="1353" spans="1:7" x14ac:dyDescent="0.3">
      <c r="A1353" s="1"/>
      <c r="B1353" s="1"/>
      <c r="C1353" s="1"/>
      <c r="D1353" s="1"/>
      <c r="E1353" s="1"/>
      <c r="F1353" s="1"/>
      <c r="G1353" s="1"/>
    </row>
    <row r="1354" spans="1:7" x14ac:dyDescent="0.3">
      <c r="A1354" s="1"/>
      <c r="B1354" s="1"/>
      <c r="C1354" s="1"/>
      <c r="D1354" s="1"/>
      <c r="E1354" s="1"/>
      <c r="F1354" s="1"/>
      <c r="G1354" s="1"/>
    </row>
    <row r="1355" spans="1:7" x14ac:dyDescent="0.3">
      <c r="A1355" s="1"/>
      <c r="B1355" s="1"/>
      <c r="C1355" s="1"/>
      <c r="D1355" s="1"/>
      <c r="E1355" s="1"/>
      <c r="F1355" s="1"/>
      <c r="G1355" s="1"/>
    </row>
    <row r="1356" spans="1:7" x14ac:dyDescent="0.3">
      <c r="A1356" s="1"/>
      <c r="B1356" s="1"/>
      <c r="C1356" s="1"/>
      <c r="D1356" s="1"/>
      <c r="E1356" s="1"/>
      <c r="F1356" s="1"/>
      <c r="G1356" s="1"/>
    </row>
    <row r="1357" spans="1:7" x14ac:dyDescent="0.3">
      <c r="A1357" s="1"/>
      <c r="B1357" s="1"/>
      <c r="C1357" s="1"/>
      <c r="D1357" s="1"/>
      <c r="E1357" s="1"/>
      <c r="F1357" s="1"/>
      <c r="G1357" s="1"/>
    </row>
    <row r="1358" spans="1:7" x14ac:dyDescent="0.3">
      <c r="A1358" s="1"/>
      <c r="B1358" s="1"/>
      <c r="C1358" s="1"/>
      <c r="D1358" s="1"/>
      <c r="E1358" s="1"/>
      <c r="F1358" s="1"/>
      <c r="G1358" s="1"/>
    </row>
    <row r="1359" spans="1:7" x14ac:dyDescent="0.3">
      <c r="A1359" s="1"/>
      <c r="B1359" s="1"/>
      <c r="C1359" s="1"/>
      <c r="D1359" s="1"/>
      <c r="E1359" s="1"/>
      <c r="F1359" s="1"/>
      <c r="G1359" s="1"/>
    </row>
    <row r="1360" spans="1:7" x14ac:dyDescent="0.3">
      <c r="A1360" s="1"/>
      <c r="B1360" s="1"/>
      <c r="C1360" s="1"/>
      <c r="D1360" s="1"/>
      <c r="E1360" s="1"/>
      <c r="F1360" s="1"/>
      <c r="G1360" s="1"/>
    </row>
    <row r="1361" spans="1:7" x14ac:dyDescent="0.3">
      <c r="A1361" s="1"/>
      <c r="B1361" s="1"/>
      <c r="C1361" s="1"/>
      <c r="D1361" s="1"/>
      <c r="E1361" s="1"/>
      <c r="F1361" s="1"/>
      <c r="G1361" s="1"/>
    </row>
    <row r="1362" spans="1:7" x14ac:dyDescent="0.3">
      <c r="A1362" s="1"/>
      <c r="B1362" s="1"/>
      <c r="C1362" s="1"/>
      <c r="D1362" s="1"/>
      <c r="E1362" s="1"/>
      <c r="F1362" s="1"/>
      <c r="G1362" s="1"/>
    </row>
    <row r="1363" spans="1:7" x14ac:dyDescent="0.3">
      <c r="A1363" s="1"/>
      <c r="B1363" s="1"/>
      <c r="C1363" s="1"/>
      <c r="D1363" s="1"/>
      <c r="E1363" s="1"/>
      <c r="F1363" s="1"/>
      <c r="G1363" s="1"/>
    </row>
    <row r="1364" spans="1:7" x14ac:dyDescent="0.3">
      <c r="A1364" s="1"/>
      <c r="B1364" s="1"/>
      <c r="C1364" s="1"/>
      <c r="D1364" s="1"/>
      <c r="E1364" s="1"/>
      <c r="F1364" s="1"/>
      <c r="G1364" s="1"/>
    </row>
    <row r="1365" spans="1:7" x14ac:dyDescent="0.3">
      <c r="A1365" s="1"/>
      <c r="B1365" s="1"/>
      <c r="C1365" s="1"/>
      <c r="D1365" s="1"/>
      <c r="E1365" s="1"/>
      <c r="F1365" s="1"/>
      <c r="G1365" s="1"/>
    </row>
    <row r="1366" spans="1:7" x14ac:dyDescent="0.3">
      <c r="A1366" s="1"/>
      <c r="B1366" s="1"/>
      <c r="C1366" s="1"/>
      <c r="D1366" s="1"/>
      <c r="E1366" s="1"/>
      <c r="F1366" s="1"/>
      <c r="G1366" s="1"/>
    </row>
    <row r="1367" spans="1:7" x14ac:dyDescent="0.3">
      <c r="A1367" s="1"/>
      <c r="B1367" s="1"/>
      <c r="C1367" s="1"/>
      <c r="D1367" s="1"/>
      <c r="E1367" s="1"/>
      <c r="F1367" s="1"/>
      <c r="G1367" s="1"/>
    </row>
    <row r="1368" spans="1:7" x14ac:dyDescent="0.3">
      <c r="A1368" s="1"/>
      <c r="B1368" s="1"/>
      <c r="C1368" s="1"/>
      <c r="D1368" s="1"/>
      <c r="E1368" s="1"/>
      <c r="F1368" s="1"/>
      <c r="G1368" s="1"/>
    </row>
    <row r="1369" spans="1:7" x14ac:dyDescent="0.3">
      <c r="A1369" s="1"/>
      <c r="B1369" s="1"/>
      <c r="C1369" s="1"/>
      <c r="D1369" s="1"/>
      <c r="E1369" s="1"/>
      <c r="F1369" s="1"/>
      <c r="G1369" s="1"/>
    </row>
    <row r="1370" spans="1:7" x14ac:dyDescent="0.3">
      <c r="A1370" s="1"/>
      <c r="B1370" s="1"/>
      <c r="C1370" s="1"/>
      <c r="D1370" s="1"/>
      <c r="E1370" s="1"/>
      <c r="F1370" s="1"/>
      <c r="G1370" s="1"/>
    </row>
    <row r="1371" spans="1:7" x14ac:dyDescent="0.3">
      <c r="A1371" s="1"/>
      <c r="B1371" s="1"/>
      <c r="C1371" s="1"/>
      <c r="D1371" s="1"/>
      <c r="E1371" s="1"/>
      <c r="F1371" s="1"/>
      <c r="G1371" s="1"/>
    </row>
    <row r="1372" spans="1:7" x14ac:dyDescent="0.3">
      <c r="A1372" s="1"/>
      <c r="B1372" s="1"/>
      <c r="C1372" s="1"/>
      <c r="D1372" s="1"/>
      <c r="E1372" s="1"/>
      <c r="F1372" s="1"/>
      <c r="G1372" s="1"/>
    </row>
    <row r="1373" spans="1:7" x14ac:dyDescent="0.3">
      <c r="A1373" s="1"/>
      <c r="B1373" s="1"/>
      <c r="C1373" s="1"/>
      <c r="D1373" s="1"/>
      <c r="E1373" s="1"/>
      <c r="F1373" s="1"/>
      <c r="G1373" s="1"/>
    </row>
    <row r="1374" spans="1:7" x14ac:dyDescent="0.3">
      <c r="A1374" s="1"/>
      <c r="B1374" s="1"/>
      <c r="C1374" s="1"/>
      <c r="D1374" s="1"/>
      <c r="E1374" s="1"/>
      <c r="F1374" s="1"/>
      <c r="G1374" s="1"/>
    </row>
    <row r="1375" spans="1:7" x14ac:dyDescent="0.3">
      <c r="A1375" s="1"/>
      <c r="B1375" s="1"/>
      <c r="C1375" s="1"/>
      <c r="D1375" s="1"/>
      <c r="E1375" s="1"/>
      <c r="F1375" s="1"/>
      <c r="G1375" s="1"/>
    </row>
    <row r="1376" spans="1:7" x14ac:dyDescent="0.3">
      <c r="A1376" s="1"/>
      <c r="B1376" s="1"/>
      <c r="C1376" s="1"/>
      <c r="D1376" s="1"/>
      <c r="E1376" s="1"/>
      <c r="F1376" s="1"/>
      <c r="G1376" s="1"/>
    </row>
    <row r="1377" spans="1:7" x14ac:dyDescent="0.3">
      <c r="A1377" s="1"/>
      <c r="B1377" s="1"/>
      <c r="C1377" s="1"/>
      <c r="D1377" s="1"/>
      <c r="E1377" s="1"/>
      <c r="F1377" s="1"/>
      <c r="G1377" s="1"/>
    </row>
    <row r="1378" spans="1:7" x14ac:dyDescent="0.3">
      <c r="A1378" s="1"/>
      <c r="B1378" s="1"/>
      <c r="C1378" s="1"/>
      <c r="D1378" s="1"/>
      <c r="E1378" s="1"/>
      <c r="F1378" s="1"/>
      <c r="G1378" s="1"/>
    </row>
    <row r="1379" spans="1:7" x14ac:dyDescent="0.3">
      <c r="A1379" s="1"/>
      <c r="B1379" s="1"/>
      <c r="C1379" s="1"/>
      <c r="D1379" s="1"/>
      <c r="E1379" s="1"/>
      <c r="F1379" s="1"/>
      <c r="G1379" s="1"/>
    </row>
    <row r="1380" spans="1:7" x14ac:dyDescent="0.3">
      <c r="A1380" s="1"/>
      <c r="B1380" s="1"/>
      <c r="C1380" s="1"/>
      <c r="D1380" s="1"/>
      <c r="E1380" s="1"/>
      <c r="F1380" s="1"/>
      <c r="G1380" s="1"/>
    </row>
    <row r="1381" spans="1:7" x14ac:dyDescent="0.3">
      <c r="A1381" s="1"/>
      <c r="B1381" s="1"/>
      <c r="C1381" s="1"/>
      <c r="D1381" s="1"/>
      <c r="E1381" s="1"/>
      <c r="F1381" s="1"/>
      <c r="G1381" s="1"/>
    </row>
    <row r="1382" spans="1:7" x14ac:dyDescent="0.3">
      <c r="A1382" s="1"/>
      <c r="B1382" s="1"/>
      <c r="C1382" s="1"/>
      <c r="D1382" s="1"/>
      <c r="E1382" s="1"/>
      <c r="F1382" s="1"/>
      <c r="G1382" s="1"/>
    </row>
    <row r="1383" spans="1:7" x14ac:dyDescent="0.3">
      <c r="A1383" s="1"/>
      <c r="B1383" s="1"/>
      <c r="C1383" s="1"/>
      <c r="D1383" s="1"/>
      <c r="E1383" s="1"/>
      <c r="F1383" s="1"/>
      <c r="G1383" s="1"/>
    </row>
    <row r="1384" spans="1:7" x14ac:dyDescent="0.3">
      <c r="A1384" s="1"/>
      <c r="B1384" s="1"/>
      <c r="C1384" s="1"/>
      <c r="D1384" s="1"/>
      <c r="E1384" s="1"/>
      <c r="F1384" s="1"/>
      <c r="G1384" s="1"/>
    </row>
    <row r="1385" spans="1:7" x14ac:dyDescent="0.3">
      <c r="A1385" s="1"/>
      <c r="B1385" s="1"/>
      <c r="C1385" s="1"/>
      <c r="D1385" s="1"/>
      <c r="E1385" s="1"/>
      <c r="F1385" s="1"/>
      <c r="G1385" s="1"/>
    </row>
    <row r="1386" spans="1:7" x14ac:dyDescent="0.3">
      <c r="A1386" s="1"/>
      <c r="B1386" s="1"/>
      <c r="C1386" s="1"/>
      <c r="D1386" s="1"/>
      <c r="E1386" s="1"/>
      <c r="F1386" s="1"/>
      <c r="G1386" s="1"/>
    </row>
    <row r="1387" spans="1:7" x14ac:dyDescent="0.3">
      <c r="A1387" s="1"/>
      <c r="B1387" s="1"/>
      <c r="C1387" s="1"/>
      <c r="D1387" s="1"/>
      <c r="E1387" s="1"/>
      <c r="F1387" s="1"/>
      <c r="G1387" s="1"/>
    </row>
    <row r="1388" spans="1:7" x14ac:dyDescent="0.3">
      <c r="A1388" s="1"/>
      <c r="B1388" s="1"/>
      <c r="C1388" s="1"/>
      <c r="D1388" s="1"/>
      <c r="E1388" s="1"/>
      <c r="F1388" s="1"/>
      <c r="G1388" s="1"/>
    </row>
    <row r="1389" spans="1:7" x14ac:dyDescent="0.3">
      <c r="A1389" s="1"/>
      <c r="B1389" s="1"/>
      <c r="C1389" s="1"/>
      <c r="D1389" s="1"/>
      <c r="E1389" s="1"/>
      <c r="F1389" s="1"/>
      <c r="G1389" s="1"/>
    </row>
    <row r="1390" spans="1:7" x14ac:dyDescent="0.3">
      <c r="A1390" s="1"/>
      <c r="B1390" s="1"/>
      <c r="C1390" s="1"/>
      <c r="D1390" s="1"/>
      <c r="E1390" s="1"/>
      <c r="F1390" s="1"/>
      <c r="G1390" s="1"/>
    </row>
    <row r="1391" spans="1:7" x14ac:dyDescent="0.3">
      <c r="A1391" s="1"/>
      <c r="B1391" s="1"/>
      <c r="C1391" s="1"/>
      <c r="D1391" s="1"/>
      <c r="E1391" s="1"/>
      <c r="F1391" s="1"/>
      <c r="G1391" s="1"/>
    </row>
    <row r="1392" spans="1:7" x14ac:dyDescent="0.3">
      <c r="A1392" s="1"/>
      <c r="B1392" s="1"/>
      <c r="C1392" s="1"/>
      <c r="D1392" s="1"/>
      <c r="E1392" s="1"/>
      <c r="F1392" s="1"/>
      <c r="G1392" s="1"/>
    </row>
    <row r="1393" spans="1:7" x14ac:dyDescent="0.3">
      <c r="A1393" s="1"/>
      <c r="B1393" s="1"/>
      <c r="C1393" s="1"/>
      <c r="D1393" s="1"/>
      <c r="E1393" s="1"/>
      <c r="F1393" s="1"/>
      <c r="G1393" s="1"/>
    </row>
    <row r="1394" spans="1:7" x14ac:dyDescent="0.3">
      <c r="A1394" s="1"/>
      <c r="B1394" s="1"/>
      <c r="C1394" s="1"/>
      <c r="D1394" s="1"/>
      <c r="E1394" s="1"/>
      <c r="F1394" s="1"/>
      <c r="G1394" s="1"/>
    </row>
    <row r="1395" spans="1:7" x14ac:dyDescent="0.3">
      <c r="A1395" s="1"/>
      <c r="B1395" s="1"/>
      <c r="C1395" s="1"/>
      <c r="D1395" s="1"/>
      <c r="E1395" s="1"/>
      <c r="F1395" s="1"/>
      <c r="G1395" s="1"/>
    </row>
    <row r="1396" spans="1:7" x14ac:dyDescent="0.3">
      <c r="A1396" s="1"/>
      <c r="B1396" s="1"/>
      <c r="C1396" s="1"/>
      <c r="D1396" s="1"/>
      <c r="E1396" s="1"/>
      <c r="F1396" s="1"/>
      <c r="G1396" s="1"/>
    </row>
    <row r="1397" spans="1:7" x14ac:dyDescent="0.3">
      <c r="A1397" s="1"/>
      <c r="B1397" s="1"/>
      <c r="C1397" s="1"/>
      <c r="D1397" s="1"/>
      <c r="E1397" s="1"/>
      <c r="F1397" s="1"/>
      <c r="G1397" s="1"/>
    </row>
    <row r="1398" spans="1:7" x14ac:dyDescent="0.3">
      <c r="A1398" s="1"/>
      <c r="B1398" s="1"/>
      <c r="C1398" s="1"/>
      <c r="D1398" s="1"/>
      <c r="E1398" s="1"/>
      <c r="F1398" s="1"/>
      <c r="G1398" s="1"/>
    </row>
    <row r="1399" spans="1:7" x14ac:dyDescent="0.3">
      <c r="A1399" s="1"/>
      <c r="B1399" s="1"/>
      <c r="C1399" s="1"/>
      <c r="D1399" s="1"/>
      <c r="E1399" s="1"/>
      <c r="F1399" s="1"/>
      <c r="G1399" s="1"/>
    </row>
    <row r="1400" spans="1:7" x14ac:dyDescent="0.3">
      <c r="A1400" s="1"/>
      <c r="B1400" s="1"/>
      <c r="C1400" s="1"/>
      <c r="D1400" s="1"/>
      <c r="E1400" s="1"/>
      <c r="F1400" s="1"/>
      <c r="G1400" s="1"/>
    </row>
    <row r="1401" spans="1:7" x14ac:dyDescent="0.3">
      <c r="A1401" s="1"/>
      <c r="B1401" s="1"/>
      <c r="C1401" s="1"/>
      <c r="D1401" s="1"/>
      <c r="E1401" s="1"/>
      <c r="F1401" s="1"/>
      <c r="G1401" s="1"/>
    </row>
    <row r="1402" spans="1:7" x14ac:dyDescent="0.3">
      <c r="A1402" s="1"/>
      <c r="B1402" s="1"/>
      <c r="C1402" s="1"/>
      <c r="D1402" s="1"/>
      <c r="E1402" s="1"/>
      <c r="F1402" s="1"/>
      <c r="G1402" s="1"/>
    </row>
    <row r="1403" spans="1:7" x14ac:dyDescent="0.3">
      <c r="A1403" s="1"/>
      <c r="B1403" s="1"/>
      <c r="C1403" s="1"/>
      <c r="D1403" s="1"/>
      <c r="E1403" s="1"/>
      <c r="F1403" s="1"/>
      <c r="G1403" s="1"/>
    </row>
    <row r="1404" spans="1:7" x14ac:dyDescent="0.3">
      <c r="A1404" s="1"/>
      <c r="B1404" s="1"/>
      <c r="C1404" s="1"/>
      <c r="D1404" s="1"/>
      <c r="E1404" s="1"/>
      <c r="F1404" s="1"/>
      <c r="G1404" s="1"/>
    </row>
    <row r="1405" spans="1:7" x14ac:dyDescent="0.3">
      <c r="A1405" s="1"/>
      <c r="B1405" s="1"/>
      <c r="C1405" s="1"/>
      <c r="D1405" s="1"/>
      <c r="E1405" s="1"/>
      <c r="F1405" s="1"/>
      <c r="G1405" s="1"/>
    </row>
    <row r="1406" spans="1:7" x14ac:dyDescent="0.3">
      <c r="A1406" s="1"/>
      <c r="B1406" s="1"/>
      <c r="C1406" s="1"/>
      <c r="D1406" s="1"/>
      <c r="E1406" s="1"/>
      <c r="F1406" s="1"/>
      <c r="G1406" s="1"/>
    </row>
    <row r="1407" spans="1:7" x14ac:dyDescent="0.3">
      <c r="A1407" s="1"/>
      <c r="B1407" s="1"/>
      <c r="C1407" s="1"/>
      <c r="D1407" s="1"/>
      <c r="E1407" s="1"/>
      <c r="F1407" s="1"/>
      <c r="G1407" s="1"/>
    </row>
    <row r="1408" spans="1:7" x14ac:dyDescent="0.3">
      <c r="A1408" s="1"/>
      <c r="B1408" s="1"/>
      <c r="C1408" s="1"/>
      <c r="D1408" s="1"/>
      <c r="E1408" s="1"/>
      <c r="F1408" s="1"/>
      <c r="G1408" s="1"/>
    </row>
    <row r="1409" spans="1:7" x14ac:dyDescent="0.3">
      <c r="A1409" s="1"/>
      <c r="B1409" s="1"/>
      <c r="C1409" s="1"/>
      <c r="D1409" s="1"/>
      <c r="E1409" s="1"/>
      <c r="F1409" s="1"/>
      <c r="G1409" s="1"/>
    </row>
    <row r="1410" spans="1:7" x14ac:dyDescent="0.3">
      <c r="A1410" s="1"/>
      <c r="B1410" s="1"/>
      <c r="C1410" s="1"/>
      <c r="D1410" s="1"/>
      <c r="E1410" s="1"/>
      <c r="F1410" s="1"/>
      <c r="G1410" s="1"/>
    </row>
    <row r="1411" spans="1:7" x14ac:dyDescent="0.3">
      <c r="A1411" s="1"/>
      <c r="B1411" s="1"/>
      <c r="C1411" s="1"/>
      <c r="D1411" s="1"/>
      <c r="E1411" s="1"/>
      <c r="F1411" s="1"/>
      <c r="G1411" s="1"/>
    </row>
    <row r="1412" spans="1:7" x14ac:dyDescent="0.3">
      <c r="A1412" s="1"/>
      <c r="B1412" s="1"/>
      <c r="C1412" s="1"/>
      <c r="D1412" s="1"/>
      <c r="E1412" s="1"/>
      <c r="F1412" s="1"/>
      <c r="G1412" s="1"/>
    </row>
    <row r="1413" spans="1:7" x14ac:dyDescent="0.3">
      <c r="A1413" s="1"/>
      <c r="B1413" s="1"/>
      <c r="C1413" s="1"/>
      <c r="D1413" s="1"/>
      <c r="E1413" s="1"/>
      <c r="F1413" s="1"/>
      <c r="G1413" s="1"/>
    </row>
    <row r="1414" spans="1:7" x14ac:dyDescent="0.3">
      <c r="A1414" s="1"/>
      <c r="B1414" s="1"/>
      <c r="C1414" s="1"/>
      <c r="D1414" s="1"/>
      <c r="E1414" s="1"/>
      <c r="F1414" s="1"/>
      <c r="G1414" s="1"/>
    </row>
    <row r="1415" spans="1:7" x14ac:dyDescent="0.3">
      <c r="A1415" s="1"/>
      <c r="B1415" s="1"/>
      <c r="C1415" s="1"/>
      <c r="D1415" s="1"/>
      <c r="E1415" s="1"/>
      <c r="F1415" s="1"/>
      <c r="G1415" s="1"/>
    </row>
    <row r="1416" spans="1:7" x14ac:dyDescent="0.3">
      <c r="A1416" s="1"/>
      <c r="B1416" s="1"/>
      <c r="C1416" s="1"/>
      <c r="D1416" s="1"/>
      <c r="E1416" s="1"/>
      <c r="F1416" s="1"/>
      <c r="G1416" s="1"/>
    </row>
    <row r="1417" spans="1:7" x14ac:dyDescent="0.3">
      <c r="A1417" s="1"/>
      <c r="B1417" s="1"/>
      <c r="C1417" s="1"/>
      <c r="D1417" s="1"/>
      <c r="E1417" s="1"/>
      <c r="F1417" s="1"/>
      <c r="G1417" s="1"/>
    </row>
    <row r="1418" spans="1:7" x14ac:dyDescent="0.3">
      <c r="A1418" s="1"/>
      <c r="B1418" s="1"/>
      <c r="C1418" s="1"/>
      <c r="D1418" s="1"/>
      <c r="E1418" s="1"/>
      <c r="F1418" s="1"/>
      <c r="G1418" s="1"/>
    </row>
    <row r="1419" spans="1:7" x14ac:dyDescent="0.3">
      <c r="A1419" s="1"/>
      <c r="B1419" s="1"/>
      <c r="C1419" s="1"/>
      <c r="D1419" s="1"/>
      <c r="E1419" s="1"/>
      <c r="F1419" s="1"/>
      <c r="G1419" s="1"/>
    </row>
    <row r="1420" spans="1:7" x14ac:dyDescent="0.3">
      <c r="A1420" s="1"/>
      <c r="B1420" s="1"/>
      <c r="C1420" s="1"/>
      <c r="D1420" s="1"/>
      <c r="E1420" s="1"/>
      <c r="F1420" s="1"/>
      <c r="G1420" s="1"/>
    </row>
    <row r="1421" spans="1:7" x14ac:dyDescent="0.3">
      <c r="A1421" s="1"/>
      <c r="B1421" s="1"/>
      <c r="C1421" s="1"/>
      <c r="D1421" s="1"/>
      <c r="E1421" s="1"/>
      <c r="F1421" s="1"/>
      <c r="G1421" s="1"/>
    </row>
    <row r="1422" spans="1:7" x14ac:dyDescent="0.3">
      <c r="A1422" s="1"/>
      <c r="B1422" s="1"/>
      <c r="C1422" s="1"/>
      <c r="D1422" s="1"/>
      <c r="E1422" s="1"/>
      <c r="F1422" s="1"/>
      <c r="G1422" s="1"/>
    </row>
    <row r="1423" spans="1:7" x14ac:dyDescent="0.3">
      <c r="A1423" s="1"/>
      <c r="B1423" s="1"/>
      <c r="C1423" s="1"/>
      <c r="D1423" s="1"/>
      <c r="E1423" s="1"/>
      <c r="F1423" s="1"/>
      <c r="G1423" s="1"/>
    </row>
    <row r="1424" spans="1:7" x14ac:dyDescent="0.3">
      <c r="A1424" s="1"/>
      <c r="B1424" s="1"/>
      <c r="C1424" s="1"/>
      <c r="D1424" s="1"/>
      <c r="E1424" s="1"/>
      <c r="F1424" s="1"/>
      <c r="G1424" s="1"/>
    </row>
    <row r="1425" spans="1:7" x14ac:dyDescent="0.3">
      <c r="A1425" s="1"/>
      <c r="B1425" s="1"/>
      <c r="C1425" s="1"/>
      <c r="D1425" s="1"/>
      <c r="E1425" s="1"/>
      <c r="F1425" s="1"/>
      <c r="G1425" s="1"/>
    </row>
    <row r="1426" spans="1:7" x14ac:dyDescent="0.3">
      <c r="A1426" s="1"/>
      <c r="B1426" s="1"/>
      <c r="C1426" s="1"/>
      <c r="D1426" s="1"/>
      <c r="E1426" s="1"/>
      <c r="F1426" s="1"/>
      <c r="G1426" s="1"/>
    </row>
    <row r="1427" spans="1:7" x14ac:dyDescent="0.3">
      <c r="A1427" s="1"/>
      <c r="B1427" s="1"/>
      <c r="C1427" s="1"/>
      <c r="D1427" s="1"/>
      <c r="E1427" s="1"/>
      <c r="F1427" s="1"/>
      <c r="G1427" s="1"/>
    </row>
    <row r="1428" spans="1:7" x14ac:dyDescent="0.3">
      <c r="A1428" s="1"/>
      <c r="B1428" s="1"/>
      <c r="C1428" s="1"/>
      <c r="D1428" s="1"/>
      <c r="E1428" s="1"/>
      <c r="F1428" s="1"/>
      <c r="G1428" s="1"/>
    </row>
    <row r="1429" spans="1:7" x14ac:dyDescent="0.3">
      <c r="A1429" s="1"/>
      <c r="B1429" s="1"/>
      <c r="C1429" s="1"/>
      <c r="D1429" s="1"/>
      <c r="E1429" s="1"/>
      <c r="F1429" s="1"/>
      <c r="G1429" s="1"/>
    </row>
    <row r="1430" spans="1:7" x14ac:dyDescent="0.3">
      <c r="A1430" s="1"/>
      <c r="B1430" s="1"/>
      <c r="C1430" s="1"/>
      <c r="D1430" s="1"/>
      <c r="E1430" s="1"/>
      <c r="F1430" s="1"/>
      <c r="G1430" s="1"/>
    </row>
    <row r="1431" spans="1:7" x14ac:dyDescent="0.3">
      <c r="A1431" s="1"/>
      <c r="B1431" s="1"/>
      <c r="C1431" s="1"/>
      <c r="D1431" s="1"/>
      <c r="E1431" s="1"/>
      <c r="F1431" s="1"/>
      <c r="G1431" s="1"/>
    </row>
    <row r="1432" spans="1:7" x14ac:dyDescent="0.3">
      <c r="A1432" s="1"/>
      <c r="B1432" s="1"/>
      <c r="C1432" s="1"/>
      <c r="D1432" s="1"/>
      <c r="E1432" s="1"/>
      <c r="F1432" s="1"/>
      <c r="G1432" s="1"/>
    </row>
    <row r="1433" spans="1:7" x14ac:dyDescent="0.3">
      <c r="A1433" s="1"/>
      <c r="B1433" s="1"/>
      <c r="C1433" s="1"/>
      <c r="D1433" s="1"/>
      <c r="E1433" s="1"/>
      <c r="F1433" s="1"/>
      <c r="G1433" s="1"/>
    </row>
    <row r="1434" spans="1:7" x14ac:dyDescent="0.3">
      <c r="A1434" s="1"/>
      <c r="B1434" s="1"/>
      <c r="C1434" s="1"/>
      <c r="D1434" s="1"/>
      <c r="E1434" s="1"/>
      <c r="F1434" s="1"/>
      <c r="G1434" s="1"/>
    </row>
    <row r="1435" spans="1:7" x14ac:dyDescent="0.3">
      <c r="A1435" s="1"/>
      <c r="B1435" s="1"/>
      <c r="C1435" s="1"/>
      <c r="D1435" s="1"/>
      <c r="E1435" s="1"/>
      <c r="F1435" s="1"/>
      <c r="G1435" s="1"/>
    </row>
    <row r="1436" spans="1:7" x14ac:dyDescent="0.3">
      <c r="A1436" s="1"/>
      <c r="B1436" s="1"/>
      <c r="C1436" s="1"/>
      <c r="D1436" s="1"/>
      <c r="E1436" s="1"/>
      <c r="F1436" s="1"/>
      <c r="G1436" s="1"/>
    </row>
    <row r="1437" spans="1:7" x14ac:dyDescent="0.3">
      <c r="A1437" s="1"/>
      <c r="B1437" s="1"/>
      <c r="C1437" s="1"/>
      <c r="D1437" s="1"/>
      <c r="E1437" s="1"/>
      <c r="F1437" s="1"/>
      <c r="G1437" s="1"/>
    </row>
    <row r="1438" spans="1:7" x14ac:dyDescent="0.3">
      <c r="A1438" s="1"/>
      <c r="B1438" s="1"/>
      <c r="C1438" s="1"/>
      <c r="D1438" s="1"/>
      <c r="E1438" s="1"/>
      <c r="F1438" s="1"/>
      <c r="G1438" s="1"/>
    </row>
    <row r="1439" spans="1:7" x14ac:dyDescent="0.3">
      <c r="A1439" s="1"/>
      <c r="B1439" s="1"/>
      <c r="C1439" s="1"/>
      <c r="D1439" s="1"/>
      <c r="E1439" s="1"/>
      <c r="F1439" s="1"/>
      <c r="G1439" s="1"/>
    </row>
    <row r="1440" spans="1:7" x14ac:dyDescent="0.3">
      <c r="A1440" s="1"/>
      <c r="B1440" s="1"/>
      <c r="C1440" s="1"/>
      <c r="D1440" s="1"/>
      <c r="E1440" s="1"/>
      <c r="F1440" s="1"/>
      <c r="G1440" s="1"/>
    </row>
    <row r="1441" spans="1:7" x14ac:dyDescent="0.3">
      <c r="A1441" s="1"/>
      <c r="B1441" s="1"/>
      <c r="C1441" s="1"/>
      <c r="D1441" s="1"/>
      <c r="E1441" s="1"/>
      <c r="F1441" s="1"/>
      <c r="G1441" s="1"/>
    </row>
    <row r="1442" spans="1:7" x14ac:dyDescent="0.3">
      <c r="A1442" s="1"/>
      <c r="B1442" s="1"/>
      <c r="C1442" s="1"/>
      <c r="D1442" s="1"/>
      <c r="E1442" s="1"/>
      <c r="F1442" s="1"/>
      <c r="G1442" s="1"/>
    </row>
    <row r="1443" spans="1:7" x14ac:dyDescent="0.3">
      <c r="A1443" s="1"/>
      <c r="B1443" s="1"/>
      <c r="C1443" s="1"/>
      <c r="D1443" s="1"/>
      <c r="E1443" s="1"/>
      <c r="F1443" s="1"/>
      <c r="G1443" s="1"/>
    </row>
    <row r="1444" spans="1:7" x14ac:dyDescent="0.3">
      <c r="A1444" s="1"/>
      <c r="B1444" s="1"/>
      <c r="C1444" s="1"/>
      <c r="D1444" s="1"/>
      <c r="E1444" s="1"/>
      <c r="F1444" s="1"/>
      <c r="G1444" s="1"/>
    </row>
    <row r="1445" spans="1:7" x14ac:dyDescent="0.3">
      <c r="A1445" s="1"/>
      <c r="B1445" s="1"/>
      <c r="C1445" s="1"/>
      <c r="D1445" s="1"/>
      <c r="E1445" s="1"/>
      <c r="F1445" s="1"/>
      <c r="G1445" s="1"/>
    </row>
    <row r="1446" spans="1:7" x14ac:dyDescent="0.3">
      <c r="A1446" s="1"/>
      <c r="B1446" s="1"/>
      <c r="C1446" s="1"/>
      <c r="D1446" s="1"/>
      <c r="E1446" s="1"/>
      <c r="F1446" s="1"/>
      <c r="G1446" s="1"/>
    </row>
    <row r="1447" spans="1:7" x14ac:dyDescent="0.3">
      <c r="A1447" s="1"/>
      <c r="B1447" s="1"/>
      <c r="C1447" s="1"/>
      <c r="D1447" s="1"/>
      <c r="E1447" s="1"/>
      <c r="F1447" s="1"/>
      <c r="G1447" s="1"/>
    </row>
    <row r="1448" spans="1:7" x14ac:dyDescent="0.3">
      <c r="A1448" s="1"/>
      <c r="B1448" s="1"/>
      <c r="C1448" s="1"/>
      <c r="D1448" s="1"/>
      <c r="E1448" s="1"/>
      <c r="F1448" s="1"/>
      <c r="G1448" s="1"/>
    </row>
    <row r="1449" spans="1:7" x14ac:dyDescent="0.3">
      <c r="A1449" s="1"/>
      <c r="B1449" s="1"/>
      <c r="C1449" s="1"/>
      <c r="D1449" s="1"/>
      <c r="E1449" s="1"/>
      <c r="F1449" s="1"/>
      <c r="G1449" s="1"/>
    </row>
    <row r="1450" spans="1:7" x14ac:dyDescent="0.3">
      <c r="A1450" s="1"/>
      <c r="B1450" s="1"/>
      <c r="C1450" s="1"/>
      <c r="D1450" s="1"/>
      <c r="E1450" s="1"/>
      <c r="F1450" s="1"/>
      <c r="G1450" s="1"/>
    </row>
    <row r="1451" spans="1:7" x14ac:dyDescent="0.3">
      <c r="A1451" s="1"/>
      <c r="B1451" s="1"/>
      <c r="C1451" s="1"/>
      <c r="D1451" s="1"/>
      <c r="E1451" s="1"/>
      <c r="F1451" s="1"/>
      <c r="G1451" s="1"/>
    </row>
    <row r="1452" spans="1:7" x14ac:dyDescent="0.3">
      <c r="A1452" s="1"/>
      <c r="B1452" s="1"/>
      <c r="C1452" s="1"/>
      <c r="D1452" s="1"/>
      <c r="E1452" s="1"/>
      <c r="F1452" s="1"/>
      <c r="G1452" s="1"/>
    </row>
    <row r="1453" spans="1:7" x14ac:dyDescent="0.3">
      <c r="A1453" s="1"/>
      <c r="B1453" s="1"/>
      <c r="C1453" s="1"/>
      <c r="D1453" s="1"/>
      <c r="E1453" s="1"/>
      <c r="F1453" s="1"/>
      <c r="G1453" s="1"/>
    </row>
    <row r="1454" spans="1:7" x14ac:dyDescent="0.3">
      <c r="A1454" s="1"/>
      <c r="B1454" s="1"/>
      <c r="C1454" s="1"/>
      <c r="D1454" s="1"/>
      <c r="E1454" s="1"/>
      <c r="F1454" s="1"/>
      <c r="G1454" s="1"/>
    </row>
    <row r="1455" spans="1:7" x14ac:dyDescent="0.3">
      <c r="A1455" s="1"/>
      <c r="B1455" s="1"/>
      <c r="C1455" s="1"/>
      <c r="D1455" s="1"/>
      <c r="E1455" s="1"/>
      <c r="F1455" s="1"/>
      <c r="G1455" s="1"/>
    </row>
    <row r="1456" spans="1:7" x14ac:dyDescent="0.3">
      <c r="A1456" s="1"/>
      <c r="B1456" s="1"/>
      <c r="C1456" s="1"/>
      <c r="D1456" s="1"/>
      <c r="E1456" s="1"/>
      <c r="F1456" s="1"/>
      <c r="G1456" s="1"/>
    </row>
    <row r="1457" spans="1:7" x14ac:dyDescent="0.3">
      <c r="A1457" s="1"/>
      <c r="B1457" s="1"/>
      <c r="C1457" s="1"/>
      <c r="D1457" s="1"/>
      <c r="E1457" s="1"/>
      <c r="F1457" s="1"/>
      <c r="G1457" s="1"/>
    </row>
    <row r="1458" spans="1:7" x14ac:dyDescent="0.3">
      <c r="A1458" s="1"/>
      <c r="B1458" s="1"/>
      <c r="C1458" s="1"/>
      <c r="D1458" s="1"/>
      <c r="E1458" s="1"/>
      <c r="F1458" s="1"/>
      <c r="G1458" s="1"/>
    </row>
    <row r="1459" spans="1:7" x14ac:dyDescent="0.3">
      <c r="A1459" s="1"/>
      <c r="B1459" s="1"/>
      <c r="C1459" s="1"/>
      <c r="D1459" s="1"/>
      <c r="E1459" s="1"/>
      <c r="F1459" s="1"/>
      <c r="G1459" s="1"/>
    </row>
    <row r="1460" spans="1:7" x14ac:dyDescent="0.3">
      <c r="A1460" s="1"/>
      <c r="B1460" s="1"/>
      <c r="C1460" s="1"/>
      <c r="D1460" s="1"/>
      <c r="E1460" s="1"/>
      <c r="F1460" s="1"/>
      <c r="G1460" s="1"/>
    </row>
    <row r="1461" spans="1:7" x14ac:dyDescent="0.3">
      <c r="A1461" s="1"/>
      <c r="B1461" s="1"/>
      <c r="C1461" s="1"/>
      <c r="D1461" s="1"/>
      <c r="E1461" s="1"/>
      <c r="F1461" s="1"/>
      <c r="G1461" s="1"/>
    </row>
    <row r="1462" spans="1:7" x14ac:dyDescent="0.3">
      <c r="A1462" s="1"/>
      <c r="B1462" s="1"/>
      <c r="C1462" s="1"/>
      <c r="D1462" s="1"/>
      <c r="E1462" s="1"/>
      <c r="F1462" s="1"/>
      <c r="G1462" s="1"/>
    </row>
    <row r="1463" spans="1:7" x14ac:dyDescent="0.3">
      <c r="A1463" s="1"/>
      <c r="B1463" s="1"/>
      <c r="C1463" s="1"/>
      <c r="D1463" s="1"/>
      <c r="E1463" s="1"/>
      <c r="F1463" s="1"/>
      <c r="G1463" s="1"/>
    </row>
    <row r="1464" spans="1:7" x14ac:dyDescent="0.3">
      <c r="A1464" s="1"/>
      <c r="B1464" s="1"/>
      <c r="C1464" s="1"/>
      <c r="D1464" s="1"/>
      <c r="E1464" s="1"/>
      <c r="F1464" s="1"/>
      <c r="G1464" s="1"/>
    </row>
    <row r="1465" spans="1:7" x14ac:dyDescent="0.3">
      <c r="A1465" s="1"/>
      <c r="B1465" s="1"/>
      <c r="C1465" s="1"/>
      <c r="D1465" s="1"/>
      <c r="E1465" s="1"/>
      <c r="F1465" s="1"/>
      <c r="G1465" s="1"/>
    </row>
    <row r="1466" spans="1:7" x14ac:dyDescent="0.3">
      <c r="A1466" s="1"/>
      <c r="B1466" s="1"/>
      <c r="C1466" s="1"/>
      <c r="D1466" s="1"/>
      <c r="E1466" s="1"/>
      <c r="F1466" s="1"/>
      <c r="G1466" s="1"/>
    </row>
    <row r="1467" spans="1:7" x14ac:dyDescent="0.3">
      <c r="A1467" s="1"/>
      <c r="B1467" s="1"/>
      <c r="C1467" s="1"/>
      <c r="D1467" s="1"/>
      <c r="E1467" s="1"/>
      <c r="F1467" s="1"/>
      <c r="G1467" s="1"/>
    </row>
    <row r="1468" spans="1:7" x14ac:dyDescent="0.3">
      <c r="A1468" s="1"/>
      <c r="B1468" s="1"/>
      <c r="C1468" s="1"/>
      <c r="D1468" s="1"/>
      <c r="E1468" s="1"/>
      <c r="F1468" s="1"/>
      <c r="G1468" s="1"/>
    </row>
    <row r="1469" spans="1:7" x14ac:dyDescent="0.3">
      <c r="A1469" s="1"/>
      <c r="B1469" s="1"/>
      <c r="C1469" s="1"/>
      <c r="D1469" s="1"/>
      <c r="E1469" s="1"/>
      <c r="F1469" s="1"/>
      <c r="G1469" s="1"/>
    </row>
    <row r="1470" spans="1:7" x14ac:dyDescent="0.3">
      <c r="A1470" s="1"/>
      <c r="B1470" s="1"/>
      <c r="C1470" s="1"/>
      <c r="D1470" s="1"/>
      <c r="E1470" s="1"/>
      <c r="F1470" s="1"/>
      <c r="G1470" s="1"/>
    </row>
    <row r="1471" spans="1:7" x14ac:dyDescent="0.3">
      <c r="A1471" s="1"/>
      <c r="B1471" s="1"/>
      <c r="C1471" s="1"/>
      <c r="D1471" s="1"/>
      <c r="E1471" s="1"/>
      <c r="F1471" s="1"/>
      <c r="G1471" s="1"/>
    </row>
    <row r="1472" spans="1:7" x14ac:dyDescent="0.3">
      <c r="A1472" s="1"/>
      <c r="B1472" s="1"/>
      <c r="C1472" s="1"/>
      <c r="D1472" s="1"/>
      <c r="E1472" s="1"/>
      <c r="F1472" s="1"/>
      <c r="G1472" s="1"/>
    </row>
    <row r="1473" spans="1:7" x14ac:dyDescent="0.3">
      <c r="A1473" s="1"/>
      <c r="B1473" s="1"/>
      <c r="C1473" s="1"/>
      <c r="D1473" s="1"/>
      <c r="E1473" s="1"/>
      <c r="F1473" s="1"/>
      <c r="G1473" s="1"/>
    </row>
    <row r="1474" spans="1:7" x14ac:dyDescent="0.3">
      <c r="A1474" s="1"/>
      <c r="B1474" s="1"/>
      <c r="C1474" s="1"/>
      <c r="D1474" s="1"/>
      <c r="E1474" s="1"/>
      <c r="F1474" s="1"/>
      <c r="G1474" s="1"/>
    </row>
    <row r="1475" spans="1:7" x14ac:dyDescent="0.3">
      <c r="A1475" s="1"/>
      <c r="B1475" s="1"/>
      <c r="C1475" s="1"/>
      <c r="D1475" s="1"/>
      <c r="E1475" s="1"/>
      <c r="F1475" s="1"/>
      <c r="G1475" s="1"/>
    </row>
    <row r="1476" spans="1:7" x14ac:dyDescent="0.3">
      <c r="A1476" s="1"/>
      <c r="B1476" s="1"/>
      <c r="C1476" s="1"/>
      <c r="D1476" s="1"/>
      <c r="E1476" s="1"/>
      <c r="F1476" s="1"/>
      <c r="G1476" s="1"/>
    </row>
    <row r="1477" spans="1:7" x14ac:dyDescent="0.3">
      <c r="A1477" s="1"/>
      <c r="B1477" s="1"/>
      <c r="C1477" s="1"/>
      <c r="D1477" s="1"/>
      <c r="E1477" s="1"/>
      <c r="F1477" s="1"/>
      <c r="G1477" s="1"/>
    </row>
    <row r="1478" spans="1:7" x14ac:dyDescent="0.3">
      <c r="A1478" s="1"/>
      <c r="B1478" s="1"/>
      <c r="C1478" s="1"/>
      <c r="D1478" s="1"/>
      <c r="E1478" s="1"/>
      <c r="F1478" s="1"/>
      <c r="G1478" s="1"/>
    </row>
    <row r="1479" spans="1:7" x14ac:dyDescent="0.3">
      <c r="A1479" s="1"/>
      <c r="B1479" s="1"/>
      <c r="C1479" s="1"/>
      <c r="D1479" s="1"/>
      <c r="E1479" s="1"/>
      <c r="F1479" s="1"/>
      <c r="G1479" s="1"/>
    </row>
    <row r="1480" spans="1:7" x14ac:dyDescent="0.3">
      <c r="A1480" s="1"/>
      <c r="B1480" s="1"/>
      <c r="C1480" s="1"/>
      <c r="D1480" s="1"/>
      <c r="E1480" s="1"/>
      <c r="F1480" s="1"/>
      <c r="G1480" s="1"/>
    </row>
    <row r="1481" spans="1:7" x14ac:dyDescent="0.3">
      <c r="A1481" s="1"/>
      <c r="B1481" s="1"/>
      <c r="C1481" s="1"/>
      <c r="D1481" s="1"/>
      <c r="E1481" s="1"/>
      <c r="F1481" s="1"/>
      <c r="G1481" s="1"/>
    </row>
    <row r="1482" spans="1:7" x14ac:dyDescent="0.3">
      <c r="A1482" s="1"/>
      <c r="B1482" s="1"/>
      <c r="C1482" s="1"/>
      <c r="D1482" s="1"/>
      <c r="E1482" s="1"/>
      <c r="F1482" s="1"/>
      <c r="G1482" s="1"/>
    </row>
    <row r="1483" spans="1:7" x14ac:dyDescent="0.3">
      <c r="A1483" s="1"/>
      <c r="B1483" s="1"/>
      <c r="C1483" s="1"/>
      <c r="D1483" s="1"/>
      <c r="E1483" s="1"/>
      <c r="F1483" s="1"/>
      <c r="G1483" s="1"/>
    </row>
    <row r="1484" spans="1:7" x14ac:dyDescent="0.3">
      <c r="A1484" s="1"/>
      <c r="B1484" s="1"/>
      <c r="C1484" s="1"/>
      <c r="D1484" s="1"/>
      <c r="E1484" s="1"/>
      <c r="F1484" s="1"/>
      <c r="G1484" s="1"/>
    </row>
    <row r="1485" spans="1:7" x14ac:dyDescent="0.3">
      <c r="A1485" s="1"/>
      <c r="B1485" s="1"/>
      <c r="C1485" s="1"/>
      <c r="D1485" s="1"/>
      <c r="E1485" s="1"/>
      <c r="F1485" s="1"/>
      <c r="G1485" s="1"/>
    </row>
    <row r="1486" spans="1:7" x14ac:dyDescent="0.3">
      <c r="A1486" s="1"/>
      <c r="B1486" s="1"/>
      <c r="C1486" s="1"/>
      <c r="D1486" s="1"/>
      <c r="E1486" s="1"/>
      <c r="F1486" s="1"/>
      <c r="G1486" s="1"/>
    </row>
    <row r="1487" spans="1:7" x14ac:dyDescent="0.3">
      <c r="A1487" s="1"/>
      <c r="B1487" s="1"/>
      <c r="C1487" s="1"/>
      <c r="D1487" s="1"/>
      <c r="E1487" s="1"/>
      <c r="F1487" s="1"/>
      <c r="G1487" s="1"/>
    </row>
    <row r="1488" spans="1:7" x14ac:dyDescent="0.3">
      <c r="A1488" s="1"/>
      <c r="B1488" s="1"/>
      <c r="C1488" s="1"/>
      <c r="D1488" s="1"/>
      <c r="E1488" s="1"/>
      <c r="F1488" s="1"/>
      <c r="G1488" s="1"/>
    </row>
    <row r="1489" spans="1:7" x14ac:dyDescent="0.3">
      <c r="A1489" s="1"/>
      <c r="B1489" s="1"/>
      <c r="C1489" s="1"/>
      <c r="D1489" s="1"/>
      <c r="E1489" s="1"/>
      <c r="F1489" s="1"/>
      <c r="G1489" s="1"/>
    </row>
    <row r="1490" spans="1:7" x14ac:dyDescent="0.3">
      <c r="A1490" s="1"/>
      <c r="B1490" s="1"/>
      <c r="C1490" s="1"/>
      <c r="D1490" s="1"/>
      <c r="E1490" s="1"/>
      <c r="F1490" s="1"/>
      <c r="G1490" s="1"/>
    </row>
    <row r="1491" spans="1:7" x14ac:dyDescent="0.3">
      <c r="A1491" s="1"/>
      <c r="B1491" s="1"/>
      <c r="C1491" s="1"/>
      <c r="D1491" s="1"/>
      <c r="E1491" s="1"/>
      <c r="F1491" s="1"/>
      <c r="G1491" s="1"/>
    </row>
    <row r="1492" spans="1:7" x14ac:dyDescent="0.3">
      <c r="A1492" s="1"/>
      <c r="B1492" s="1"/>
      <c r="C1492" s="1"/>
      <c r="D1492" s="1"/>
      <c r="E1492" s="1"/>
      <c r="F1492" s="1"/>
      <c r="G1492" s="1"/>
    </row>
    <row r="1493" spans="1:7" x14ac:dyDescent="0.3">
      <c r="A1493" s="1"/>
      <c r="B1493" s="1"/>
      <c r="C1493" s="1"/>
      <c r="D1493" s="1"/>
      <c r="E1493" s="1"/>
      <c r="F1493" s="1"/>
      <c r="G1493" s="1"/>
    </row>
    <row r="1494" spans="1:7" x14ac:dyDescent="0.3">
      <c r="A1494" s="1"/>
      <c r="B1494" s="1"/>
      <c r="C1494" s="1"/>
      <c r="D1494" s="1"/>
      <c r="E1494" s="1"/>
      <c r="F1494" s="1"/>
      <c r="G1494" s="1"/>
    </row>
    <row r="1495" spans="1:7" x14ac:dyDescent="0.3">
      <c r="A1495" s="1"/>
      <c r="B1495" s="1"/>
      <c r="C1495" s="1"/>
      <c r="D1495" s="1"/>
      <c r="E1495" s="1"/>
      <c r="F1495" s="1"/>
      <c r="G1495" s="1"/>
    </row>
    <row r="1496" spans="1:7" x14ac:dyDescent="0.3">
      <c r="A1496" s="1"/>
      <c r="B1496" s="1"/>
      <c r="C1496" s="1"/>
      <c r="D1496" s="1"/>
      <c r="E1496" s="1"/>
      <c r="F1496" s="1"/>
      <c r="G1496" s="1"/>
    </row>
    <row r="1497" spans="1:7" x14ac:dyDescent="0.3">
      <c r="A1497" s="1"/>
      <c r="B1497" s="1"/>
      <c r="C1497" s="1"/>
      <c r="D1497" s="1"/>
      <c r="E1497" s="1"/>
      <c r="F1497" s="1"/>
      <c r="G1497" s="1"/>
    </row>
    <row r="1498" spans="1:7" x14ac:dyDescent="0.3">
      <c r="A1498" s="1"/>
      <c r="B1498" s="1"/>
      <c r="C1498" s="1"/>
      <c r="D1498" s="1"/>
      <c r="E1498" s="1"/>
      <c r="F1498" s="1"/>
      <c r="G1498" s="1"/>
    </row>
    <row r="1499" spans="1:7" x14ac:dyDescent="0.3">
      <c r="A1499" s="1"/>
      <c r="B1499" s="1"/>
      <c r="C1499" s="1"/>
      <c r="D1499" s="1"/>
      <c r="E1499" s="1"/>
      <c r="F1499" s="1"/>
      <c r="G1499" s="1"/>
    </row>
    <row r="1500" spans="1:7" x14ac:dyDescent="0.3">
      <c r="A1500" s="1"/>
      <c r="B1500" s="1"/>
      <c r="C1500" s="1"/>
      <c r="D1500" s="1"/>
      <c r="E1500" s="1"/>
      <c r="F1500" s="1"/>
      <c r="G1500" s="1"/>
    </row>
    <row r="1501" spans="1:7" x14ac:dyDescent="0.3">
      <c r="A1501" s="1"/>
      <c r="B1501" s="1"/>
      <c r="C1501" s="1"/>
      <c r="D1501" s="1"/>
      <c r="E1501" s="1"/>
      <c r="F1501" s="1"/>
      <c r="G1501" s="1"/>
    </row>
    <row r="1502" spans="1:7" x14ac:dyDescent="0.3">
      <c r="A1502" s="1"/>
      <c r="B1502" s="1"/>
      <c r="C1502" s="1"/>
      <c r="D1502" s="1"/>
      <c r="E1502" s="1"/>
      <c r="F1502" s="1"/>
      <c r="G1502" s="1"/>
    </row>
    <row r="1503" spans="1:7" x14ac:dyDescent="0.3">
      <c r="A1503" s="1"/>
      <c r="B1503" s="1"/>
      <c r="C1503" s="1"/>
      <c r="D1503" s="1"/>
      <c r="E1503" s="1"/>
      <c r="F1503" s="1"/>
      <c r="G1503" s="1"/>
    </row>
    <row r="1504" spans="1:7" x14ac:dyDescent="0.3">
      <c r="A1504" s="1"/>
      <c r="B1504" s="1"/>
      <c r="C1504" s="1"/>
      <c r="D1504" s="1"/>
      <c r="E1504" s="1"/>
      <c r="F1504" s="1"/>
      <c r="G1504" s="1"/>
    </row>
  </sheetData>
  <sheetProtection sheet="1" objects="1" scenarios="1"/>
  <protectedRanges>
    <protectedRange sqref="A16:F1003" name="Range 1"/>
    <protectedRange sqref="B8:C8 B9 B10 B11" name="Range2"/>
  </protectedRanges>
  <mergeCells count="4">
    <mergeCell ref="B8:C8"/>
    <mergeCell ref="A13:B13"/>
    <mergeCell ref="I3:N3"/>
    <mergeCell ref="F14:I14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B34976-C4E9-4996-A36F-D17E1AD67281}">
          <x14:formula1>
            <xm:f>'2024-2025 AMI'!$A$3:$A$64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E8FDD-F55F-4848-B4AD-654521B94490}">
  <dimension ref="A1:R129"/>
  <sheetViews>
    <sheetView topLeftCell="A88" workbookViewId="0">
      <selection activeCell="J2" sqref="J2:K2"/>
    </sheetView>
  </sheetViews>
  <sheetFormatPr defaultRowHeight="14.4" x14ac:dyDescent="0.3"/>
  <cols>
    <col min="1" max="1" width="24.6640625" customWidth="1"/>
    <col min="2" max="11" width="14.6640625" customWidth="1"/>
    <col min="17" max="17" width="26.33203125" customWidth="1"/>
    <col min="18" max="18" width="19.88671875" style="27" customWidth="1"/>
  </cols>
  <sheetData>
    <row r="1" spans="1:18" ht="23.4" x14ac:dyDescent="0.45">
      <c r="A1" s="10" t="s">
        <v>22</v>
      </c>
      <c r="B1" s="10"/>
      <c r="C1" s="11"/>
      <c r="D1" s="11"/>
      <c r="E1" s="11"/>
      <c r="F1" s="11"/>
      <c r="G1" s="11"/>
      <c r="H1" s="11"/>
      <c r="I1" s="11"/>
      <c r="J1" s="11"/>
      <c r="K1" s="11"/>
    </row>
    <row r="2" spans="1:18" ht="18" x14ac:dyDescent="0.35">
      <c r="A2" s="12" t="s">
        <v>23</v>
      </c>
      <c r="B2" s="13">
        <v>1</v>
      </c>
      <c r="C2" s="13">
        <v>2</v>
      </c>
      <c r="D2" s="13">
        <v>3</v>
      </c>
      <c r="E2" s="13">
        <v>4</v>
      </c>
      <c r="F2" s="13">
        <v>5</v>
      </c>
      <c r="G2" s="13">
        <v>6</v>
      </c>
      <c r="H2" s="13">
        <v>7</v>
      </c>
      <c r="I2" s="13">
        <v>8</v>
      </c>
      <c r="J2" s="13">
        <v>9</v>
      </c>
      <c r="K2" s="13">
        <v>10</v>
      </c>
      <c r="Q2" s="28"/>
      <c r="R2" s="29"/>
    </row>
    <row r="3" spans="1:18" ht="18" x14ac:dyDescent="0.35">
      <c r="A3" s="14" t="s">
        <v>24</v>
      </c>
      <c r="B3" s="15">
        <v>66000</v>
      </c>
      <c r="C3" s="15">
        <v>75400</v>
      </c>
      <c r="D3" s="15">
        <v>84850</v>
      </c>
      <c r="E3" s="15">
        <v>94250</v>
      </c>
      <c r="F3" s="15">
        <v>101800</v>
      </c>
      <c r="G3" s="15">
        <v>109350</v>
      </c>
      <c r="H3" s="15">
        <v>116900</v>
      </c>
      <c r="I3" s="15">
        <v>124450</v>
      </c>
      <c r="J3" s="33">
        <f>SUM(E3*1.4)</f>
        <v>131950</v>
      </c>
      <c r="K3" s="33">
        <f>SUM(1.8*E3)</f>
        <v>169650</v>
      </c>
      <c r="Q3" s="30"/>
      <c r="R3" s="31"/>
    </row>
    <row r="4" spans="1:18" ht="18" x14ac:dyDescent="0.35">
      <c r="A4" s="16" t="s">
        <v>25</v>
      </c>
      <c r="B4" s="17">
        <v>46800</v>
      </c>
      <c r="C4" s="17">
        <v>53450</v>
      </c>
      <c r="D4" s="17">
        <v>60150</v>
      </c>
      <c r="E4" s="17">
        <v>66800</v>
      </c>
      <c r="F4" s="17">
        <v>72150</v>
      </c>
      <c r="G4" s="17">
        <v>77500</v>
      </c>
      <c r="H4" s="17">
        <v>82850</v>
      </c>
      <c r="I4" s="17">
        <v>88200</v>
      </c>
      <c r="J4" s="34">
        <f t="shared" ref="J4:J64" si="0">SUM(E4*1.4)</f>
        <v>93520</v>
      </c>
      <c r="K4" s="34">
        <f t="shared" ref="K4:K64" si="1">SUM(1.8*E4)</f>
        <v>120240</v>
      </c>
      <c r="Q4" s="30"/>
      <c r="R4" s="31"/>
    </row>
    <row r="5" spans="1:18" ht="18" x14ac:dyDescent="0.35">
      <c r="A5" s="14" t="s">
        <v>26</v>
      </c>
      <c r="B5" s="15">
        <v>87100</v>
      </c>
      <c r="C5" s="15">
        <v>99550</v>
      </c>
      <c r="D5" s="15">
        <v>111950</v>
      </c>
      <c r="E5" s="15">
        <v>124400</v>
      </c>
      <c r="F5" s="15">
        <v>134350</v>
      </c>
      <c r="G5" s="15">
        <v>144300</v>
      </c>
      <c r="H5" s="15">
        <v>154250</v>
      </c>
      <c r="I5" s="15">
        <v>164200</v>
      </c>
      <c r="J5" s="33">
        <f t="shared" si="0"/>
        <v>174160</v>
      </c>
      <c r="K5" s="33">
        <f t="shared" si="1"/>
        <v>223920</v>
      </c>
      <c r="Q5" s="30"/>
      <c r="R5" s="31"/>
    </row>
    <row r="6" spans="1:18" ht="18" x14ac:dyDescent="0.35">
      <c r="A6" s="16" t="s">
        <v>27</v>
      </c>
      <c r="B6" s="17">
        <v>49700</v>
      </c>
      <c r="C6" s="17">
        <v>56800</v>
      </c>
      <c r="D6" s="17">
        <v>63900</v>
      </c>
      <c r="E6" s="17">
        <v>70950</v>
      </c>
      <c r="F6" s="17">
        <v>76650</v>
      </c>
      <c r="G6" s="17">
        <v>82350</v>
      </c>
      <c r="H6" s="17">
        <v>88000</v>
      </c>
      <c r="I6" s="17">
        <v>93700</v>
      </c>
      <c r="J6" s="34">
        <f t="shared" si="0"/>
        <v>99330</v>
      </c>
      <c r="K6" s="34">
        <f t="shared" si="1"/>
        <v>127710</v>
      </c>
      <c r="Q6" s="30"/>
      <c r="R6" s="31"/>
    </row>
    <row r="7" spans="1:18" ht="18" x14ac:dyDescent="0.35">
      <c r="A7" s="14" t="s">
        <v>28</v>
      </c>
      <c r="B7" s="15">
        <v>46800</v>
      </c>
      <c r="C7" s="15">
        <v>53450</v>
      </c>
      <c r="D7" s="15">
        <v>60150</v>
      </c>
      <c r="E7" s="15">
        <v>66800</v>
      </c>
      <c r="F7" s="15">
        <v>72150</v>
      </c>
      <c r="G7" s="15">
        <v>77500</v>
      </c>
      <c r="H7" s="15">
        <v>82850</v>
      </c>
      <c r="I7" s="15">
        <v>88200</v>
      </c>
      <c r="J7" s="33">
        <f t="shared" si="0"/>
        <v>93520</v>
      </c>
      <c r="K7" s="33">
        <f t="shared" si="1"/>
        <v>120240</v>
      </c>
      <c r="Q7" s="30"/>
      <c r="R7" s="31"/>
    </row>
    <row r="8" spans="1:18" ht="18" x14ac:dyDescent="0.35">
      <c r="A8" s="16" t="s">
        <v>29</v>
      </c>
      <c r="B8" s="17">
        <v>50050</v>
      </c>
      <c r="C8" s="17">
        <v>57200</v>
      </c>
      <c r="D8" s="17">
        <v>64350</v>
      </c>
      <c r="E8" s="17">
        <v>71500</v>
      </c>
      <c r="F8" s="17">
        <v>77250</v>
      </c>
      <c r="G8" s="17">
        <v>82950</v>
      </c>
      <c r="H8" s="17">
        <v>88700</v>
      </c>
      <c r="I8" s="17">
        <v>94400</v>
      </c>
      <c r="J8" s="34">
        <f t="shared" si="0"/>
        <v>100100</v>
      </c>
      <c r="K8" s="34">
        <f t="shared" si="1"/>
        <v>128700</v>
      </c>
      <c r="Q8" s="30"/>
      <c r="R8" s="31"/>
    </row>
    <row r="9" spans="1:18" ht="18" x14ac:dyDescent="0.35">
      <c r="A9" s="14" t="s">
        <v>30</v>
      </c>
      <c r="B9" s="15">
        <v>46800</v>
      </c>
      <c r="C9" s="15">
        <v>53450</v>
      </c>
      <c r="D9" s="15">
        <v>60150</v>
      </c>
      <c r="E9" s="15">
        <v>66800</v>
      </c>
      <c r="F9" s="15">
        <v>72150</v>
      </c>
      <c r="G9" s="15">
        <v>77500</v>
      </c>
      <c r="H9" s="15">
        <v>82850</v>
      </c>
      <c r="I9" s="15">
        <v>88200</v>
      </c>
      <c r="J9" s="33">
        <f t="shared" si="0"/>
        <v>93520</v>
      </c>
      <c r="K9" s="33">
        <f t="shared" si="1"/>
        <v>120240</v>
      </c>
      <c r="Q9" s="30"/>
      <c r="R9" s="31"/>
    </row>
    <row r="10" spans="1:18" ht="18" x14ac:dyDescent="0.35">
      <c r="A10" s="16" t="s">
        <v>31</v>
      </c>
      <c r="B10" s="17">
        <v>46800</v>
      </c>
      <c r="C10" s="17">
        <v>53450</v>
      </c>
      <c r="D10" s="17">
        <v>60150</v>
      </c>
      <c r="E10" s="17">
        <v>66800</v>
      </c>
      <c r="F10" s="17">
        <v>72150</v>
      </c>
      <c r="G10" s="17">
        <v>77500</v>
      </c>
      <c r="H10" s="17">
        <v>82850</v>
      </c>
      <c r="I10" s="17">
        <v>88200</v>
      </c>
      <c r="J10" s="34">
        <f t="shared" si="0"/>
        <v>93520</v>
      </c>
      <c r="K10" s="34">
        <f t="shared" si="1"/>
        <v>120240</v>
      </c>
      <c r="Q10" s="30"/>
      <c r="R10" s="31"/>
    </row>
    <row r="11" spans="1:18" ht="18" x14ac:dyDescent="0.35">
      <c r="A11" s="14" t="s">
        <v>32</v>
      </c>
      <c r="B11" s="15">
        <v>46800</v>
      </c>
      <c r="C11" s="15">
        <v>53450</v>
      </c>
      <c r="D11" s="15">
        <v>60150</v>
      </c>
      <c r="E11" s="15">
        <v>66800</v>
      </c>
      <c r="F11" s="15">
        <v>72150</v>
      </c>
      <c r="G11" s="15">
        <v>77500</v>
      </c>
      <c r="H11" s="15">
        <v>82850</v>
      </c>
      <c r="I11" s="15">
        <v>88200</v>
      </c>
      <c r="J11" s="33">
        <f t="shared" si="0"/>
        <v>93520</v>
      </c>
      <c r="K11" s="33">
        <f t="shared" si="1"/>
        <v>120240</v>
      </c>
      <c r="Q11" s="30"/>
      <c r="R11" s="31"/>
    </row>
    <row r="12" spans="1:18" ht="18" x14ac:dyDescent="0.35">
      <c r="A12" s="16" t="s">
        <v>33</v>
      </c>
      <c r="B12" s="17">
        <v>52350</v>
      </c>
      <c r="C12" s="17">
        <v>59800</v>
      </c>
      <c r="D12" s="17">
        <v>67300</v>
      </c>
      <c r="E12" s="17">
        <v>74800</v>
      </c>
      <c r="F12" s="17">
        <v>80750</v>
      </c>
      <c r="G12" s="17">
        <v>86750</v>
      </c>
      <c r="H12" s="17">
        <v>92750</v>
      </c>
      <c r="I12" s="17">
        <v>98750</v>
      </c>
      <c r="J12" s="34">
        <f t="shared" si="0"/>
        <v>104720</v>
      </c>
      <c r="K12" s="34">
        <f t="shared" si="1"/>
        <v>134640</v>
      </c>
      <c r="Q12" s="30"/>
      <c r="R12" s="31"/>
    </row>
    <row r="13" spans="1:18" ht="18" x14ac:dyDescent="0.35">
      <c r="A13" s="14" t="s">
        <v>34</v>
      </c>
      <c r="B13" s="15">
        <v>57800</v>
      </c>
      <c r="C13" s="15">
        <v>66050</v>
      </c>
      <c r="D13" s="15">
        <v>74300</v>
      </c>
      <c r="E13" s="15">
        <v>82550</v>
      </c>
      <c r="F13" s="15">
        <v>89200</v>
      </c>
      <c r="G13" s="15">
        <v>95800</v>
      </c>
      <c r="H13" s="15">
        <v>102400</v>
      </c>
      <c r="I13" s="15">
        <v>109000</v>
      </c>
      <c r="J13" s="33">
        <f t="shared" si="0"/>
        <v>115569.99999999999</v>
      </c>
      <c r="K13" s="33">
        <f t="shared" si="1"/>
        <v>148590</v>
      </c>
      <c r="Q13" s="30"/>
      <c r="R13" s="31"/>
    </row>
    <row r="14" spans="1:18" ht="18" x14ac:dyDescent="0.35">
      <c r="A14" s="16" t="s">
        <v>35</v>
      </c>
      <c r="B14" s="17">
        <v>48100</v>
      </c>
      <c r="C14" s="17">
        <v>54950</v>
      </c>
      <c r="D14" s="17">
        <v>61800</v>
      </c>
      <c r="E14" s="17">
        <v>68650</v>
      </c>
      <c r="F14" s="17">
        <v>74150</v>
      </c>
      <c r="G14" s="17">
        <v>79650</v>
      </c>
      <c r="H14" s="17">
        <v>85150</v>
      </c>
      <c r="I14" s="17">
        <v>90650</v>
      </c>
      <c r="J14" s="34">
        <f t="shared" si="0"/>
        <v>96110</v>
      </c>
      <c r="K14" s="34">
        <f t="shared" si="1"/>
        <v>123570</v>
      </c>
      <c r="Q14" s="30"/>
      <c r="R14" s="31"/>
    </row>
    <row r="15" spans="1:18" ht="18" x14ac:dyDescent="0.35">
      <c r="A15" s="14" t="s">
        <v>36</v>
      </c>
      <c r="B15" s="15">
        <v>46800</v>
      </c>
      <c r="C15" s="15">
        <v>53450</v>
      </c>
      <c r="D15" s="15">
        <v>60150</v>
      </c>
      <c r="E15" s="15">
        <v>66800</v>
      </c>
      <c r="F15" s="15">
        <v>72150</v>
      </c>
      <c r="G15" s="15">
        <v>77500</v>
      </c>
      <c r="H15" s="15">
        <v>82850</v>
      </c>
      <c r="I15" s="15">
        <v>88200</v>
      </c>
      <c r="J15" s="33">
        <f t="shared" si="0"/>
        <v>93520</v>
      </c>
      <c r="K15" s="33">
        <f t="shared" si="1"/>
        <v>120240</v>
      </c>
      <c r="Q15" s="30"/>
      <c r="R15" s="31"/>
    </row>
    <row r="16" spans="1:18" ht="18" x14ac:dyDescent="0.35">
      <c r="A16" s="16" t="s">
        <v>37</v>
      </c>
      <c r="B16" s="17">
        <v>64300</v>
      </c>
      <c r="C16" s="17">
        <v>73500</v>
      </c>
      <c r="D16" s="17">
        <v>82700</v>
      </c>
      <c r="E16" s="17">
        <v>91850</v>
      </c>
      <c r="F16" s="17">
        <v>99200</v>
      </c>
      <c r="G16" s="17">
        <v>106550</v>
      </c>
      <c r="H16" s="17">
        <v>113900</v>
      </c>
      <c r="I16" s="17">
        <v>121250</v>
      </c>
      <c r="J16" s="34">
        <f t="shared" si="0"/>
        <v>128589.99999999999</v>
      </c>
      <c r="K16" s="34">
        <f t="shared" si="1"/>
        <v>165330</v>
      </c>
      <c r="Q16" s="30"/>
      <c r="R16" s="31"/>
    </row>
    <row r="17" spans="1:18" ht="18" x14ac:dyDescent="0.35">
      <c r="A17" s="14" t="s">
        <v>38</v>
      </c>
      <c r="B17" s="15">
        <v>54250</v>
      </c>
      <c r="C17" s="15">
        <v>62000</v>
      </c>
      <c r="D17" s="15">
        <v>69750</v>
      </c>
      <c r="E17" s="15">
        <v>77500</v>
      </c>
      <c r="F17" s="15">
        <v>83700</v>
      </c>
      <c r="G17" s="15">
        <v>89900</v>
      </c>
      <c r="H17" s="15">
        <v>96100</v>
      </c>
      <c r="I17" s="15">
        <v>102300</v>
      </c>
      <c r="J17" s="33">
        <f t="shared" si="0"/>
        <v>108500</v>
      </c>
      <c r="K17" s="33">
        <f t="shared" si="1"/>
        <v>139500</v>
      </c>
      <c r="Q17" s="30"/>
      <c r="R17" s="31"/>
    </row>
    <row r="18" spans="1:18" ht="18" x14ac:dyDescent="0.35">
      <c r="A18" s="16" t="s">
        <v>39</v>
      </c>
      <c r="B18" s="17">
        <v>48350</v>
      </c>
      <c r="C18" s="17">
        <v>55250</v>
      </c>
      <c r="D18" s="17">
        <v>62150</v>
      </c>
      <c r="E18" s="17">
        <v>69050</v>
      </c>
      <c r="F18" s="17">
        <v>74600</v>
      </c>
      <c r="G18" s="17">
        <v>80100</v>
      </c>
      <c r="H18" s="17">
        <v>85650</v>
      </c>
      <c r="I18" s="17">
        <v>91150</v>
      </c>
      <c r="J18" s="34">
        <f t="shared" si="0"/>
        <v>96670</v>
      </c>
      <c r="K18" s="34">
        <f t="shared" si="1"/>
        <v>124290</v>
      </c>
      <c r="Q18" s="30"/>
      <c r="R18" s="31"/>
    </row>
    <row r="19" spans="1:18" ht="18" x14ac:dyDescent="0.35">
      <c r="A19" s="14" t="s">
        <v>40</v>
      </c>
      <c r="B19" s="15">
        <v>46800</v>
      </c>
      <c r="C19" s="15">
        <v>53450</v>
      </c>
      <c r="D19" s="15">
        <v>60150</v>
      </c>
      <c r="E19" s="15">
        <v>66800</v>
      </c>
      <c r="F19" s="15">
        <v>72150</v>
      </c>
      <c r="G19" s="15">
        <v>77500</v>
      </c>
      <c r="H19" s="15">
        <v>82850</v>
      </c>
      <c r="I19" s="15">
        <v>88200</v>
      </c>
      <c r="J19" s="33">
        <f t="shared" si="0"/>
        <v>93520</v>
      </c>
      <c r="K19" s="33">
        <f t="shared" si="1"/>
        <v>120240</v>
      </c>
      <c r="Q19" s="30"/>
      <c r="R19" s="31"/>
    </row>
    <row r="20" spans="1:18" ht="18" x14ac:dyDescent="0.35">
      <c r="A20" s="16" t="s">
        <v>41</v>
      </c>
      <c r="B20" s="17">
        <v>46800</v>
      </c>
      <c r="C20" s="17">
        <v>53450</v>
      </c>
      <c r="D20" s="17">
        <v>60150</v>
      </c>
      <c r="E20" s="17">
        <v>66800</v>
      </c>
      <c r="F20" s="17">
        <v>72150</v>
      </c>
      <c r="G20" s="17">
        <v>77500</v>
      </c>
      <c r="H20" s="17">
        <v>82850</v>
      </c>
      <c r="I20" s="17">
        <v>88200</v>
      </c>
      <c r="J20" s="34">
        <f t="shared" si="0"/>
        <v>93520</v>
      </c>
      <c r="K20" s="34">
        <f t="shared" si="1"/>
        <v>120240</v>
      </c>
      <c r="Q20" s="30"/>
      <c r="R20" s="31"/>
    </row>
    <row r="21" spans="1:18" ht="18" x14ac:dyDescent="0.35">
      <c r="A21" s="14" t="s">
        <v>42</v>
      </c>
      <c r="B21" s="15">
        <v>51600</v>
      </c>
      <c r="C21" s="15">
        <v>59000</v>
      </c>
      <c r="D21" s="15">
        <v>66350</v>
      </c>
      <c r="E21" s="15">
        <v>73700</v>
      </c>
      <c r="F21" s="15">
        <v>79600</v>
      </c>
      <c r="G21" s="15">
        <v>85500</v>
      </c>
      <c r="H21" s="15">
        <v>91400</v>
      </c>
      <c r="I21" s="15">
        <v>97300</v>
      </c>
      <c r="J21" s="33">
        <f t="shared" si="0"/>
        <v>103180</v>
      </c>
      <c r="K21" s="33">
        <f t="shared" si="1"/>
        <v>132660</v>
      </c>
      <c r="Q21" s="30"/>
      <c r="R21" s="31"/>
    </row>
    <row r="22" spans="1:18" ht="18" x14ac:dyDescent="0.35">
      <c r="A22" s="16" t="s">
        <v>43</v>
      </c>
      <c r="B22" s="17">
        <v>51450</v>
      </c>
      <c r="C22" s="17">
        <v>58800</v>
      </c>
      <c r="D22" s="17">
        <v>66150</v>
      </c>
      <c r="E22" s="17">
        <v>73500</v>
      </c>
      <c r="F22" s="17">
        <v>79400</v>
      </c>
      <c r="G22" s="17">
        <v>85300</v>
      </c>
      <c r="H22" s="17">
        <v>91150</v>
      </c>
      <c r="I22" s="17">
        <v>97050</v>
      </c>
      <c r="J22" s="34">
        <f t="shared" si="0"/>
        <v>102900</v>
      </c>
      <c r="K22" s="34">
        <f t="shared" si="1"/>
        <v>132300</v>
      </c>
      <c r="Q22" s="30"/>
      <c r="R22" s="31"/>
    </row>
    <row r="23" spans="1:18" ht="18" x14ac:dyDescent="0.35">
      <c r="A23" s="14" t="s">
        <v>44</v>
      </c>
      <c r="B23" s="15">
        <v>48400</v>
      </c>
      <c r="C23" s="15">
        <v>55300</v>
      </c>
      <c r="D23" s="15">
        <v>62200</v>
      </c>
      <c r="E23" s="15">
        <v>69100</v>
      </c>
      <c r="F23" s="15">
        <v>74650</v>
      </c>
      <c r="G23" s="15">
        <v>80200</v>
      </c>
      <c r="H23" s="15">
        <v>85700</v>
      </c>
      <c r="I23" s="15">
        <v>91250</v>
      </c>
      <c r="J23" s="33">
        <f t="shared" si="0"/>
        <v>96740</v>
      </c>
      <c r="K23" s="33">
        <f t="shared" si="1"/>
        <v>124380</v>
      </c>
      <c r="Q23" s="30"/>
      <c r="R23" s="31"/>
    </row>
    <row r="24" spans="1:18" ht="18" x14ac:dyDescent="0.35">
      <c r="A24" s="16" t="s">
        <v>45</v>
      </c>
      <c r="B24" s="17">
        <v>49250</v>
      </c>
      <c r="C24" s="17">
        <v>56250</v>
      </c>
      <c r="D24" s="17">
        <v>63300</v>
      </c>
      <c r="E24" s="17">
        <v>70300</v>
      </c>
      <c r="F24" s="17">
        <v>75950</v>
      </c>
      <c r="G24" s="17">
        <v>81550</v>
      </c>
      <c r="H24" s="17">
        <v>87200</v>
      </c>
      <c r="I24" s="17">
        <v>92800</v>
      </c>
      <c r="J24" s="34">
        <f t="shared" si="0"/>
        <v>98420</v>
      </c>
      <c r="K24" s="34">
        <f t="shared" si="1"/>
        <v>126540</v>
      </c>
      <c r="Q24" s="30"/>
      <c r="R24" s="31"/>
    </row>
    <row r="25" spans="1:18" ht="18" x14ac:dyDescent="0.35">
      <c r="A25" s="14" t="s">
        <v>46</v>
      </c>
      <c r="B25" s="15">
        <v>46800</v>
      </c>
      <c r="C25" s="15">
        <v>53450</v>
      </c>
      <c r="D25" s="15">
        <v>60150</v>
      </c>
      <c r="E25" s="15">
        <v>66800</v>
      </c>
      <c r="F25" s="15">
        <v>72150</v>
      </c>
      <c r="G25" s="15">
        <v>77500</v>
      </c>
      <c r="H25" s="15">
        <v>82850</v>
      </c>
      <c r="I25" s="15">
        <v>88200</v>
      </c>
      <c r="J25" s="33">
        <f t="shared" si="0"/>
        <v>93520</v>
      </c>
      <c r="K25" s="33">
        <f t="shared" si="1"/>
        <v>120240</v>
      </c>
      <c r="Q25" s="30"/>
      <c r="R25" s="31"/>
    </row>
    <row r="26" spans="1:18" ht="18" x14ac:dyDescent="0.35">
      <c r="A26" s="16" t="s">
        <v>47</v>
      </c>
      <c r="B26" s="17">
        <v>87100</v>
      </c>
      <c r="C26" s="17">
        <v>99550</v>
      </c>
      <c r="D26" s="17">
        <v>111950</v>
      </c>
      <c r="E26" s="17">
        <v>124400</v>
      </c>
      <c r="F26" s="17">
        <v>134350</v>
      </c>
      <c r="G26" s="17">
        <v>144300</v>
      </c>
      <c r="H26" s="17">
        <v>154250</v>
      </c>
      <c r="I26" s="17">
        <v>164200</v>
      </c>
      <c r="J26" s="34">
        <f t="shared" si="0"/>
        <v>174160</v>
      </c>
      <c r="K26" s="34">
        <f t="shared" si="1"/>
        <v>223920</v>
      </c>
      <c r="Q26" s="30"/>
      <c r="R26" s="31"/>
    </row>
    <row r="27" spans="1:18" ht="18" x14ac:dyDescent="0.35">
      <c r="A27" s="14" t="s">
        <v>48</v>
      </c>
      <c r="B27" s="15">
        <v>46800</v>
      </c>
      <c r="C27" s="15">
        <v>53450</v>
      </c>
      <c r="D27" s="15">
        <v>60150</v>
      </c>
      <c r="E27" s="15">
        <v>66800</v>
      </c>
      <c r="F27" s="15">
        <v>72150</v>
      </c>
      <c r="G27" s="15">
        <v>77500</v>
      </c>
      <c r="H27" s="15">
        <v>82850</v>
      </c>
      <c r="I27" s="15">
        <v>88200</v>
      </c>
      <c r="J27" s="33">
        <f t="shared" si="0"/>
        <v>93520</v>
      </c>
      <c r="K27" s="33">
        <f t="shared" si="1"/>
        <v>120240</v>
      </c>
      <c r="Q27" s="30"/>
      <c r="R27" s="31"/>
    </row>
    <row r="28" spans="1:18" ht="18" x14ac:dyDescent="0.35">
      <c r="A28" s="16" t="s">
        <v>49</v>
      </c>
      <c r="B28" s="17">
        <v>54350</v>
      </c>
      <c r="C28" s="17">
        <v>62100</v>
      </c>
      <c r="D28" s="17">
        <v>69850</v>
      </c>
      <c r="E28" s="17">
        <v>77600</v>
      </c>
      <c r="F28" s="17">
        <v>83850</v>
      </c>
      <c r="G28" s="17">
        <v>90050</v>
      </c>
      <c r="H28" s="17">
        <v>96250</v>
      </c>
      <c r="I28" s="17">
        <v>102450</v>
      </c>
      <c r="J28" s="34">
        <f t="shared" si="0"/>
        <v>108640</v>
      </c>
      <c r="K28" s="34">
        <f t="shared" si="1"/>
        <v>139680</v>
      </c>
      <c r="Q28" s="30"/>
      <c r="R28" s="31"/>
    </row>
    <row r="29" spans="1:18" ht="18" x14ac:dyDescent="0.35">
      <c r="A29" s="14" t="s">
        <v>50</v>
      </c>
      <c r="B29" s="15">
        <v>53100</v>
      </c>
      <c r="C29" s="15">
        <v>60700</v>
      </c>
      <c r="D29" s="15">
        <v>68300</v>
      </c>
      <c r="E29" s="15">
        <v>75850</v>
      </c>
      <c r="F29" s="15">
        <v>81950</v>
      </c>
      <c r="G29" s="15">
        <v>88000</v>
      </c>
      <c r="H29" s="15">
        <v>94100</v>
      </c>
      <c r="I29" s="15">
        <v>100150</v>
      </c>
      <c r="J29" s="33">
        <f t="shared" si="0"/>
        <v>106190</v>
      </c>
      <c r="K29" s="33">
        <f t="shared" si="1"/>
        <v>136530</v>
      </c>
      <c r="Q29" s="30"/>
      <c r="R29" s="31"/>
    </row>
    <row r="30" spans="1:18" ht="18" x14ac:dyDescent="0.35">
      <c r="A30" s="16" t="s">
        <v>51</v>
      </c>
      <c r="B30" s="17">
        <v>54350</v>
      </c>
      <c r="C30" s="17">
        <v>62100</v>
      </c>
      <c r="D30" s="17">
        <v>69850</v>
      </c>
      <c r="E30" s="17">
        <v>77600</v>
      </c>
      <c r="F30" s="17">
        <v>83850</v>
      </c>
      <c r="G30" s="17">
        <v>90050</v>
      </c>
      <c r="H30" s="17">
        <v>96250</v>
      </c>
      <c r="I30" s="17">
        <v>102450</v>
      </c>
      <c r="J30" s="34">
        <f t="shared" si="0"/>
        <v>108640</v>
      </c>
      <c r="K30" s="34">
        <f t="shared" si="1"/>
        <v>139680</v>
      </c>
      <c r="Q30" s="30"/>
      <c r="R30" s="31"/>
    </row>
    <row r="31" spans="1:18" ht="18" x14ac:dyDescent="0.35">
      <c r="A31" s="14" t="s">
        <v>52</v>
      </c>
      <c r="B31" s="15">
        <v>46800</v>
      </c>
      <c r="C31" s="15">
        <v>53450</v>
      </c>
      <c r="D31" s="15">
        <v>60150</v>
      </c>
      <c r="E31" s="15">
        <v>66800</v>
      </c>
      <c r="F31" s="15">
        <v>72150</v>
      </c>
      <c r="G31" s="15">
        <v>77500</v>
      </c>
      <c r="H31" s="15">
        <v>82850</v>
      </c>
      <c r="I31" s="15">
        <v>88200</v>
      </c>
      <c r="J31" s="33">
        <f t="shared" si="0"/>
        <v>93520</v>
      </c>
      <c r="K31" s="33">
        <f t="shared" si="1"/>
        <v>120240</v>
      </c>
      <c r="Q31" s="30"/>
      <c r="R31" s="31"/>
    </row>
    <row r="32" spans="1:18" ht="18" x14ac:dyDescent="0.35">
      <c r="A32" s="16" t="s">
        <v>53</v>
      </c>
      <c r="B32" s="17">
        <v>87500</v>
      </c>
      <c r="C32" s="17">
        <v>100000</v>
      </c>
      <c r="D32" s="17">
        <v>112500</v>
      </c>
      <c r="E32" s="17">
        <v>124950</v>
      </c>
      <c r="F32" s="17">
        <v>134950</v>
      </c>
      <c r="G32" s="17">
        <v>144950</v>
      </c>
      <c r="H32" s="17">
        <v>154950</v>
      </c>
      <c r="I32" s="17">
        <v>164950</v>
      </c>
      <c r="J32" s="34">
        <f t="shared" si="0"/>
        <v>174930</v>
      </c>
      <c r="K32" s="34">
        <f t="shared" si="1"/>
        <v>224910</v>
      </c>
      <c r="Q32" s="30"/>
      <c r="R32" s="31"/>
    </row>
    <row r="33" spans="1:18" ht="18" x14ac:dyDescent="0.35">
      <c r="A33" s="14" t="s">
        <v>54</v>
      </c>
      <c r="B33" s="15">
        <v>87100</v>
      </c>
      <c r="C33" s="15">
        <v>99550</v>
      </c>
      <c r="D33" s="15">
        <v>111950</v>
      </c>
      <c r="E33" s="15">
        <v>124400</v>
      </c>
      <c r="F33" s="15">
        <v>134350</v>
      </c>
      <c r="G33" s="15">
        <v>144300</v>
      </c>
      <c r="H33" s="15">
        <v>154250</v>
      </c>
      <c r="I33" s="15">
        <v>164200</v>
      </c>
      <c r="J33" s="33">
        <f t="shared" si="0"/>
        <v>174160</v>
      </c>
      <c r="K33" s="33">
        <f t="shared" si="1"/>
        <v>223920</v>
      </c>
      <c r="Q33" s="30"/>
      <c r="R33" s="31"/>
    </row>
    <row r="34" spans="1:18" ht="18" x14ac:dyDescent="0.35">
      <c r="A34" s="16" t="s">
        <v>55</v>
      </c>
      <c r="B34" s="17">
        <v>54250</v>
      </c>
      <c r="C34" s="17">
        <v>62000</v>
      </c>
      <c r="D34" s="17">
        <v>69750</v>
      </c>
      <c r="E34" s="17">
        <v>77500</v>
      </c>
      <c r="F34" s="17">
        <v>83700</v>
      </c>
      <c r="G34" s="17">
        <v>89900</v>
      </c>
      <c r="H34" s="17">
        <v>96100</v>
      </c>
      <c r="I34" s="17">
        <v>102300</v>
      </c>
      <c r="J34" s="34">
        <f t="shared" si="0"/>
        <v>108500</v>
      </c>
      <c r="K34" s="34">
        <f t="shared" si="1"/>
        <v>139500</v>
      </c>
      <c r="Q34" s="30"/>
      <c r="R34" s="31"/>
    </row>
    <row r="35" spans="1:18" ht="18" x14ac:dyDescent="0.35">
      <c r="A35" s="14" t="s">
        <v>56</v>
      </c>
      <c r="B35" s="15">
        <v>49250</v>
      </c>
      <c r="C35" s="15">
        <v>56250</v>
      </c>
      <c r="D35" s="15">
        <v>63300</v>
      </c>
      <c r="E35" s="15">
        <v>70300</v>
      </c>
      <c r="F35" s="15">
        <v>75950</v>
      </c>
      <c r="G35" s="15">
        <v>81550</v>
      </c>
      <c r="H35" s="15">
        <v>87200</v>
      </c>
      <c r="I35" s="15">
        <v>92800</v>
      </c>
      <c r="J35" s="33">
        <f t="shared" si="0"/>
        <v>98420</v>
      </c>
      <c r="K35" s="33">
        <f t="shared" si="1"/>
        <v>126540</v>
      </c>
      <c r="Q35" s="30"/>
      <c r="R35" s="31"/>
    </row>
    <row r="36" spans="1:18" ht="18" x14ac:dyDescent="0.35">
      <c r="A36" s="16" t="s">
        <v>57</v>
      </c>
      <c r="B36" s="17">
        <v>53100</v>
      </c>
      <c r="C36" s="17">
        <v>60700</v>
      </c>
      <c r="D36" s="17">
        <v>68300</v>
      </c>
      <c r="E36" s="17">
        <v>75850</v>
      </c>
      <c r="F36" s="17">
        <v>81950</v>
      </c>
      <c r="G36" s="17">
        <v>88000</v>
      </c>
      <c r="H36" s="17">
        <v>94100</v>
      </c>
      <c r="I36" s="17">
        <v>100150</v>
      </c>
      <c r="J36" s="34">
        <f t="shared" si="0"/>
        <v>106190</v>
      </c>
      <c r="K36" s="34">
        <f t="shared" si="1"/>
        <v>136530</v>
      </c>
      <c r="Q36" s="30"/>
      <c r="R36" s="31"/>
    </row>
    <row r="37" spans="1:18" ht="18" x14ac:dyDescent="0.35">
      <c r="A37" s="14" t="s">
        <v>58</v>
      </c>
      <c r="B37" s="15">
        <v>54350</v>
      </c>
      <c r="C37" s="15">
        <v>62100</v>
      </c>
      <c r="D37" s="15">
        <v>69850</v>
      </c>
      <c r="E37" s="15">
        <v>77600</v>
      </c>
      <c r="F37" s="15">
        <v>83850</v>
      </c>
      <c r="G37" s="15">
        <v>90050</v>
      </c>
      <c r="H37" s="15">
        <v>96250</v>
      </c>
      <c r="I37" s="15">
        <v>102450</v>
      </c>
      <c r="J37" s="33">
        <f t="shared" si="0"/>
        <v>108640</v>
      </c>
      <c r="K37" s="33">
        <f t="shared" si="1"/>
        <v>139680</v>
      </c>
      <c r="Q37" s="30"/>
      <c r="R37" s="31"/>
    </row>
    <row r="38" spans="1:18" ht="18" x14ac:dyDescent="0.35">
      <c r="A38" s="16" t="s">
        <v>59</v>
      </c>
      <c r="B38" s="17">
        <v>64300</v>
      </c>
      <c r="C38" s="17">
        <v>73500</v>
      </c>
      <c r="D38" s="17">
        <v>82700</v>
      </c>
      <c r="E38" s="17">
        <v>91850</v>
      </c>
      <c r="F38" s="17">
        <v>99200</v>
      </c>
      <c r="G38" s="17">
        <v>106550</v>
      </c>
      <c r="H38" s="17">
        <v>113900</v>
      </c>
      <c r="I38" s="17">
        <v>121250</v>
      </c>
      <c r="J38" s="34">
        <f t="shared" si="0"/>
        <v>128589.99999999999</v>
      </c>
      <c r="K38" s="34">
        <f t="shared" si="1"/>
        <v>165330</v>
      </c>
      <c r="Q38" s="30"/>
      <c r="R38" s="31"/>
    </row>
    <row r="39" spans="1:18" ht="18" x14ac:dyDescent="0.35">
      <c r="A39" s="14" t="s">
        <v>60</v>
      </c>
      <c r="B39" s="15">
        <v>54350</v>
      </c>
      <c r="C39" s="15">
        <v>62100</v>
      </c>
      <c r="D39" s="15">
        <v>69850</v>
      </c>
      <c r="E39" s="15">
        <v>77600</v>
      </c>
      <c r="F39" s="15">
        <v>83850</v>
      </c>
      <c r="G39" s="15">
        <v>90050</v>
      </c>
      <c r="H39" s="15">
        <v>96250</v>
      </c>
      <c r="I39" s="15">
        <v>102450</v>
      </c>
      <c r="J39" s="33">
        <f t="shared" si="0"/>
        <v>108640</v>
      </c>
      <c r="K39" s="33">
        <f t="shared" si="1"/>
        <v>139680</v>
      </c>
      <c r="Q39" s="30"/>
      <c r="R39" s="31"/>
    </row>
    <row r="40" spans="1:18" ht="18" x14ac:dyDescent="0.35">
      <c r="A40" s="16" t="s">
        <v>61</v>
      </c>
      <c r="B40" s="17">
        <v>53100</v>
      </c>
      <c r="C40" s="17">
        <v>60700</v>
      </c>
      <c r="D40" s="17">
        <v>68300</v>
      </c>
      <c r="E40" s="17">
        <v>75850</v>
      </c>
      <c r="F40" s="17">
        <v>81950</v>
      </c>
      <c r="G40" s="17">
        <v>88000</v>
      </c>
      <c r="H40" s="17">
        <v>94100</v>
      </c>
      <c r="I40" s="17">
        <v>100150</v>
      </c>
      <c r="J40" s="34">
        <f t="shared" si="0"/>
        <v>106190</v>
      </c>
      <c r="K40" s="34">
        <f t="shared" si="1"/>
        <v>136530</v>
      </c>
      <c r="Q40" s="30"/>
      <c r="R40" s="31"/>
    </row>
    <row r="41" spans="1:18" ht="18" x14ac:dyDescent="0.35">
      <c r="A41" s="14" t="s">
        <v>62</v>
      </c>
      <c r="B41" s="15">
        <v>49100</v>
      </c>
      <c r="C41" s="15">
        <v>56100</v>
      </c>
      <c r="D41" s="15">
        <v>63100</v>
      </c>
      <c r="E41" s="15">
        <v>70100</v>
      </c>
      <c r="F41" s="15">
        <v>75750</v>
      </c>
      <c r="G41" s="15">
        <v>81350</v>
      </c>
      <c r="H41" s="15">
        <v>86950</v>
      </c>
      <c r="I41" s="15">
        <v>92550</v>
      </c>
      <c r="J41" s="33">
        <f t="shared" si="0"/>
        <v>98140</v>
      </c>
      <c r="K41" s="33">
        <f t="shared" si="1"/>
        <v>126180</v>
      </c>
      <c r="Q41" s="30"/>
      <c r="R41" s="31"/>
    </row>
    <row r="42" spans="1:18" ht="18" x14ac:dyDescent="0.35">
      <c r="A42" s="16" t="s">
        <v>63</v>
      </c>
      <c r="B42" s="17">
        <v>87100</v>
      </c>
      <c r="C42" s="17">
        <v>99550</v>
      </c>
      <c r="D42" s="17">
        <v>111950</v>
      </c>
      <c r="E42" s="17">
        <v>124400</v>
      </c>
      <c r="F42" s="17">
        <v>134350</v>
      </c>
      <c r="G42" s="17">
        <v>144300</v>
      </c>
      <c r="H42" s="17">
        <v>154250</v>
      </c>
      <c r="I42" s="17">
        <v>164200</v>
      </c>
      <c r="J42" s="34">
        <f t="shared" si="0"/>
        <v>174160</v>
      </c>
      <c r="K42" s="34">
        <f t="shared" si="1"/>
        <v>223920</v>
      </c>
      <c r="Q42" s="30"/>
      <c r="R42" s="31"/>
    </row>
    <row r="43" spans="1:18" ht="18" x14ac:dyDescent="0.35">
      <c r="A43" s="14" t="s">
        <v>64</v>
      </c>
      <c r="B43" s="15">
        <v>87100</v>
      </c>
      <c r="C43" s="15">
        <v>99550</v>
      </c>
      <c r="D43" s="15">
        <v>111950</v>
      </c>
      <c r="E43" s="15">
        <v>124400</v>
      </c>
      <c r="F43" s="15">
        <v>134350</v>
      </c>
      <c r="G43" s="15">
        <v>144300</v>
      </c>
      <c r="H43" s="15">
        <v>154250</v>
      </c>
      <c r="I43" s="15">
        <v>164200</v>
      </c>
      <c r="J43" s="33">
        <f t="shared" si="0"/>
        <v>174160</v>
      </c>
      <c r="K43" s="33">
        <f t="shared" si="1"/>
        <v>223920</v>
      </c>
      <c r="Q43" s="30"/>
      <c r="R43" s="31"/>
    </row>
    <row r="44" spans="1:18" ht="18" x14ac:dyDescent="0.35">
      <c r="A44" s="16" t="s">
        <v>65</v>
      </c>
      <c r="B44" s="17">
        <v>66000</v>
      </c>
      <c r="C44" s="17">
        <v>75400</v>
      </c>
      <c r="D44" s="17">
        <v>84850</v>
      </c>
      <c r="E44" s="17">
        <v>94250</v>
      </c>
      <c r="F44" s="17">
        <v>101800</v>
      </c>
      <c r="G44" s="17">
        <v>109350</v>
      </c>
      <c r="H44" s="17">
        <v>116900</v>
      </c>
      <c r="I44" s="17">
        <v>124450</v>
      </c>
      <c r="J44" s="34">
        <f t="shared" si="0"/>
        <v>131950</v>
      </c>
      <c r="K44" s="34">
        <f t="shared" si="1"/>
        <v>169650</v>
      </c>
      <c r="Q44" s="30"/>
      <c r="R44" s="31"/>
    </row>
    <row r="45" spans="1:18" ht="18" x14ac:dyDescent="0.35">
      <c r="A45" s="14" t="s">
        <v>66</v>
      </c>
      <c r="B45" s="15">
        <v>87100</v>
      </c>
      <c r="C45" s="15">
        <v>99550</v>
      </c>
      <c r="D45" s="15">
        <v>111950</v>
      </c>
      <c r="E45" s="15">
        <v>124400</v>
      </c>
      <c r="F45" s="15">
        <v>134350</v>
      </c>
      <c r="G45" s="15">
        <v>144300</v>
      </c>
      <c r="H45" s="15">
        <v>154250</v>
      </c>
      <c r="I45" s="15">
        <v>164200</v>
      </c>
      <c r="J45" s="33">
        <f t="shared" si="0"/>
        <v>174160</v>
      </c>
      <c r="K45" s="33">
        <f t="shared" si="1"/>
        <v>223920</v>
      </c>
      <c r="Q45" s="30"/>
      <c r="R45" s="31"/>
    </row>
    <row r="46" spans="1:18" ht="18" x14ac:dyDescent="0.35">
      <c r="A46" s="16" t="s">
        <v>67</v>
      </c>
      <c r="B46" s="17">
        <v>87100</v>
      </c>
      <c r="C46" s="17">
        <v>99550</v>
      </c>
      <c r="D46" s="17">
        <v>111950</v>
      </c>
      <c r="E46" s="17">
        <v>124400</v>
      </c>
      <c r="F46" s="17">
        <v>134350</v>
      </c>
      <c r="G46" s="17">
        <v>144300</v>
      </c>
      <c r="H46" s="17">
        <v>154250</v>
      </c>
      <c r="I46" s="17">
        <v>164200</v>
      </c>
      <c r="J46" s="34">
        <f t="shared" si="0"/>
        <v>174160</v>
      </c>
      <c r="K46" s="34">
        <f t="shared" si="1"/>
        <v>223920</v>
      </c>
      <c r="Q46" s="30"/>
      <c r="R46" s="31"/>
    </row>
    <row r="47" spans="1:18" ht="18" x14ac:dyDescent="0.35">
      <c r="A47" s="14" t="s">
        <v>68</v>
      </c>
      <c r="B47" s="15">
        <v>46800</v>
      </c>
      <c r="C47" s="15">
        <v>53450</v>
      </c>
      <c r="D47" s="15">
        <v>60150</v>
      </c>
      <c r="E47" s="15">
        <v>66800</v>
      </c>
      <c r="F47" s="15">
        <v>72150</v>
      </c>
      <c r="G47" s="15">
        <v>77500</v>
      </c>
      <c r="H47" s="15">
        <v>82850</v>
      </c>
      <c r="I47" s="15">
        <v>88200</v>
      </c>
      <c r="J47" s="33">
        <f t="shared" si="0"/>
        <v>93520</v>
      </c>
      <c r="K47" s="33">
        <f t="shared" si="1"/>
        <v>120240</v>
      </c>
      <c r="Q47" s="30"/>
      <c r="R47" s="31"/>
    </row>
    <row r="48" spans="1:18" ht="18" x14ac:dyDescent="0.35">
      <c r="A48" s="16" t="s">
        <v>69</v>
      </c>
      <c r="B48" s="17">
        <v>66000</v>
      </c>
      <c r="C48" s="17">
        <v>75400</v>
      </c>
      <c r="D48" s="17">
        <v>84850</v>
      </c>
      <c r="E48" s="17">
        <v>94250</v>
      </c>
      <c r="F48" s="17">
        <v>101800</v>
      </c>
      <c r="G48" s="17">
        <v>109350</v>
      </c>
      <c r="H48" s="17">
        <v>116900</v>
      </c>
      <c r="I48" s="17">
        <v>124450</v>
      </c>
      <c r="J48" s="34">
        <f t="shared" si="0"/>
        <v>131950</v>
      </c>
      <c r="K48" s="34">
        <f t="shared" si="1"/>
        <v>169650</v>
      </c>
      <c r="Q48" s="30"/>
      <c r="R48" s="31"/>
    </row>
    <row r="49" spans="1:18" ht="18" x14ac:dyDescent="0.35">
      <c r="A49" s="14" t="s">
        <v>70</v>
      </c>
      <c r="B49" s="15">
        <v>66000</v>
      </c>
      <c r="C49" s="15">
        <v>75400</v>
      </c>
      <c r="D49" s="15">
        <v>84850</v>
      </c>
      <c r="E49" s="15">
        <v>94250</v>
      </c>
      <c r="F49" s="15">
        <v>101800</v>
      </c>
      <c r="G49" s="15">
        <v>109350</v>
      </c>
      <c r="H49" s="15">
        <v>116900</v>
      </c>
      <c r="I49" s="15">
        <v>124450</v>
      </c>
      <c r="J49" s="33">
        <f t="shared" si="0"/>
        <v>131950</v>
      </c>
      <c r="K49" s="33">
        <f t="shared" si="1"/>
        <v>169650</v>
      </c>
      <c r="Q49" s="30"/>
      <c r="R49" s="31"/>
    </row>
    <row r="50" spans="1:18" ht="18" x14ac:dyDescent="0.35">
      <c r="A50" s="16" t="s">
        <v>71</v>
      </c>
      <c r="B50" s="17">
        <v>66000</v>
      </c>
      <c r="C50" s="17">
        <v>75400</v>
      </c>
      <c r="D50" s="17">
        <v>84850</v>
      </c>
      <c r="E50" s="17">
        <v>94250</v>
      </c>
      <c r="F50" s="17">
        <v>101800</v>
      </c>
      <c r="G50" s="17">
        <v>109350</v>
      </c>
      <c r="H50" s="17">
        <v>116900</v>
      </c>
      <c r="I50" s="17">
        <v>124450</v>
      </c>
      <c r="J50" s="34">
        <f t="shared" si="0"/>
        <v>131950</v>
      </c>
      <c r="K50" s="34">
        <f t="shared" si="1"/>
        <v>169650</v>
      </c>
      <c r="Q50" s="30"/>
      <c r="R50" s="31"/>
    </row>
    <row r="51" spans="1:18" ht="18" x14ac:dyDescent="0.35">
      <c r="A51" s="14" t="s">
        <v>72</v>
      </c>
      <c r="B51" s="15">
        <v>48450</v>
      </c>
      <c r="C51" s="15">
        <v>55400</v>
      </c>
      <c r="D51" s="15">
        <v>62300</v>
      </c>
      <c r="E51" s="15">
        <v>69200</v>
      </c>
      <c r="F51" s="15">
        <v>74750</v>
      </c>
      <c r="G51" s="15">
        <v>80300</v>
      </c>
      <c r="H51" s="15">
        <v>85850</v>
      </c>
      <c r="I51" s="15">
        <v>91350</v>
      </c>
      <c r="J51" s="33">
        <f t="shared" si="0"/>
        <v>96880</v>
      </c>
      <c r="K51" s="33">
        <f t="shared" si="1"/>
        <v>124560</v>
      </c>
      <c r="Q51" s="30"/>
      <c r="R51" s="31"/>
    </row>
    <row r="52" spans="1:18" ht="18" x14ac:dyDescent="0.35">
      <c r="A52" s="16" t="s">
        <v>73</v>
      </c>
      <c r="B52" s="17">
        <v>48550</v>
      </c>
      <c r="C52" s="17">
        <v>55500</v>
      </c>
      <c r="D52" s="17">
        <v>62450</v>
      </c>
      <c r="E52" s="17">
        <v>69350</v>
      </c>
      <c r="F52" s="17">
        <v>74900</v>
      </c>
      <c r="G52" s="17">
        <v>80450</v>
      </c>
      <c r="H52" s="17">
        <v>86000</v>
      </c>
      <c r="I52" s="17">
        <v>91550</v>
      </c>
      <c r="J52" s="34">
        <f t="shared" si="0"/>
        <v>97090</v>
      </c>
      <c r="K52" s="34">
        <f t="shared" si="1"/>
        <v>124830</v>
      </c>
      <c r="Q52" s="30"/>
      <c r="R52" s="31"/>
    </row>
    <row r="53" spans="1:18" ht="18" x14ac:dyDescent="0.35">
      <c r="A53" s="14" t="s">
        <v>74</v>
      </c>
      <c r="B53" s="15">
        <v>47050</v>
      </c>
      <c r="C53" s="15">
        <v>53800</v>
      </c>
      <c r="D53" s="15">
        <v>60500</v>
      </c>
      <c r="E53" s="15">
        <v>67200</v>
      </c>
      <c r="F53" s="15">
        <v>72600</v>
      </c>
      <c r="G53" s="15">
        <v>78000</v>
      </c>
      <c r="H53" s="15">
        <v>83350</v>
      </c>
      <c r="I53" s="15">
        <v>88750</v>
      </c>
      <c r="J53" s="33">
        <f t="shared" si="0"/>
        <v>94080</v>
      </c>
      <c r="K53" s="33">
        <f t="shared" si="1"/>
        <v>120960</v>
      </c>
      <c r="Q53" s="30"/>
      <c r="R53" s="31"/>
    </row>
    <row r="54" spans="1:18" ht="18" x14ac:dyDescent="0.35">
      <c r="A54" s="16" t="s">
        <v>75</v>
      </c>
      <c r="B54" s="17">
        <v>87500</v>
      </c>
      <c r="C54" s="17">
        <v>100000</v>
      </c>
      <c r="D54" s="17">
        <v>112500</v>
      </c>
      <c r="E54" s="17">
        <v>124950</v>
      </c>
      <c r="F54" s="17">
        <v>134950</v>
      </c>
      <c r="G54" s="17">
        <v>144950</v>
      </c>
      <c r="H54" s="17">
        <v>154950</v>
      </c>
      <c r="I54" s="17">
        <v>164950</v>
      </c>
      <c r="J54" s="34">
        <f t="shared" si="0"/>
        <v>174930</v>
      </c>
      <c r="K54" s="34">
        <f t="shared" si="1"/>
        <v>224910</v>
      </c>
      <c r="Q54" s="30"/>
      <c r="R54" s="31"/>
    </row>
    <row r="55" spans="1:18" ht="18" x14ac:dyDescent="0.35">
      <c r="A55" s="14" t="s">
        <v>76</v>
      </c>
      <c r="B55" s="15">
        <v>50000</v>
      </c>
      <c r="C55" s="15">
        <v>57150</v>
      </c>
      <c r="D55" s="15">
        <v>64300</v>
      </c>
      <c r="E55" s="15">
        <v>71400</v>
      </c>
      <c r="F55" s="15">
        <v>77150</v>
      </c>
      <c r="G55" s="15">
        <v>82850</v>
      </c>
      <c r="H55" s="15">
        <v>88550</v>
      </c>
      <c r="I55" s="15">
        <v>94250</v>
      </c>
      <c r="J55" s="33">
        <f t="shared" si="0"/>
        <v>99960</v>
      </c>
      <c r="K55" s="33">
        <f t="shared" si="1"/>
        <v>128520</v>
      </c>
      <c r="Q55" s="30"/>
      <c r="R55" s="31"/>
    </row>
    <row r="56" spans="1:18" ht="18" x14ac:dyDescent="0.35">
      <c r="A56" s="16" t="s">
        <v>77</v>
      </c>
      <c r="B56" s="17">
        <v>49700</v>
      </c>
      <c r="C56" s="17">
        <v>56800</v>
      </c>
      <c r="D56" s="17">
        <v>63900</v>
      </c>
      <c r="E56" s="17">
        <v>70950</v>
      </c>
      <c r="F56" s="17">
        <v>76650</v>
      </c>
      <c r="G56" s="17">
        <v>82350</v>
      </c>
      <c r="H56" s="17">
        <v>88000</v>
      </c>
      <c r="I56" s="17">
        <v>93700</v>
      </c>
      <c r="J56" s="34">
        <f t="shared" si="0"/>
        <v>99330</v>
      </c>
      <c r="K56" s="34">
        <f t="shared" si="1"/>
        <v>127710</v>
      </c>
      <c r="Q56" s="30"/>
      <c r="R56" s="31"/>
    </row>
    <row r="57" spans="1:18" ht="18" x14ac:dyDescent="0.35">
      <c r="A57" s="14" t="s">
        <v>78</v>
      </c>
      <c r="B57" s="15">
        <v>61750</v>
      </c>
      <c r="C57" s="15">
        <v>70550</v>
      </c>
      <c r="D57" s="15">
        <v>79350</v>
      </c>
      <c r="E57" s="15">
        <v>88150</v>
      </c>
      <c r="F57" s="15">
        <v>95250</v>
      </c>
      <c r="G57" s="15">
        <v>102300</v>
      </c>
      <c r="H57" s="15">
        <v>109350</v>
      </c>
      <c r="I57" s="15">
        <v>116400</v>
      </c>
      <c r="J57" s="33">
        <f t="shared" si="0"/>
        <v>123409.99999999999</v>
      </c>
      <c r="K57" s="33">
        <f t="shared" si="1"/>
        <v>158670</v>
      </c>
      <c r="Q57" s="30"/>
      <c r="R57" s="31"/>
    </row>
    <row r="58" spans="1:18" ht="18" x14ac:dyDescent="0.35">
      <c r="A58" s="16" t="s">
        <v>79</v>
      </c>
      <c r="B58" s="17">
        <v>62550</v>
      </c>
      <c r="C58" s="17">
        <v>71500</v>
      </c>
      <c r="D58" s="17">
        <v>80450</v>
      </c>
      <c r="E58" s="17">
        <v>89350</v>
      </c>
      <c r="F58" s="17">
        <v>96500</v>
      </c>
      <c r="G58" s="17">
        <v>103650</v>
      </c>
      <c r="H58" s="17">
        <v>110800</v>
      </c>
      <c r="I58" s="17">
        <v>117950</v>
      </c>
      <c r="J58" s="34">
        <f t="shared" si="0"/>
        <v>125089.99999999999</v>
      </c>
      <c r="K58" s="34">
        <f t="shared" si="1"/>
        <v>160830</v>
      </c>
      <c r="Q58" s="30"/>
      <c r="R58" s="31"/>
    </row>
    <row r="59" spans="1:18" ht="18" x14ac:dyDescent="0.35">
      <c r="A59" s="14" t="s">
        <v>80</v>
      </c>
      <c r="B59" s="15">
        <v>51750</v>
      </c>
      <c r="C59" s="15">
        <v>59150</v>
      </c>
      <c r="D59" s="15">
        <v>66550</v>
      </c>
      <c r="E59" s="15">
        <v>73900</v>
      </c>
      <c r="F59" s="15">
        <v>79850</v>
      </c>
      <c r="G59" s="15">
        <v>85750</v>
      </c>
      <c r="H59" s="15">
        <v>91650</v>
      </c>
      <c r="I59" s="15">
        <v>97550</v>
      </c>
      <c r="J59" s="33">
        <f t="shared" si="0"/>
        <v>103460</v>
      </c>
      <c r="K59" s="33">
        <f t="shared" si="1"/>
        <v>133020</v>
      </c>
      <c r="Q59" s="30"/>
      <c r="R59" s="31"/>
    </row>
    <row r="60" spans="1:18" ht="18" x14ac:dyDescent="0.35">
      <c r="A60" s="16" t="s">
        <v>81</v>
      </c>
      <c r="B60" s="17">
        <v>51750</v>
      </c>
      <c r="C60" s="17">
        <v>59150</v>
      </c>
      <c r="D60" s="17">
        <v>66550</v>
      </c>
      <c r="E60" s="17">
        <v>73900</v>
      </c>
      <c r="F60" s="17">
        <v>79850</v>
      </c>
      <c r="G60" s="17">
        <v>85750</v>
      </c>
      <c r="H60" s="17">
        <v>91650</v>
      </c>
      <c r="I60" s="17">
        <v>97550</v>
      </c>
      <c r="J60" s="34">
        <f t="shared" si="0"/>
        <v>103460</v>
      </c>
      <c r="K60" s="34">
        <f t="shared" si="1"/>
        <v>133020</v>
      </c>
      <c r="Q60" s="30"/>
      <c r="R60" s="31"/>
    </row>
    <row r="61" spans="1:18" ht="18" x14ac:dyDescent="0.35">
      <c r="A61" s="14" t="s">
        <v>82</v>
      </c>
      <c r="B61" s="15">
        <v>54350</v>
      </c>
      <c r="C61" s="15">
        <v>62100</v>
      </c>
      <c r="D61" s="15">
        <v>69850</v>
      </c>
      <c r="E61" s="15">
        <v>77600</v>
      </c>
      <c r="F61" s="15">
        <v>83850</v>
      </c>
      <c r="G61" s="15">
        <v>90050</v>
      </c>
      <c r="H61" s="15">
        <v>96250</v>
      </c>
      <c r="I61" s="15">
        <v>102450</v>
      </c>
      <c r="J61" s="33">
        <f t="shared" si="0"/>
        <v>108640</v>
      </c>
      <c r="K61" s="33">
        <f t="shared" si="1"/>
        <v>139680</v>
      </c>
      <c r="Q61" s="30"/>
      <c r="R61" s="31"/>
    </row>
    <row r="62" spans="1:18" ht="18" x14ac:dyDescent="0.35">
      <c r="A62" s="16" t="s">
        <v>83</v>
      </c>
      <c r="B62" s="17">
        <v>87500</v>
      </c>
      <c r="C62" s="17">
        <v>100000</v>
      </c>
      <c r="D62" s="17">
        <v>112500</v>
      </c>
      <c r="E62" s="17">
        <v>124950</v>
      </c>
      <c r="F62" s="17">
        <v>134950</v>
      </c>
      <c r="G62" s="17">
        <v>144950</v>
      </c>
      <c r="H62" s="17">
        <v>154950</v>
      </c>
      <c r="I62" s="17">
        <v>164950</v>
      </c>
      <c r="J62" s="34">
        <f t="shared" si="0"/>
        <v>174930</v>
      </c>
      <c r="K62" s="34">
        <f t="shared" si="1"/>
        <v>224910</v>
      </c>
      <c r="Q62" s="30"/>
      <c r="R62" s="31"/>
    </row>
    <row r="63" spans="1:18" ht="18" x14ac:dyDescent="0.35">
      <c r="A63" s="14" t="s">
        <v>84</v>
      </c>
      <c r="B63" s="15">
        <v>48550</v>
      </c>
      <c r="C63" s="15">
        <v>55500</v>
      </c>
      <c r="D63" s="15">
        <v>62450</v>
      </c>
      <c r="E63" s="15">
        <v>69350</v>
      </c>
      <c r="F63" s="15">
        <v>74900</v>
      </c>
      <c r="G63" s="15">
        <v>80450</v>
      </c>
      <c r="H63" s="15">
        <v>86000</v>
      </c>
      <c r="I63" s="15">
        <v>91550</v>
      </c>
      <c r="J63" s="33">
        <f t="shared" si="0"/>
        <v>97090</v>
      </c>
      <c r="K63" s="33">
        <f t="shared" si="1"/>
        <v>124830</v>
      </c>
      <c r="Q63" s="30"/>
      <c r="R63" s="31"/>
    </row>
    <row r="64" spans="1:18" ht="18" x14ac:dyDescent="0.35">
      <c r="A64" s="16" t="s">
        <v>85</v>
      </c>
      <c r="B64" s="17">
        <v>47050</v>
      </c>
      <c r="C64" s="17">
        <v>53800</v>
      </c>
      <c r="D64" s="17">
        <v>60500</v>
      </c>
      <c r="E64" s="17">
        <v>67200</v>
      </c>
      <c r="F64" s="17">
        <v>72600</v>
      </c>
      <c r="G64" s="17">
        <v>78000</v>
      </c>
      <c r="H64" s="17">
        <v>83350</v>
      </c>
      <c r="I64" s="17">
        <v>88750</v>
      </c>
      <c r="J64" s="34">
        <f t="shared" si="0"/>
        <v>94080</v>
      </c>
      <c r="K64" s="34">
        <f t="shared" si="1"/>
        <v>120960</v>
      </c>
      <c r="Q64" s="30"/>
      <c r="R64" s="31"/>
    </row>
    <row r="65" spans="1:11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ht="23.4" x14ac:dyDescent="0.45">
      <c r="A66" s="10" t="s">
        <v>86</v>
      </c>
      <c r="B66" s="10"/>
      <c r="C66" s="11"/>
      <c r="D66" s="11"/>
      <c r="E66" s="11"/>
      <c r="F66" s="11"/>
      <c r="G66" s="11"/>
      <c r="H66" s="11"/>
      <c r="I66" s="11"/>
      <c r="J66" s="11"/>
      <c r="K66" s="11"/>
    </row>
    <row r="67" spans="1:11" ht="18" x14ac:dyDescent="0.35">
      <c r="A67" s="18" t="s">
        <v>23</v>
      </c>
      <c r="B67" s="19">
        <v>1</v>
      </c>
      <c r="C67" s="19">
        <v>2</v>
      </c>
      <c r="D67" s="19">
        <v>3</v>
      </c>
      <c r="E67" s="19">
        <v>4</v>
      </c>
      <c r="F67" s="19">
        <v>5</v>
      </c>
      <c r="G67" s="19">
        <v>6</v>
      </c>
      <c r="H67" s="19">
        <v>7</v>
      </c>
      <c r="I67" s="19">
        <v>8</v>
      </c>
      <c r="J67" s="19">
        <v>9</v>
      </c>
      <c r="K67" s="19">
        <v>10</v>
      </c>
    </row>
    <row r="68" spans="1:11" ht="18" x14ac:dyDescent="0.35">
      <c r="A68" s="22" t="s">
        <v>24</v>
      </c>
      <c r="B68" s="20">
        <v>123700</v>
      </c>
      <c r="C68" s="20">
        <v>141400</v>
      </c>
      <c r="D68" s="20">
        <v>159050</v>
      </c>
      <c r="E68" s="20">
        <v>176700</v>
      </c>
      <c r="F68" s="20">
        <v>190850</v>
      </c>
      <c r="G68" s="20">
        <v>205000</v>
      </c>
      <c r="H68" s="20">
        <v>219150</v>
      </c>
      <c r="I68" s="20">
        <v>233250</v>
      </c>
      <c r="J68" s="35">
        <f>SUM(1.4*E68)</f>
        <v>247379.99999999997</v>
      </c>
      <c r="K68" s="35">
        <f>SUM(1.8*E68)</f>
        <v>318060</v>
      </c>
    </row>
    <row r="69" spans="1:11" ht="18" x14ac:dyDescent="0.35">
      <c r="A69" s="23" t="s">
        <v>25</v>
      </c>
      <c r="B69" s="21">
        <v>97800</v>
      </c>
      <c r="C69" s="21">
        <v>100200</v>
      </c>
      <c r="D69" s="21">
        <v>112750</v>
      </c>
      <c r="E69" s="21">
        <v>125250</v>
      </c>
      <c r="F69" s="21">
        <v>135300</v>
      </c>
      <c r="G69" s="21">
        <v>145300</v>
      </c>
      <c r="H69" s="21">
        <v>155350</v>
      </c>
      <c r="I69" s="21">
        <v>165350</v>
      </c>
      <c r="J69" s="36">
        <f t="shared" ref="J69:J129" si="2">SUM(1.4*E69)</f>
        <v>175350</v>
      </c>
      <c r="K69" s="36">
        <f t="shared" ref="K69:K129" si="3">SUM(1.8*E69)</f>
        <v>225450</v>
      </c>
    </row>
    <row r="70" spans="1:11" ht="18" x14ac:dyDescent="0.35">
      <c r="A70" s="24" t="s">
        <v>26</v>
      </c>
      <c r="B70" s="20">
        <v>163100</v>
      </c>
      <c r="C70" s="20">
        <v>186400</v>
      </c>
      <c r="D70" s="20">
        <v>209700</v>
      </c>
      <c r="E70" s="20">
        <v>232950</v>
      </c>
      <c r="F70" s="20">
        <v>251600</v>
      </c>
      <c r="G70" s="20">
        <v>270250</v>
      </c>
      <c r="H70" s="20">
        <v>288900</v>
      </c>
      <c r="I70" s="20">
        <v>307500</v>
      </c>
      <c r="J70" s="35">
        <f t="shared" si="2"/>
        <v>326130</v>
      </c>
      <c r="K70" s="35">
        <f t="shared" si="3"/>
        <v>419310</v>
      </c>
    </row>
    <row r="71" spans="1:11" ht="18" x14ac:dyDescent="0.35">
      <c r="A71" s="23" t="s">
        <v>27</v>
      </c>
      <c r="B71" s="21">
        <v>97800</v>
      </c>
      <c r="C71" s="21">
        <v>106450</v>
      </c>
      <c r="D71" s="21">
        <v>119750</v>
      </c>
      <c r="E71" s="21">
        <v>133050</v>
      </c>
      <c r="F71" s="21">
        <v>143700</v>
      </c>
      <c r="G71" s="21">
        <v>154350</v>
      </c>
      <c r="H71" s="21">
        <v>165000</v>
      </c>
      <c r="I71" s="21">
        <v>175650</v>
      </c>
      <c r="J71" s="36">
        <f t="shared" si="2"/>
        <v>186270</v>
      </c>
      <c r="K71" s="36">
        <f t="shared" si="3"/>
        <v>239490</v>
      </c>
    </row>
    <row r="72" spans="1:11" ht="18" x14ac:dyDescent="0.35">
      <c r="A72" s="24" t="s">
        <v>28</v>
      </c>
      <c r="B72" s="20">
        <v>97800</v>
      </c>
      <c r="C72" s="20">
        <v>100200</v>
      </c>
      <c r="D72" s="20">
        <v>112750</v>
      </c>
      <c r="E72" s="20">
        <v>125250</v>
      </c>
      <c r="F72" s="20">
        <v>135300</v>
      </c>
      <c r="G72" s="20">
        <v>145300</v>
      </c>
      <c r="H72" s="20">
        <v>155350</v>
      </c>
      <c r="I72" s="20">
        <v>165350</v>
      </c>
      <c r="J72" s="35">
        <f t="shared" si="2"/>
        <v>175350</v>
      </c>
      <c r="K72" s="35">
        <f t="shared" si="3"/>
        <v>225450</v>
      </c>
    </row>
    <row r="73" spans="1:11" ht="18" x14ac:dyDescent="0.35">
      <c r="A73" s="23" t="s">
        <v>29</v>
      </c>
      <c r="B73" s="21">
        <v>97800</v>
      </c>
      <c r="C73" s="21">
        <v>107300</v>
      </c>
      <c r="D73" s="21">
        <v>120700</v>
      </c>
      <c r="E73" s="21">
        <v>134100</v>
      </c>
      <c r="F73" s="21">
        <v>144850</v>
      </c>
      <c r="G73" s="21">
        <v>155600</v>
      </c>
      <c r="H73" s="21">
        <v>166300</v>
      </c>
      <c r="I73" s="21">
        <v>177050</v>
      </c>
      <c r="J73" s="36">
        <f t="shared" si="2"/>
        <v>187740</v>
      </c>
      <c r="K73" s="36">
        <f t="shared" si="3"/>
        <v>241380</v>
      </c>
    </row>
    <row r="74" spans="1:11" ht="18" x14ac:dyDescent="0.35">
      <c r="A74" s="24" t="s">
        <v>30</v>
      </c>
      <c r="B74" s="20">
        <v>97800</v>
      </c>
      <c r="C74" s="20">
        <v>100200</v>
      </c>
      <c r="D74" s="20">
        <v>112750</v>
      </c>
      <c r="E74" s="20">
        <v>125250</v>
      </c>
      <c r="F74" s="20">
        <v>135300</v>
      </c>
      <c r="G74" s="20">
        <v>145300</v>
      </c>
      <c r="H74" s="20">
        <v>155350</v>
      </c>
      <c r="I74" s="20">
        <v>165350</v>
      </c>
      <c r="J74" s="35">
        <f t="shared" si="2"/>
        <v>175350</v>
      </c>
      <c r="K74" s="35">
        <f t="shared" si="3"/>
        <v>225450</v>
      </c>
    </row>
    <row r="75" spans="1:11" ht="18" x14ac:dyDescent="0.35">
      <c r="A75" s="23" t="s">
        <v>31</v>
      </c>
      <c r="B75" s="21">
        <v>97800</v>
      </c>
      <c r="C75" s="21">
        <v>100200</v>
      </c>
      <c r="D75" s="21">
        <v>112750</v>
      </c>
      <c r="E75" s="21">
        <v>125250</v>
      </c>
      <c r="F75" s="21">
        <v>135300</v>
      </c>
      <c r="G75" s="21">
        <v>145300</v>
      </c>
      <c r="H75" s="21">
        <v>155350</v>
      </c>
      <c r="I75" s="21">
        <v>165350</v>
      </c>
      <c r="J75" s="36">
        <f t="shared" si="2"/>
        <v>175350</v>
      </c>
      <c r="K75" s="36">
        <f t="shared" si="3"/>
        <v>225450</v>
      </c>
    </row>
    <row r="76" spans="1:11" ht="18" x14ac:dyDescent="0.35">
      <c r="A76" s="24" t="s">
        <v>32</v>
      </c>
      <c r="B76" s="20">
        <v>97800</v>
      </c>
      <c r="C76" s="20">
        <v>100200</v>
      </c>
      <c r="D76" s="20">
        <v>112750</v>
      </c>
      <c r="E76" s="20">
        <v>125250</v>
      </c>
      <c r="F76" s="20">
        <v>135300</v>
      </c>
      <c r="G76" s="20">
        <v>145300</v>
      </c>
      <c r="H76" s="20">
        <v>155350</v>
      </c>
      <c r="I76" s="20">
        <v>165350</v>
      </c>
      <c r="J76" s="35">
        <f t="shared" si="2"/>
        <v>175350</v>
      </c>
      <c r="K76" s="35">
        <f t="shared" si="3"/>
        <v>225450</v>
      </c>
    </row>
    <row r="77" spans="1:11" ht="18" x14ac:dyDescent="0.35">
      <c r="A77" s="23" t="s">
        <v>33</v>
      </c>
      <c r="B77" s="21">
        <v>98200</v>
      </c>
      <c r="C77" s="21">
        <v>112200</v>
      </c>
      <c r="D77" s="21">
        <v>126250</v>
      </c>
      <c r="E77" s="21">
        <v>140250</v>
      </c>
      <c r="F77" s="21">
        <v>151500</v>
      </c>
      <c r="G77" s="21">
        <v>162700</v>
      </c>
      <c r="H77" s="21">
        <v>173950</v>
      </c>
      <c r="I77" s="21">
        <v>185150</v>
      </c>
      <c r="J77" s="36">
        <f t="shared" si="2"/>
        <v>196350</v>
      </c>
      <c r="K77" s="36">
        <f t="shared" si="3"/>
        <v>252450</v>
      </c>
    </row>
    <row r="78" spans="1:11" ht="18" x14ac:dyDescent="0.35">
      <c r="A78" s="24" t="s">
        <v>34</v>
      </c>
      <c r="B78" s="20">
        <v>108400</v>
      </c>
      <c r="C78" s="20">
        <v>123850</v>
      </c>
      <c r="D78" s="20">
        <v>139350</v>
      </c>
      <c r="E78" s="20">
        <v>154800</v>
      </c>
      <c r="F78" s="20">
        <v>167200</v>
      </c>
      <c r="G78" s="20">
        <v>179600</v>
      </c>
      <c r="H78" s="20">
        <v>192000</v>
      </c>
      <c r="I78" s="20">
        <v>204350</v>
      </c>
      <c r="J78" s="35">
        <f t="shared" si="2"/>
        <v>216720</v>
      </c>
      <c r="K78" s="35">
        <f t="shared" si="3"/>
        <v>278640</v>
      </c>
    </row>
    <row r="79" spans="1:11" ht="18" x14ac:dyDescent="0.35">
      <c r="A79" s="23" t="s">
        <v>35</v>
      </c>
      <c r="B79" s="21">
        <v>97800</v>
      </c>
      <c r="C79" s="21">
        <v>103000</v>
      </c>
      <c r="D79" s="21">
        <v>115850</v>
      </c>
      <c r="E79" s="21">
        <v>128700</v>
      </c>
      <c r="F79" s="21">
        <v>139000</v>
      </c>
      <c r="G79" s="21">
        <v>149300</v>
      </c>
      <c r="H79" s="21">
        <v>159600</v>
      </c>
      <c r="I79" s="21">
        <v>169900</v>
      </c>
      <c r="J79" s="36">
        <f t="shared" si="2"/>
        <v>180180</v>
      </c>
      <c r="K79" s="36">
        <f t="shared" si="3"/>
        <v>231660</v>
      </c>
    </row>
    <row r="80" spans="1:11" ht="18" x14ac:dyDescent="0.35">
      <c r="A80" s="24" t="s">
        <v>36</v>
      </c>
      <c r="B80" s="20">
        <v>97800</v>
      </c>
      <c r="C80" s="20">
        <v>100200</v>
      </c>
      <c r="D80" s="20">
        <v>112750</v>
      </c>
      <c r="E80" s="20">
        <v>125250</v>
      </c>
      <c r="F80" s="20">
        <v>135300</v>
      </c>
      <c r="G80" s="20">
        <v>145300</v>
      </c>
      <c r="H80" s="20">
        <v>155350</v>
      </c>
      <c r="I80" s="20">
        <v>165350</v>
      </c>
      <c r="J80" s="35">
        <f t="shared" si="2"/>
        <v>175350</v>
      </c>
      <c r="K80" s="35">
        <f t="shared" si="3"/>
        <v>225450</v>
      </c>
    </row>
    <row r="81" spans="1:11" ht="18" x14ac:dyDescent="0.35">
      <c r="A81" s="23" t="s">
        <v>37</v>
      </c>
      <c r="B81" s="21">
        <v>120550</v>
      </c>
      <c r="C81" s="21">
        <v>137800</v>
      </c>
      <c r="D81" s="21">
        <v>155000</v>
      </c>
      <c r="E81" s="21">
        <v>172200</v>
      </c>
      <c r="F81" s="21">
        <v>186000</v>
      </c>
      <c r="G81" s="21">
        <v>199800</v>
      </c>
      <c r="H81" s="21">
        <v>213550</v>
      </c>
      <c r="I81" s="21">
        <v>227350</v>
      </c>
      <c r="J81" s="36">
        <f t="shared" si="2"/>
        <v>241079.99999999997</v>
      </c>
      <c r="K81" s="36">
        <f t="shared" si="3"/>
        <v>309960</v>
      </c>
    </row>
    <row r="82" spans="1:11" ht="18" x14ac:dyDescent="0.35">
      <c r="A82" s="24" t="s">
        <v>38</v>
      </c>
      <c r="B82" s="20">
        <v>101750</v>
      </c>
      <c r="C82" s="20">
        <v>116300</v>
      </c>
      <c r="D82" s="20">
        <v>130850</v>
      </c>
      <c r="E82" s="20">
        <v>145350</v>
      </c>
      <c r="F82" s="20">
        <v>157000</v>
      </c>
      <c r="G82" s="20">
        <v>168650</v>
      </c>
      <c r="H82" s="20">
        <v>180250</v>
      </c>
      <c r="I82" s="20">
        <v>191900</v>
      </c>
      <c r="J82" s="35">
        <f t="shared" si="2"/>
        <v>203490</v>
      </c>
      <c r="K82" s="35">
        <f t="shared" si="3"/>
        <v>261630</v>
      </c>
    </row>
    <row r="83" spans="1:11" ht="18" x14ac:dyDescent="0.35">
      <c r="A83" s="23" t="s">
        <v>39</v>
      </c>
      <c r="B83" s="21">
        <v>97800</v>
      </c>
      <c r="C83" s="21">
        <v>103600</v>
      </c>
      <c r="D83" s="21">
        <v>116550</v>
      </c>
      <c r="E83" s="21">
        <v>129450</v>
      </c>
      <c r="F83" s="21">
        <v>139850</v>
      </c>
      <c r="G83" s="21">
        <v>150200</v>
      </c>
      <c r="H83" s="21">
        <v>160550</v>
      </c>
      <c r="I83" s="21">
        <v>170900</v>
      </c>
      <c r="J83" s="36">
        <f t="shared" si="2"/>
        <v>181230</v>
      </c>
      <c r="K83" s="36">
        <f t="shared" si="3"/>
        <v>233010</v>
      </c>
    </row>
    <row r="84" spans="1:11" ht="18" x14ac:dyDescent="0.35">
      <c r="A84" s="24" t="s">
        <v>40</v>
      </c>
      <c r="B84" s="20">
        <v>97800</v>
      </c>
      <c r="C84" s="20">
        <v>100200</v>
      </c>
      <c r="D84" s="20">
        <v>112750</v>
      </c>
      <c r="E84" s="20">
        <v>125250</v>
      </c>
      <c r="F84" s="20">
        <v>135300</v>
      </c>
      <c r="G84" s="20">
        <v>145300</v>
      </c>
      <c r="H84" s="20">
        <v>155350</v>
      </c>
      <c r="I84" s="20">
        <v>165350</v>
      </c>
      <c r="J84" s="35">
        <f t="shared" si="2"/>
        <v>175350</v>
      </c>
      <c r="K84" s="35">
        <f t="shared" si="3"/>
        <v>225450</v>
      </c>
    </row>
    <row r="85" spans="1:11" ht="18" x14ac:dyDescent="0.35">
      <c r="A85" s="23" t="s">
        <v>41</v>
      </c>
      <c r="B85" s="21">
        <v>97800</v>
      </c>
      <c r="C85" s="21">
        <v>100200</v>
      </c>
      <c r="D85" s="21">
        <v>112750</v>
      </c>
      <c r="E85" s="21">
        <v>125250</v>
      </c>
      <c r="F85" s="21">
        <v>135300</v>
      </c>
      <c r="G85" s="21">
        <v>145300</v>
      </c>
      <c r="H85" s="21">
        <v>155350</v>
      </c>
      <c r="I85" s="21">
        <v>165350</v>
      </c>
      <c r="J85" s="36">
        <f t="shared" si="2"/>
        <v>175350</v>
      </c>
      <c r="K85" s="36">
        <f t="shared" si="3"/>
        <v>225450</v>
      </c>
    </row>
    <row r="86" spans="1:11" ht="18" x14ac:dyDescent="0.35">
      <c r="A86" s="24" t="s">
        <v>42</v>
      </c>
      <c r="B86" s="20">
        <v>97800</v>
      </c>
      <c r="C86" s="20">
        <v>110550</v>
      </c>
      <c r="D86" s="20">
        <v>124350</v>
      </c>
      <c r="E86" s="20">
        <v>138150</v>
      </c>
      <c r="F86" s="20">
        <v>149250</v>
      </c>
      <c r="G86" s="20">
        <v>160300</v>
      </c>
      <c r="H86" s="20">
        <v>171350</v>
      </c>
      <c r="I86" s="20">
        <v>182400</v>
      </c>
      <c r="J86" s="35">
        <f t="shared" si="2"/>
        <v>193410</v>
      </c>
      <c r="K86" s="35">
        <f t="shared" si="3"/>
        <v>248670</v>
      </c>
    </row>
    <row r="87" spans="1:11" ht="18" x14ac:dyDescent="0.35">
      <c r="A87" s="23" t="s">
        <v>43</v>
      </c>
      <c r="B87" s="21">
        <v>97800</v>
      </c>
      <c r="C87" s="21">
        <v>110300</v>
      </c>
      <c r="D87" s="21">
        <v>124100</v>
      </c>
      <c r="E87" s="21">
        <v>137850</v>
      </c>
      <c r="F87" s="21">
        <v>148900</v>
      </c>
      <c r="G87" s="21">
        <v>159950</v>
      </c>
      <c r="H87" s="21">
        <v>170950</v>
      </c>
      <c r="I87" s="21">
        <v>182000</v>
      </c>
      <c r="J87" s="36">
        <f t="shared" si="2"/>
        <v>192990</v>
      </c>
      <c r="K87" s="36">
        <f t="shared" si="3"/>
        <v>248130</v>
      </c>
    </row>
    <row r="88" spans="1:11" ht="18" x14ac:dyDescent="0.35">
      <c r="A88" s="24" t="s">
        <v>44</v>
      </c>
      <c r="B88" s="20">
        <v>97800</v>
      </c>
      <c r="C88" s="20">
        <v>103700</v>
      </c>
      <c r="D88" s="20">
        <v>116650</v>
      </c>
      <c r="E88" s="20">
        <v>129600</v>
      </c>
      <c r="F88" s="20">
        <v>140000</v>
      </c>
      <c r="G88" s="20">
        <v>150350</v>
      </c>
      <c r="H88" s="20">
        <v>160750</v>
      </c>
      <c r="I88" s="20">
        <v>171100</v>
      </c>
      <c r="J88" s="35">
        <f t="shared" si="2"/>
        <v>181440</v>
      </c>
      <c r="K88" s="35">
        <f t="shared" si="3"/>
        <v>233280</v>
      </c>
    </row>
    <row r="89" spans="1:11" ht="18" x14ac:dyDescent="0.35">
      <c r="A89" s="23" t="s">
        <v>45</v>
      </c>
      <c r="B89" s="21">
        <v>97800</v>
      </c>
      <c r="C89" s="21">
        <v>105500</v>
      </c>
      <c r="D89" s="21">
        <v>118700</v>
      </c>
      <c r="E89" s="21">
        <v>131850</v>
      </c>
      <c r="F89" s="21">
        <v>142400</v>
      </c>
      <c r="G89" s="21">
        <v>152950</v>
      </c>
      <c r="H89" s="21">
        <v>163500</v>
      </c>
      <c r="I89" s="21">
        <v>174050</v>
      </c>
      <c r="J89" s="36">
        <f t="shared" si="2"/>
        <v>184590</v>
      </c>
      <c r="K89" s="36">
        <f t="shared" si="3"/>
        <v>237330</v>
      </c>
    </row>
    <row r="90" spans="1:11" ht="18" x14ac:dyDescent="0.35">
      <c r="A90" s="24" t="s">
        <v>46</v>
      </c>
      <c r="B90" s="20">
        <v>97800</v>
      </c>
      <c r="C90" s="20">
        <v>100200</v>
      </c>
      <c r="D90" s="20">
        <v>112750</v>
      </c>
      <c r="E90" s="20">
        <v>125250</v>
      </c>
      <c r="F90" s="20">
        <v>135300</v>
      </c>
      <c r="G90" s="20">
        <v>145300</v>
      </c>
      <c r="H90" s="20">
        <v>155350</v>
      </c>
      <c r="I90" s="20">
        <v>165350</v>
      </c>
      <c r="J90" s="35">
        <f t="shared" si="2"/>
        <v>175350</v>
      </c>
      <c r="K90" s="35">
        <f t="shared" si="3"/>
        <v>225450</v>
      </c>
    </row>
    <row r="91" spans="1:11" ht="18" x14ac:dyDescent="0.35">
      <c r="A91" s="23" t="s">
        <v>47</v>
      </c>
      <c r="B91" s="21">
        <v>163100</v>
      </c>
      <c r="C91" s="21">
        <v>186400</v>
      </c>
      <c r="D91" s="21">
        <v>209700</v>
      </c>
      <c r="E91" s="21">
        <v>232950</v>
      </c>
      <c r="F91" s="21">
        <v>251600</v>
      </c>
      <c r="G91" s="21">
        <v>270250</v>
      </c>
      <c r="H91" s="21">
        <v>288900</v>
      </c>
      <c r="I91" s="21">
        <v>307500</v>
      </c>
      <c r="J91" s="36">
        <f t="shared" si="2"/>
        <v>326130</v>
      </c>
      <c r="K91" s="36">
        <f t="shared" si="3"/>
        <v>419310</v>
      </c>
    </row>
    <row r="92" spans="1:11" ht="18" x14ac:dyDescent="0.35">
      <c r="A92" s="24" t="s">
        <v>48</v>
      </c>
      <c r="B92" s="20">
        <v>97800</v>
      </c>
      <c r="C92" s="20">
        <v>100200</v>
      </c>
      <c r="D92" s="20">
        <v>112750</v>
      </c>
      <c r="E92" s="20">
        <v>125250</v>
      </c>
      <c r="F92" s="20">
        <v>135300</v>
      </c>
      <c r="G92" s="20">
        <v>145300</v>
      </c>
      <c r="H92" s="20">
        <v>155350</v>
      </c>
      <c r="I92" s="20">
        <v>165350</v>
      </c>
      <c r="J92" s="35">
        <f t="shared" si="2"/>
        <v>175350</v>
      </c>
      <c r="K92" s="35">
        <f t="shared" si="3"/>
        <v>225450</v>
      </c>
    </row>
    <row r="93" spans="1:11" ht="18" x14ac:dyDescent="0.35">
      <c r="A93" s="23" t="s">
        <v>49</v>
      </c>
      <c r="B93" s="21">
        <v>101850</v>
      </c>
      <c r="C93" s="21">
        <v>116400</v>
      </c>
      <c r="D93" s="21">
        <v>130950</v>
      </c>
      <c r="E93" s="21">
        <v>145500</v>
      </c>
      <c r="F93" s="21">
        <v>157150</v>
      </c>
      <c r="G93" s="21">
        <v>168800</v>
      </c>
      <c r="H93" s="21">
        <v>180450</v>
      </c>
      <c r="I93" s="21">
        <v>192100</v>
      </c>
      <c r="J93" s="36">
        <f t="shared" si="2"/>
        <v>203700</v>
      </c>
      <c r="K93" s="36">
        <f t="shared" si="3"/>
        <v>261900</v>
      </c>
    </row>
    <row r="94" spans="1:11" ht="18" x14ac:dyDescent="0.35">
      <c r="A94" s="24" t="s">
        <v>50</v>
      </c>
      <c r="B94" s="20">
        <v>99550</v>
      </c>
      <c r="C94" s="20">
        <v>113800</v>
      </c>
      <c r="D94" s="20">
        <v>128000</v>
      </c>
      <c r="E94" s="20">
        <v>142200</v>
      </c>
      <c r="F94" s="20">
        <v>153600</v>
      </c>
      <c r="G94" s="20">
        <v>165000</v>
      </c>
      <c r="H94" s="20">
        <v>176350</v>
      </c>
      <c r="I94" s="20">
        <v>187750</v>
      </c>
      <c r="J94" s="35">
        <f t="shared" si="2"/>
        <v>199080</v>
      </c>
      <c r="K94" s="35">
        <f t="shared" si="3"/>
        <v>255960</v>
      </c>
    </row>
    <row r="95" spans="1:11" ht="18" x14ac:dyDescent="0.35">
      <c r="A95" s="23" t="s">
        <v>51</v>
      </c>
      <c r="B95" s="21">
        <v>101850</v>
      </c>
      <c r="C95" s="21">
        <v>116400</v>
      </c>
      <c r="D95" s="21">
        <v>130950</v>
      </c>
      <c r="E95" s="21">
        <v>145500</v>
      </c>
      <c r="F95" s="21">
        <v>157150</v>
      </c>
      <c r="G95" s="21">
        <v>168800</v>
      </c>
      <c r="H95" s="21">
        <v>180450</v>
      </c>
      <c r="I95" s="21">
        <v>192100</v>
      </c>
      <c r="J95" s="36">
        <f t="shared" si="2"/>
        <v>203700</v>
      </c>
      <c r="K95" s="36">
        <f t="shared" si="3"/>
        <v>261900</v>
      </c>
    </row>
    <row r="96" spans="1:11" ht="18" x14ac:dyDescent="0.35">
      <c r="A96" s="24" t="s">
        <v>52</v>
      </c>
      <c r="B96" s="20">
        <v>97800</v>
      </c>
      <c r="C96" s="20">
        <v>100200</v>
      </c>
      <c r="D96" s="20">
        <v>112750</v>
      </c>
      <c r="E96" s="20">
        <v>125250</v>
      </c>
      <c r="F96" s="20">
        <v>135300</v>
      </c>
      <c r="G96" s="20">
        <v>145300</v>
      </c>
      <c r="H96" s="20">
        <v>155350</v>
      </c>
      <c r="I96" s="20">
        <v>165350</v>
      </c>
      <c r="J96" s="35">
        <f t="shared" si="2"/>
        <v>175350</v>
      </c>
      <c r="K96" s="35">
        <f t="shared" si="3"/>
        <v>225450</v>
      </c>
    </row>
    <row r="97" spans="1:11" ht="18" x14ac:dyDescent="0.35">
      <c r="A97" s="23" t="s">
        <v>53</v>
      </c>
      <c r="B97" s="21">
        <v>164050</v>
      </c>
      <c r="C97" s="21">
        <v>187450</v>
      </c>
      <c r="D97" s="21">
        <v>210900</v>
      </c>
      <c r="E97" s="21">
        <v>234300</v>
      </c>
      <c r="F97" s="21">
        <v>253050</v>
      </c>
      <c r="G97" s="21">
        <v>271800</v>
      </c>
      <c r="H97" s="21">
        <v>290550</v>
      </c>
      <c r="I97" s="21">
        <v>309300</v>
      </c>
      <c r="J97" s="36">
        <f t="shared" si="2"/>
        <v>328020</v>
      </c>
      <c r="K97" s="36">
        <f t="shared" si="3"/>
        <v>421740</v>
      </c>
    </row>
    <row r="98" spans="1:11" ht="18" x14ac:dyDescent="0.35">
      <c r="A98" s="24" t="s">
        <v>54</v>
      </c>
      <c r="B98" s="20">
        <v>163100</v>
      </c>
      <c r="C98" s="20">
        <v>186400</v>
      </c>
      <c r="D98" s="20">
        <v>209700</v>
      </c>
      <c r="E98" s="20">
        <v>232950</v>
      </c>
      <c r="F98" s="20">
        <v>251600</v>
      </c>
      <c r="G98" s="20">
        <v>270250</v>
      </c>
      <c r="H98" s="20">
        <v>288900</v>
      </c>
      <c r="I98" s="20">
        <v>307500</v>
      </c>
      <c r="J98" s="35">
        <f t="shared" si="2"/>
        <v>326130</v>
      </c>
      <c r="K98" s="35">
        <f t="shared" si="3"/>
        <v>419310</v>
      </c>
    </row>
    <row r="99" spans="1:11" ht="18" x14ac:dyDescent="0.35">
      <c r="A99" s="23" t="s">
        <v>55</v>
      </c>
      <c r="B99" s="21">
        <v>101750</v>
      </c>
      <c r="C99" s="21">
        <v>116300</v>
      </c>
      <c r="D99" s="21">
        <v>130850</v>
      </c>
      <c r="E99" s="21">
        <v>145350</v>
      </c>
      <c r="F99" s="21">
        <v>157000</v>
      </c>
      <c r="G99" s="21">
        <v>168650</v>
      </c>
      <c r="H99" s="21">
        <v>180250</v>
      </c>
      <c r="I99" s="21">
        <v>191900</v>
      </c>
      <c r="J99" s="36">
        <f t="shared" si="2"/>
        <v>203490</v>
      </c>
      <c r="K99" s="36">
        <f t="shared" si="3"/>
        <v>261630</v>
      </c>
    </row>
    <row r="100" spans="1:11" ht="18" x14ac:dyDescent="0.35">
      <c r="A100" s="24" t="s">
        <v>56</v>
      </c>
      <c r="B100" s="20">
        <v>97800</v>
      </c>
      <c r="C100" s="20">
        <v>105500</v>
      </c>
      <c r="D100" s="20">
        <v>118700</v>
      </c>
      <c r="E100" s="20">
        <v>131850</v>
      </c>
      <c r="F100" s="20">
        <v>142400</v>
      </c>
      <c r="G100" s="20">
        <v>152950</v>
      </c>
      <c r="H100" s="20">
        <v>163500</v>
      </c>
      <c r="I100" s="20">
        <v>174050</v>
      </c>
      <c r="J100" s="35">
        <f t="shared" si="2"/>
        <v>184590</v>
      </c>
      <c r="K100" s="35">
        <f t="shared" si="3"/>
        <v>237330</v>
      </c>
    </row>
    <row r="101" spans="1:11" ht="18" x14ac:dyDescent="0.35">
      <c r="A101" s="23" t="s">
        <v>57</v>
      </c>
      <c r="B101" s="21">
        <v>99550</v>
      </c>
      <c r="C101" s="21">
        <v>113800</v>
      </c>
      <c r="D101" s="21">
        <v>128000</v>
      </c>
      <c r="E101" s="21">
        <v>142200</v>
      </c>
      <c r="F101" s="21">
        <v>153600</v>
      </c>
      <c r="G101" s="21">
        <v>165000</v>
      </c>
      <c r="H101" s="21">
        <v>176350</v>
      </c>
      <c r="I101" s="21">
        <v>187750</v>
      </c>
      <c r="J101" s="36">
        <f t="shared" si="2"/>
        <v>199080</v>
      </c>
      <c r="K101" s="36">
        <f t="shared" si="3"/>
        <v>255960</v>
      </c>
    </row>
    <row r="102" spans="1:11" ht="18" x14ac:dyDescent="0.35">
      <c r="A102" s="24" t="s">
        <v>58</v>
      </c>
      <c r="B102" s="20">
        <v>101850</v>
      </c>
      <c r="C102" s="20">
        <v>116400</v>
      </c>
      <c r="D102" s="20">
        <v>130950</v>
      </c>
      <c r="E102" s="20">
        <v>145500</v>
      </c>
      <c r="F102" s="20">
        <v>157150</v>
      </c>
      <c r="G102" s="20">
        <v>168800</v>
      </c>
      <c r="H102" s="20">
        <v>180450</v>
      </c>
      <c r="I102" s="20">
        <v>192100</v>
      </c>
      <c r="J102" s="35">
        <f t="shared" si="2"/>
        <v>203700</v>
      </c>
      <c r="K102" s="35">
        <f t="shared" si="3"/>
        <v>261900</v>
      </c>
    </row>
    <row r="103" spans="1:11" ht="18" x14ac:dyDescent="0.35">
      <c r="A103" s="23" t="s">
        <v>59</v>
      </c>
      <c r="B103" s="21">
        <v>120550</v>
      </c>
      <c r="C103" s="21">
        <v>137800</v>
      </c>
      <c r="D103" s="21">
        <v>155000</v>
      </c>
      <c r="E103" s="21">
        <v>172200</v>
      </c>
      <c r="F103" s="21">
        <v>186000</v>
      </c>
      <c r="G103" s="21">
        <v>199800</v>
      </c>
      <c r="H103" s="21">
        <v>213550</v>
      </c>
      <c r="I103" s="21">
        <v>227350</v>
      </c>
      <c r="J103" s="36">
        <f t="shared" si="2"/>
        <v>241079.99999999997</v>
      </c>
      <c r="K103" s="36">
        <f t="shared" si="3"/>
        <v>309960</v>
      </c>
    </row>
    <row r="104" spans="1:11" ht="18" x14ac:dyDescent="0.35">
      <c r="A104" s="24" t="s">
        <v>60</v>
      </c>
      <c r="B104" s="20">
        <v>101850</v>
      </c>
      <c r="C104" s="20">
        <v>116400</v>
      </c>
      <c r="D104" s="20">
        <v>130950</v>
      </c>
      <c r="E104" s="20">
        <v>145500</v>
      </c>
      <c r="F104" s="20">
        <v>157150</v>
      </c>
      <c r="G104" s="20">
        <v>168800</v>
      </c>
      <c r="H104" s="20">
        <v>180450</v>
      </c>
      <c r="I104" s="20">
        <v>192100</v>
      </c>
      <c r="J104" s="35">
        <f t="shared" si="2"/>
        <v>203700</v>
      </c>
      <c r="K104" s="35">
        <f t="shared" si="3"/>
        <v>261900</v>
      </c>
    </row>
    <row r="105" spans="1:11" ht="18" x14ac:dyDescent="0.35">
      <c r="A105" s="23" t="s">
        <v>61</v>
      </c>
      <c r="B105" s="21">
        <v>99550</v>
      </c>
      <c r="C105" s="21">
        <v>113800</v>
      </c>
      <c r="D105" s="21">
        <v>128000</v>
      </c>
      <c r="E105" s="21">
        <v>142200</v>
      </c>
      <c r="F105" s="21">
        <v>153600</v>
      </c>
      <c r="G105" s="21">
        <v>165000</v>
      </c>
      <c r="H105" s="21">
        <v>176350</v>
      </c>
      <c r="I105" s="21">
        <v>187750</v>
      </c>
      <c r="J105" s="36">
        <f t="shared" si="2"/>
        <v>199080</v>
      </c>
      <c r="K105" s="36">
        <f t="shared" si="3"/>
        <v>255960</v>
      </c>
    </row>
    <row r="106" spans="1:11" ht="18" x14ac:dyDescent="0.35">
      <c r="A106" s="24" t="s">
        <v>62</v>
      </c>
      <c r="B106" s="20">
        <v>97800</v>
      </c>
      <c r="C106" s="20">
        <v>105150</v>
      </c>
      <c r="D106" s="20">
        <v>118300</v>
      </c>
      <c r="E106" s="20">
        <v>131400</v>
      </c>
      <c r="F106" s="20">
        <v>141950</v>
      </c>
      <c r="G106" s="20">
        <v>152450</v>
      </c>
      <c r="H106" s="20">
        <v>162950</v>
      </c>
      <c r="I106" s="20">
        <v>173450</v>
      </c>
      <c r="J106" s="35">
        <f t="shared" si="2"/>
        <v>183960</v>
      </c>
      <c r="K106" s="35">
        <f t="shared" si="3"/>
        <v>236520</v>
      </c>
    </row>
    <row r="107" spans="1:11" ht="18" x14ac:dyDescent="0.35">
      <c r="A107" s="23" t="s">
        <v>63</v>
      </c>
      <c r="B107" s="21">
        <v>163100</v>
      </c>
      <c r="C107" s="21">
        <v>186400</v>
      </c>
      <c r="D107" s="21">
        <v>209700</v>
      </c>
      <c r="E107" s="21">
        <v>232950</v>
      </c>
      <c r="F107" s="21">
        <v>251600</v>
      </c>
      <c r="G107" s="21">
        <v>270250</v>
      </c>
      <c r="H107" s="21">
        <v>288900</v>
      </c>
      <c r="I107" s="21">
        <v>307500</v>
      </c>
      <c r="J107" s="36">
        <f t="shared" si="2"/>
        <v>326130</v>
      </c>
      <c r="K107" s="36">
        <f t="shared" si="3"/>
        <v>419310</v>
      </c>
    </row>
    <row r="108" spans="1:11" ht="18" x14ac:dyDescent="0.35">
      <c r="A108" s="24" t="s">
        <v>64</v>
      </c>
      <c r="B108" s="20">
        <v>163100</v>
      </c>
      <c r="C108" s="20">
        <v>186400</v>
      </c>
      <c r="D108" s="20">
        <v>209700</v>
      </c>
      <c r="E108" s="20">
        <v>232950</v>
      </c>
      <c r="F108" s="20">
        <v>251600</v>
      </c>
      <c r="G108" s="20">
        <v>270250</v>
      </c>
      <c r="H108" s="20">
        <v>288900</v>
      </c>
      <c r="I108" s="20">
        <v>307500</v>
      </c>
      <c r="J108" s="35">
        <f t="shared" si="2"/>
        <v>326130</v>
      </c>
      <c r="K108" s="35">
        <f t="shared" si="3"/>
        <v>419310</v>
      </c>
    </row>
    <row r="109" spans="1:11" ht="18" x14ac:dyDescent="0.35">
      <c r="A109" s="23" t="s">
        <v>65</v>
      </c>
      <c r="B109" s="21">
        <v>123700</v>
      </c>
      <c r="C109" s="21">
        <v>141400</v>
      </c>
      <c r="D109" s="21">
        <v>159050</v>
      </c>
      <c r="E109" s="21">
        <v>176700</v>
      </c>
      <c r="F109" s="21">
        <v>190850</v>
      </c>
      <c r="G109" s="21">
        <v>205000</v>
      </c>
      <c r="H109" s="21">
        <v>219150</v>
      </c>
      <c r="I109" s="21">
        <v>233250</v>
      </c>
      <c r="J109" s="36">
        <f t="shared" si="2"/>
        <v>247379.99999999997</v>
      </c>
      <c r="K109" s="36">
        <f t="shared" si="3"/>
        <v>318060</v>
      </c>
    </row>
    <row r="110" spans="1:11" ht="18" x14ac:dyDescent="0.35">
      <c r="A110" s="24" t="s">
        <v>66</v>
      </c>
      <c r="B110" s="20">
        <v>163100</v>
      </c>
      <c r="C110" s="20">
        <v>186400</v>
      </c>
      <c r="D110" s="20">
        <v>209700</v>
      </c>
      <c r="E110" s="20">
        <v>232950</v>
      </c>
      <c r="F110" s="20">
        <v>251600</v>
      </c>
      <c r="G110" s="20">
        <v>270250</v>
      </c>
      <c r="H110" s="20">
        <v>288900</v>
      </c>
      <c r="I110" s="20">
        <v>307500</v>
      </c>
      <c r="J110" s="35">
        <f t="shared" si="2"/>
        <v>326130</v>
      </c>
      <c r="K110" s="35">
        <f t="shared" si="3"/>
        <v>419310</v>
      </c>
    </row>
    <row r="111" spans="1:11" ht="18" x14ac:dyDescent="0.35">
      <c r="A111" s="23" t="s">
        <v>67</v>
      </c>
      <c r="B111" s="21">
        <v>163100</v>
      </c>
      <c r="C111" s="21">
        <v>186400</v>
      </c>
      <c r="D111" s="21">
        <v>209700</v>
      </c>
      <c r="E111" s="21">
        <v>232950</v>
      </c>
      <c r="F111" s="21">
        <v>251600</v>
      </c>
      <c r="G111" s="21">
        <v>270250</v>
      </c>
      <c r="H111" s="21">
        <v>288900</v>
      </c>
      <c r="I111" s="21">
        <v>307500</v>
      </c>
      <c r="J111" s="36">
        <f t="shared" si="2"/>
        <v>326130</v>
      </c>
      <c r="K111" s="36">
        <f t="shared" si="3"/>
        <v>419310</v>
      </c>
    </row>
    <row r="112" spans="1:11" ht="18" x14ac:dyDescent="0.35">
      <c r="A112" s="24" t="s">
        <v>68</v>
      </c>
      <c r="B112" s="20">
        <v>97800</v>
      </c>
      <c r="C112" s="20">
        <v>100200</v>
      </c>
      <c r="D112" s="20">
        <v>112750</v>
      </c>
      <c r="E112" s="20">
        <v>125250</v>
      </c>
      <c r="F112" s="20">
        <v>135300</v>
      </c>
      <c r="G112" s="20">
        <v>145300</v>
      </c>
      <c r="H112" s="20">
        <v>155350</v>
      </c>
      <c r="I112" s="20">
        <v>165350</v>
      </c>
      <c r="J112" s="35">
        <f t="shared" si="2"/>
        <v>175350</v>
      </c>
      <c r="K112" s="35">
        <f t="shared" si="3"/>
        <v>225450</v>
      </c>
    </row>
    <row r="113" spans="1:11" ht="18" x14ac:dyDescent="0.35">
      <c r="A113" s="23" t="s">
        <v>69</v>
      </c>
      <c r="B113" s="21">
        <v>123700</v>
      </c>
      <c r="C113" s="21">
        <v>141400</v>
      </c>
      <c r="D113" s="21">
        <v>159050</v>
      </c>
      <c r="E113" s="21">
        <v>176700</v>
      </c>
      <c r="F113" s="21">
        <v>190850</v>
      </c>
      <c r="G113" s="21">
        <v>205000</v>
      </c>
      <c r="H113" s="21">
        <v>219150</v>
      </c>
      <c r="I113" s="21">
        <v>233250</v>
      </c>
      <c r="J113" s="36">
        <f t="shared" si="2"/>
        <v>247379.99999999997</v>
      </c>
      <c r="K113" s="36">
        <f t="shared" si="3"/>
        <v>318060</v>
      </c>
    </row>
    <row r="114" spans="1:11" ht="18" x14ac:dyDescent="0.35">
      <c r="A114" s="24" t="s">
        <v>70</v>
      </c>
      <c r="B114" s="20">
        <v>123700</v>
      </c>
      <c r="C114" s="20">
        <v>141400</v>
      </c>
      <c r="D114" s="20">
        <v>159050</v>
      </c>
      <c r="E114" s="20">
        <v>176700</v>
      </c>
      <c r="F114" s="20">
        <v>190850</v>
      </c>
      <c r="G114" s="20">
        <v>205000</v>
      </c>
      <c r="H114" s="20">
        <v>219150</v>
      </c>
      <c r="I114" s="20">
        <v>233250</v>
      </c>
      <c r="J114" s="35">
        <f t="shared" si="2"/>
        <v>247379.99999999997</v>
      </c>
      <c r="K114" s="35">
        <f t="shared" si="3"/>
        <v>318060</v>
      </c>
    </row>
    <row r="115" spans="1:11" ht="18" x14ac:dyDescent="0.35">
      <c r="A115" s="23" t="s">
        <v>71</v>
      </c>
      <c r="B115" s="21">
        <v>123700</v>
      </c>
      <c r="C115" s="21">
        <v>141400</v>
      </c>
      <c r="D115" s="21">
        <v>159050</v>
      </c>
      <c r="E115" s="21">
        <v>176700</v>
      </c>
      <c r="F115" s="21">
        <v>190850</v>
      </c>
      <c r="G115" s="21">
        <v>205000</v>
      </c>
      <c r="H115" s="21">
        <v>219150</v>
      </c>
      <c r="I115" s="21">
        <v>233250</v>
      </c>
      <c r="J115" s="36">
        <f t="shared" si="2"/>
        <v>247379.99999999997</v>
      </c>
      <c r="K115" s="36">
        <f t="shared" si="3"/>
        <v>318060</v>
      </c>
    </row>
    <row r="116" spans="1:11" ht="18" x14ac:dyDescent="0.35">
      <c r="A116" s="24" t="s">
        <v>72</v>
      </c>
      <c r="B116" s="20">
        <v>97800</v>
      </c>
      <c r="C116" s="20">
        <v>103800</v>
      </c>
      <c r="D116" s="20">
        <v>116800</v>
      </c>
      <c r="E116" s="20">
        <v>129750</v>
      </c>
      <c r="F116" s="20">
        <v>140150</v>
      </c>
      <c r="G116" s="20">
        <v>150550</v>
      </c>
      <c r="H116" s="20">
        <v>160900</v>
      </c>
      <c r="I116" s="20">
        <v>171300</v>
      </c>
      <c r="J116" s="35">
        <f t="shared" si="2"/>
        <v>181650</v>
      </c>
      <c r="K116" s="35">
        <f t="shared" si="3"/>
        <v>233550</v>
      </c>
    </row>
    <row r="117" spans="1:11" ht="18" x14ac:dyDescent="0.35">
      <c r="A117" s="23" t="s">
        <v>73</v>
      </c>
      <c r="B117" s="21">
        <v>97800</v>
      </c>
      <c r="C117" s="21">
        <v>104050</v>
      </c>
      <c r="D117" s="21">
        <v>117050</v>
      </c>
      <c r="E117" s="21">
        <v>130050</v>
      </c>
      <c r="F117" s="21">
        <v>140500</v>
      </c>
      <c r="G117" s="21">
        <v>150900</v>
      </c>
      <c r="H117" s="21">
        <v>161300</v>
      </c>
      <c r="I117" s="21">
        <v>171700</v>
      </c>
      <c r="J117" s="36">
        <f t="shared" si="2"/>
        <v>182070</v>
      </c>
      <c r="K117" s="36">
        <f t="shared" si="3"/>
        <v>234090</v>
      </c>
    </row>
    <row r="118" spans="1:11" ht="18" x14ac:dyDescent="0.35">
      <c r="A118" s="24" t="s">
        <v>74</v>
      </c>
      <c r="B118" s="20">
        <v>97800</v>
      </c>
      <c r="C118" s="20">
        <v>100800</v>
      </c>
      <c r="D118" s="20">
        <v>113400</v>
      </c>
      <c r="E118" s="20">
        <v>126000</v>
      </c>
      <c r="F118" s="20">
        <v>136100</v>
      </c>
      <c r="G118" s="20">
        <v>146200</v>
      </c>
      <c r="H118" s="20">
        <v>156250</v>
      </c>
      <c r="I118" s="20">
        <v>166350</v>
      </c>
      <c r="J118" s="35">
        <f t="shared" si="2"/>
        <v>176400</v>
      </c>
      <c r="K118" s="35">
        <f t="shared" si="3"/>
        <v>226800</v>
      </c>
    </row>
    <row r="119" spans="1:11" ht="18" x14ac:dyDescent="0.35">
      <c r="A119" s="23" t="s">
        <v>75</v>
      </c>
      <c r="B119" s="21">
        <v>164050</v>
      </c>
      <c r="C119" s="21">
        <v>187450</v>
      </c>
      <c r="D119" s="21">
        <v>210900</v>
      </c>
      <c r="E119" s="21">
        <v>234300</v>
      </c>
      <c r="F119" s="21">
        <v>253050</v>
      </c>
      <c r="G119" s="21">
        <v>271800</v>
      </c>
      <c r="H119" s="21">
        <v>290550</v>
      </c>
      <c r="I119" s="21">
        <v>309300</v>
      </c>
      <c r="J119" s="36">
        <f t="shared" si="2"/>
        <v>328020</v>
      </c>
      <c r="K119" s="36">
        <f t="shared" si="3"/>
        <v>421740</v>
      </c>
    </row>
    <row r="120" spans="1:11" ht="18" x14ac:dyDescent="0.35">
      <c r="A120" s="24" t="s">
        <v>76</v>
      </c>
      <c r="B120" s="20">
        <v>97800</v>
      </c>
      <c r="C120" s="20">
        <v>107200</v>
      </c>
      <c r="D120" s="20">
        <v>120600</v>
      </c>
      <c r="E120" s="20">
        <v>133950</v>
      </c>
      <c r="F120" s="20">
        <v>144700</v>
      </c>
      <c r="G120" s="20">
        <v>155400</v>
      </c>
      <c r="H120" s="20">
        <v>166100</v>
      </c>
      <c r="I120" s="20">
        <v>176850</v>
      </c>
      <c r="J120" s="35">
        <f t="shared" si="2"/>
        <v>187530</v>
      </c>
      <c r="K120" s="35">
        <f t="shared" si="3"/>
        <v>241110</v>
      </c>
    </row>
    <row r="121" spans="1:11" ht="18" x14ac:dyDescent="0.35">
      <c r="A121" s="23" t="s">
        <v>77</v>
      </c>
      <c r="B121" s="21">
        <v>97800</v>
      </c>
      <c r="C121" s="21">
        <v>106450</v>
      </c>
      <c r="D121" s="21">
        <v>119750</v>
      </c>
      <c r="E121" s="21">
        <v>133050</v>
      </c>
      <c r="F121" s="21">
        <v>143700</v>
      </c>
      <c r="G121" s="21">
        <v>154350</v>
      </c>
      <c r="H121" s="21">
        <v>165000</v>
      </c>
      <c r="I121" s="21">
        <v>175650</v>
      </c>
      <c r="J121" s="36">
        <f t="shared" si="2"/>
        <v>186270</v>
      </c>
      <c r="K121" s="36">
        <f t="shared" si="3"/>
        <v>239490</v>
      </c>
    </row>
    <row r="122" spans="1:11" ht="18" x14ac:dyDescent="0.35">
      <c r="A122" s="24" t="s">
        <v>78</v>
      </c>
      <c r="B122" s="20">
        <v>115750</v>
      </c>
      <c r="C122" s="20">
        <v>132250</v>
      </c>
      <c r="D122" s="20">
        <v>148800</v>
      </c>
      <c r="E122" s="20">
        <v>165300</v>
      </c>
      <c r="F122" s="20">
        <v>178550</v>
      </c>
      <c r="G122" s="20">
        <v>191750</v>
      </c>
      <c r="H122" s="20">
        <v>205000</v>
      </c>
      <c r="I122" s="20">
        <v>218200</v>
      </c>
      <c r="J122" s="35">
        <f t="shared" si="2"/>
        <v>231419.99999999997</v>
      </c>
      <c r="K122" s="35">
        <f t="shared" si="3"/>
        <v>297540</v>
      </c>
    </row>
    <row r="123" spans="1:11" ht="18" x14ac:dyDescent="0.35">
      <c r="A123" s="23" t="s">
        <v>79</v>
      </c>
      <c r="B123" s="21">
        <v>117300</v>
      </c>
      <c r="C123" s="21">
        <v>134050</v>
      </c>
      <c r="D123" s="21">
        <v>150800</v>
      </c>
      <c r="E123" s="21">
        <v>167550</v>
      </c>
      <c r="F123" s="21">
        <v>181000</v>
      </c>
      <c r="G123" s="21">
        <v>194400</v>
      </c>
      <c r="H123" s="21">
        <v>207800</v>
      </c>
      <c r="I123" s="21">
        <v>221200</v>
      </c>
      <c r="J123" s="36">
        <f t="shared" si="2"/>
        <v>234569.99999999997</v>
      </c>
      <c r="K123" s="36">
        <f t="shared" si="3"/>
        <v>301590</v>
      </c>
    </row>
    <row r="124" spans="1:11" ht="18" x14ac:dyDescent="0.35">
      <c r="A124" s="24" t="s">
        <v>80</v>
      </c>
      <c r="B124" s="20">
        <v>97800</v>
      </c>
      <c r="C124" s="20">
        <v>110900</v>
      </c>
      <c r="D124" s="20">
        <v>124750</v>
      </c>
      <c r="E124" s="20">
        <v>138600</v>
      </c>
      <c r="F124" s="20">
        <v>149700</v>
      </c>
      <c r="G124" s="20">
        <v>160800</v>
      </c>
      <c r="H124" s="20">
        <v>171900</v>
      </c>
      <c r="I124" s="20">
        <v>183000</v>
      </c>
      <c r="J124" s="35">
        <f t="shared" si="2"/>
        <v>194040</v>
      </c>
      <c r="K124" s="35">
        <f t="shared" si="3"/>
        <v>249480</v>
      </c>
    </row>
    <row r="125" spans="1:11" ht="18" x14ac:dyDescent="0.35">
      <c r="A125" s="23" t="s">
        <v>81</v>
      </c>
      <c r="B125" s="21">
        <v>97800</v>
      </c>
      <c r="C125" s="21">
        <v>110900</v>
      </c>
      <c r="D125" s="21">
        <v>124750</v>
      </c>
      <c r="E125" s="21">
        <v>138600</v>
      </c>
      <c r="F125" s="21">
        <v>149700</v>
      </c>
      <c r="G125" s="21">
        <v>160800</v>
      </c>
      <c r="H125" s="21">
        <v>171900</v>
      </c>
      <c r="I125" s="21">
        <v>183000</v>
      </c>
      <c r="J125" s="36">
        <f t="shared" si="2"/>
        <v>194040</v>
      </c>
      <c r="K125" s="36">
        <f t="shared" si="3"/>
        <v>249480</v>
      </c>
    </row>
    <row r="126" spans="1:11" ht="18" x14ac:dyDescent="0.35">
      <c r="A126" s="24" t="s">
        <v>82</v>
      </c>
      <c r="B126" s="20">
        <v>101850</v>
      </c>
      <c r="C126" s="20">
        <v>116400</v>
      </c>
      <c r="D126" s="20">
        <v>130950</v>
      </c>
      <c r="E126" s="20">
        <v>145500</v>
      </c>
      <c r="F126" s="20">
        <v>157150</v>
      </c>
      <c r="G126" s="20">
        <v>168800</v>
      </c>
      <c r="H126" s="20">
        <v>180450</v>
      </c>
      <c r="I126" s="20">
        <v>192100</v>
      </c>
      <c r="J126" s="35">
        <f t="shared" si="2"/>
        <v>203700</v>
      </c>
      <c r="K126" s="35">
        <f t="shared" si="3"/>
        <v>261900</v>
      </c>
    </row>
    <row r="127" spans="1:11" ht="18" x14ac:dyDescent="0.35">
      <c r="A127" s="23" t="s">
        <v>83</v>
      </c>
      <c r="B127" s="21">
        <v>164050</v>
      </c>
      <c r="C127" s="21">
        <v>187450</v>
      </c>
      <c r="D127" s="21">
        <v>210900</v>
      </c>
      <c r="E127" s="21">
        <v>234300</v>
      </c>
      <c r="F127" s="21">
        <v>253050</v>
      </c>
      <c r="G127" s="21">
        <v>271800</v>
      </c>
      <c r="H127" s="21">
        <v>290550</v>
      </c>
      <c r="I127" s="21">
        <v>309300</v>
      </c>
      <c r="J127" s="36">
        <f t="shared" si="2"/>
        <v>328020</v>
      </c>
      <c r="K127" s="36">
        <f t="shared" si="3"/>
        <v>421740</v>
      </c>
    </row>
    <row r="128" spans="1:11" ht="18" x14ac:dyDescent="0.35">
      <c r="A128" s="24" t="s">
        <v>84</v>
      </c>
      <c r="B128" s="20">
        <v>97800</v>
      </c>
      <c r="C128" s="20">
        <v>104050</v>
      </c>
      <c r="D128" s="20">
        <v>117050</v>
      </c>
      <c r="E128" s="20">
        <v>130050</v>
      </c>
      <c r="F128" s="20">
        <v>140500</v>
      </c>
      <c r="G128" s="20">
        <v>150900</v>
      </c>
      <c r="H128" s="20">
        <v>161300</v>
      </c>
      <c r="I128" s="20">
        <v>171700</v>
      </c>
      <c r="J128" s="35">
        <f t="shared" si="2"/>
        <v>182070</v>
      </c>
      <c r="K128" s="35">
        <f t="shared" si="3"/>
        <v>234090</v>
      </c>
    </row>
    <row r="129" spans="1:11" ht="18" x14ac:dyDescent="0.35">
      <c r="A129" s="23" t="s">
        <v>85</v>
      </c>
      <c r="B129" s="21">
        <v>97800</v>
      </c>
      <c r="C129" s="21">
        <v>100800</v>
      </c>
      <c r="D129" s="21">
        <v>113400</v>
      </c>
      <c r="E129" s="21">
        <v>126000</v>
      </c>
      <c r="F129" s="21">
        <v>136100</v>
      </c>
      <c r="G129" s="21">
        <v>146200</v>
      </c>
      <c r="H129" s="21">
        <v>156250</v>
      </c>
      <c r="I129" s="21">
        <v>166350</v>
      </c>
      <c r="J129" s="36">
        <f t="shared" si="2"/>
        <v>176400</v>
      </c>
      <c r="K129" s="36">
        <f t="shared" si="3"/>
        <v>226800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197232FC0D5408C81C8D41FDD0F17" ma:contentTypeVersion="15" ma:contentTypeDescription="Create a new document." ma:contentTypeScope="" ma:versionID="9bf7d3524dbe84e990677e3e527c1e02">
  <xsd:schema xmlns:xsd="http://www.w3.org/2001/XMLSchema" xmlns:xs="http://www.w3.org/2001/XMLSchema" xmlns:p="http://schemas.microsoft.com/office/2006/metadata/properties" xmlns:ns2="28b47bba-43f9-4a3d-80fc-68beab23bbb2" xmlns:ns3="148d8700-7eda-4493-97f9-3edb05338aae" targetNamespace="http://schemas.microsoft.com/office/2006/metadata/properties" ma:root="true" ma:fieldsID="42e17cc5104c5cd1d3e4ab16b2e8a2cb" ns2:_="" ns3:_="">
    <xsd:import namespace="28b47bba-43f9-4a3d-80fc-68beab23bbb2"/>
    <xsd:import namespace="148d8700-7eda-4493-97f9-3edb05338a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47bba-43f9-4a3d-80fc-68beab23bb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d8700-7eda-4493-97f9-3edb05338a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6846de0-b0f1-46c8-a3cd-104bf4ea9a6d}" ma:internalName="TaxCatchAll" ma:showField="CatchAllData" ma:web="148d8700-7eda-4493-97f9-3edb05338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8d8700-7eda-4493-97f9-3edb05338aae" xsi:nil="true"/>
    <lcf76f155ced4ddcb4097134ff3c332f xmlns="28b47bba-43f9-4a3d-80fc-68beab23bbb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296785-9EB6-4971-AB1C-A2D31E3D46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b47bba-43f9-4a3d-80fc-68beab23bbb2"/>
    <ds:schemaRef ds:uri="148d8700-7eda-4493-97f9-3edb05338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CBCD38-A656-4B8D-8F6E-1AC6B06EB027}">
  <ds:schemaRefs>
    <ds:schemaRef ds:uri="http://schemas.microsoft.com/office/2006/metadata/properties"/>
    <ds:schemaRef ds:uri="http://schemas.microsoft.com/office/infopath/2007/PartnerControls"/>
    <ds:schemaRef ds:uri="148d8700-7eda-4493-97f9-3edb05338aae"/>
    <ds:schemaRef ds:uri="28b47bba-43f9-4a3d-80fc-68beab23bbb2"/>
  </ds:schemaRefs>
</ds:datastoreItem>
</file>

<file path=customXml/itemProps3.xml><?xml version="1.0" encoding="utf-8"?>
<ds:datastoreItem xmlns:ds="http://schemas.openxmlformats.org/officeDocument/2006/customXml" ds:itemID="{4C608733-1BDF-46CE-A6FE-E3B3179DB6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2024-2025 AMI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Steffa</dc:creator>
  <cp:keywords/>
  <dc:description/>
  <cp:lastModifiedBy>Steffa, Christopher  (NYSERDA)</cp:lastModifiedBy>
  <cp:revision/>
  <dcterms:created xsi:type="dcterms:W3CDTF">2025-02-05T14:32:18Z</dcterms:created>
  <dcterms:modified xsi:type="dcterms:W3CDTF">2025-07-15T14:25:10Z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0x0101005E1197232FC0D5408C81C8D41FDD0F17</vt:lpwstr>
  </property>
  <property fmtid="{D5CDD505-2E9C-101B-9397-08002B2CF9AE}" pid="3" name="MediaServiceImageTags">
    <vt:lpwstr/>
  </property>
</Properties>
</file>