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j2w\Downloads\"/>
    </mc:Choice>
  </mc:AlternateContent>
  <xr:revisionPtr revIDLastSave="0" documentId="13_ncr:1_{0E25C0BE-7EF4-4099-8509-35ED8393C222}" xr6:coauthVersionLast="47" xr6:coauthVersionMax="47" xr10:uidLastSave="{00000000-0000-0000-0000-000000000000}"/>
  <bookViews>
    <workbookView xWindow="28680" yWindow="-120" windowWidth="29040" windowHeight="15720" activeTab="2" xr2:uid="{00000000-000D-0000-FFFF-FFFF00000000}"/>
  </bookViews>
  <sheets>
    <sheet name="About" sheetId="4" r:id="rId1"/>
    <sheet name="Dashboard" sheetId="2" r:id="rId2"/>
    <sheet name="RESRFP23-1 Scorecard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33" i="3" l="1"/>
  <c r="W133" i="3"/>
  <c r="V133" i="3"/>
  <c r="U133" i="3"/>
  <c r="T133" i="3"/>
  <c r="S133" i="3"/>
  <c r="R133" i="3"/>
  <c r="Q133" i="3"/>
  <c r="P133" i="3"/>
  <c r="O133" i="3"/>
  <c r="N133" i="3"/>
  <c r="M133" i="3"/>
  <c r="L133" i="3"/>
  <c r="K133" i="3"/>
  <c r="J133" i="3"/>
  <c r="I133" i="3"/>
  <c r="H133" i="3"/>
  <c r="G133" i="3"/>
  <c r="F133" i="3"/>
  <c r="X127" i="3"/>
  <c r="W127" i="3"/>
  <c r="V127" i="3"/>
  <c r="U127" i="3"/>
  <c r="T127" i="3"/>
  <c r="S127" i="3"/>
  <c r="R127" i="3"/>
  <c r="Q127" i="3"/>
  <c r="P127" i="3"/>
  <c r="O127" i="3"/>
  <c r="N127" i="3"/>
  <c r="M127" i="3"/>
  <c r="L127" i="3"/>
  <c r="K127" i="3"/>
  <c r="J127" i="3"/>
  <c r="I127" i="3"/>
  <c r="H127" i="3"/>
  <c r="G127" i="3"/>
  <c r="F127" i="3"/>
</calcChain>
</file>

<file path=xl/sharedStrings.xml><?xml version="1.0" encoding="utf-8"?>
<sst xmlns="http://schemas.openxmlformats.org/spreadsheetml/2006/main" count="859" uniqueCount="181">
  <si>
    <t>Awarded Project Totals</t>
  </si>
  <si>
    <t>Project #</t>
  </si>
  <si>
    <t>MWac</t>
  </si>
  <si>
    <t>Facility Area (acres)</t>
  </si>
  <si>
    <t>Scores of Awarded Projects</t>
  </si>
  <si>
    <t>Scorecard Section</t>
  </si>
  <si>
    <t>Total Possible Points</t>
  </si>
  <si>
    <t>Max Points</t>
  </si>
  <si>
    <t>Average Points</t>
  </si>
  <si>
    <t>Min Points</t>
  </si>
  <si>
    <t>Agricultural Protection</t>
  </si>
  <si>
    <t>Forested Lands Protection</t>
  </si>
  <si>
    <t>Community Benefits &amp; Collaboration</t>
  </si>
  <si>
    <t>Extra Credit: Innovation</t>
  </si>
  <si>
    <t>Mineral Soil Group (MSG) Data</t>
  </si>
  <si>
    <t>Acres</t>
  </si>
  <si>
    <t>% of Total FA</t>
  </si>
  <si>
    <t>MSG 1</t>
  </si>
  <si>
    <t>MSG 2</t>
  </si>
  <si>
    <t>MSG 3</t>
  </si>
  <si>
    <t>MSG 4</t>
  </si>
  <si>
    <t>NLCD Data</t>
  </si>
  <si>
    <t>Cultivated Crops</t>
  </si>
  <si>
    <t>Pasture/Hayland</t>
  </si>
  <si>
    <t>Forested Land</t>
  </si>
  <si>
    <t>Bid Facility Name</t>
  </si>
  <si>
    <t>Bear Ridge Solar</t>
  </si>
  <si>
    <t>Brookside Solar</t>
  </si>
  <si>
    <t>Cider Solar Farm</t>
  </si>
  <si>
    <t>Dog Corners Solar</t>
  </si>
  <si>
    <t>ELP Granby Solar II</t>
  </si>
  <si>
    <t>Excelsior Energy Center</t>
  </si>
  <si>
    <t>Flat Hill Solar</t>
  </si>
  <si>
    <t>Flat Stone Solar</t>
  </si>
  <si>
    <t>Garnet Energy Center</t>
  </si>
  <si>
    <t>Grassy Knoll Solar</t>
  </si>
  <si>
    <t>Highview Solar</t>
  </si>
  <si>
    <t>Hills Solar</t>
  </si>
  <si>
    <t>Little Pond Solar</t>
  </si>
  <si>
    <t>Rock District Solar</t>
  </si>
  <si>
    <t>Scipio Solar</t>
  </si>
  <si>
    <t>Tayandenega Solar</t>
  </si>
  <si>
    <t>Trelina Solar Energy Center</t>
  </si>
  <si>
    <t>Valley Solar</t>
  </si>
  <si>
    <t>Watkins Road Solar</t>
  </si>
  <si>
    <t>On MSG 1 (acres)</t>
  </si>
  <si>
    <t>On MSG 2 (acres)</t>
  </si>
  <si>
    <t>On MSG 3 (acres)</t>
  </si>
  <si>
    <t>On MSG 4 (acres)</t>
  </si>
  <si>
    <t>Total MSG 1-4 (acres)</t>
  </si>
  <si>
    <t>Cultivated Crops (acres)</t>
  </si>
  <si>
    <t>Pasture/Hayland (acres)</t>
  </si>
  <si>
    <t>Forested Land (acres)</t>
  </si>
  <si>
    <t>Scorecard Subsection</t>
  </si>
  <si>
    <t>Points</t>
  </si>
  <si>
    <t>TOTAL POINTS</t>
  </si>
  <si>
    <t>AGRICULTURAL PROTECTION</t>
  </si>
  <si>
    <t>Part 1: Avoidance</t>
  </si>
  <si>
    <t>Total Facility Area acres on MSGs 1-4 Soils</t>
  </si>
  <si>
    <t>% of Facility Area sited on MSGs 1-4 Soils</t>
  </si>
  <si>
    <t>% of Land in the Facility Area been in Active Agricultural Production over the last 5 years?</t>
  </si>
  <si>
    <t>Strategy List</t>
  </si>
  <si>
    <t>S.2</t>
  </si>
  <si>
    <t>S.1</t>
  </si>
  <si>
    <t>Part 2: Minimization</t>
  </si>
  <si>
    <r>
      <rPr>
        <b/>
        <u/>
        <sz val="12"/>
        <color theme="1"/>
        <rFont val="Calibri"/>
        <family val="2"/>
        <scheme val="minor"/>
      </rPr>
      <t>Land Use and Operations</t>
    </r>
    <r>
      <rPr>
        <b/>
        <sz val="12"/>
        <color theme="1"/>
        <rFont val="Calibri"/>
        <family val="2"/>
        <scheme val="minor"/>
      </rPr>
      <t>: Soil Conservation</t>
    </r>
    <r>
      <rPr>
        <sz val="12"/>
        <color theme="1"/>
        <rFont val="Calibri"/>
        <family val="2"/>
        <scheme val="minor"/>
      </rPr>
      <t xml:space="preserve"> (Mandatory)</t>
    </r>
  </si>
  <si>
    <t>ID#</t>
  </si>
  <si>
    <t>Strategy</t>
  </si>
  <si>
    <t>Project Phase</t>
  </si>
  <si>
    <t>Develop an Agricultural Plan, consistent with the New York State Department of Agriculture and Markets Guidelines for Solar Energy Projects - Construction Mitigation for Agricultural Lands  to the maximum extent practicable, to avoid, minimize, and mitigate agricultural impacts to active agricultural lands within NYS Agricultural Land Classified MSGs 1-4.</t>
  </si>
  <si>
    <t>PreC</t>
  </si>
  <si>
    <t>M</t>
  </si>
  <si>
    <t xml:space="preserve">To establish a benchmark for restoration activities, before any topsoil is stripped, conduct compaction tests, and soil sampling for pH, percent organic material, cation exchange capacity, Carbon (C), Nitrogen (N), Phosphorus/Phosphate (P), and Potassium/Potash (K).  </t>
  </si>
  <si>
    <t>Stockpile all topsoil disturbed during construction or modification of the solar project. Upon completion of disturbance, return topsoil to the site, and restore the surface.</t>
  </si>
  <si>
    <t>Const</t>
  </si>
  <si>
    <t>If topsoil is removed permanently from any impacted areas, spread topsoil evenly in adjacent agricultural areas within the project Limits of Disturbance, without significantly altering the hydrology of the area.</t>
  </si>
  <si>
    <t>In all agricultural lands immediately returning to agricultural use, where the topsoil was stripped, conduct soil decompaction prior to topsoil replacement.</t>
  </si>
  <si>
    <t>Revegetate restored soil areas consistent with best management practices applicable to the land and soil type to optimize soil health and prevent soil erosion.</t>
  </si>
  <si>
    <t xml:space="preserve">Respect existing site topography by strategically locating stormwater runoff storage and recharge lines within vegetated drainage reserve areas. </t>
  </si>
  <si>
    <r>
      <rPr>
        <b/>
        <u/>
        <sz val="12"/>
        <color theme="1"/>
        <rFont val="Calibri"/>
        <family val="2"/>
        <scheme val="minor"/>
      </rPr>
      <t>Land Use and Operations</t>
    </r>
    <r>
      <rPr>
        <b/>
        <sz val="12"/>
        <color theme="1"/>
        <rFont val="Calibri"/>
        <family val="2"/>
        <scheme val="minor"/>
      </rPr>
      <t xml:space="preserve">: Project Landscaping and Infrastructure </t>
    </r>
    <r>
      <rPr>
        <sz val="12"/>
        <color theme="1"/>
        <rFont val="Calibri"/>
        <family val="2"/>
        <scheme val="minor"/>
      </rPr>
      <t>(Mandatory)</t>
    </r>
  </si>
  <si>
    <t>Construct access roads with materials appropriate for the site and designed to minimize impervious surfaces, maintain original surface drainage patterns, and minimize soil compaction.</t>
  </si>
  <si>
    <t>PreC, Const</t>
  </si>
  <si>
    <t>Outside the security fence, where feasible, use existing roads or locate roads along the edge of agricultural fields, in areas next to hedgerows and field boundaries, and so that the roads do not fragment existing fields. Alternatively, show a plan signed off by the landowner approving the location of roads.</t>
  </si>
  <si>
    <t>Outside the security fence, where feasible (considering, for example, bedrock), bury all underground electric conduits and direct buried conductors on lands in active cultivated crop production or hay land within MSGs 1-4 to a minimum depth of 48 inches; at this depth they can be left in place during decommissioning, with landowner approval, avoiding the need to disturb the soil. In areas where the depth of soil over bedrock is less than 48 inches, bury the electric conductors below the bedrock surface if friable/rippable, or as near as possible to the bedrock surface.</t>
  </si>
  <si>
    <t>Where necessary, locate structures for overhead collection lines along the edge of agricultural fields, in areas next to hedgerows and field boundaries, and so that the roads do not fragment existing fields.</t>
  </si>
  <si>
    <r>
      <rPr>
        <b/>
        <u/>
        <sz val="12"/>
        <color theme="1"/>
        <rFont val="Calibri"/>
        <family val="2"/>
        <scheme val="minor"/>
      </rPr>
      <t>Land Use and Operations</t>
    </r>
    <r>
      <rPr>
        <b/>
        <sz val="12"/>
        <color theme="1"/>
        <rFont val="Calibri"/>
        <family val="2"/>
        <scheme val="minor"/>
      </rPr>
      <t>: Monitoring, Maintenance and Operations</t>
    </r>
    <r>
      <rPr>
        <sz val="12"/>
        <color theme="1"/>
        <rFont val="Calibri"/>
        <family val="2"/>
        <scheme val="minor"/>
      </rPr>
      <t xml:space="preserve"> (Mandatory)</t>
    </r>
  </si>
  <si>
    <t>For projects which exceed 50-acres of Active Agricultural Production within the Facility Area, appoint environmental monitor(s) with understanding of agricultural practices to oversee the construction, restoration, and follow-up monitoring of agricultural and environmental commitments.</t>
  </si>
  <si>
    <t>On agricultural land needing restoration because of ground disturbance, postpone any restoration practices until favorable (workable, relatively dry) topsoil/subsoil conditions exist.</t>
  </si>
  <si>
    <t>PostC</t>
  </si>
  <si>
    <t>Considering the understanding that arrays are proposed to be temporary impacts to agricultural lands, develop a Decommissioning and Site Restoration Plan in compliance with NYSDAM Guidelines for Solar Energy Projects – Construction Mitigation for Agricultural Lands.</t>
  </si>
  <si>
    <t>Include within the Decommissioning and Site Restoration Plan how to remediate soil and vegetation to return the impacted agricultural land to its original state prior to construction, pending landowner agreement</t>
  </si>
  <si>
    <r>
      <rPr>
        <b/>
        <u/>
        <sz val="12"/>
        <color theme="1"/>
        <rFont val="Calibri"/>
        <family val="2"/>
        <scheme val="minor"/>
      </rPr>
      <t>Co-utilization</t>
    </r>
    <r>
      <rPr>
        <b/>
        <sz val="12"/>
        <color theme="1"/>
        <rFont val="Calibri"/>
        <family val="2"/>
        <scheme val="minor"/>
      </rPr>
      <t xml:space="preserve">: General </t>
    </r>
    <r>
      <rPr>
        <sz val="12"/>
        <color theme="1"/>
        <rFont val="Calibri"/>
        <family val="2"/>
        <scheme val="minor"/>
      </rPr>
      <t>(Mandatory)</t>
    </r>
  </si>
  <si>
    <t>Prior to submitting the Bid Facility’s permit application, conduct a site evaluation and engage landowners/farmers associated with the Facility Area to assess feasibility and land suitability for Co-Utilization.</t>
  </si>
  <si>
    <t>If Co-Utilization is incorporated in project design and operational plans, then commence and maintain the respective Pollinator and Ecosystem Services, Livestock and Livestock Products, and/or Crop(s) Production initiatives for a minimum of 5 years. Such Co-Utilization initiatives must commence within 3 years of commercial operation of the Bid Facility. Annual Co-Utilization activity summaries must be prepared and made available to interested Potential Community Intervenors for the life of the initiative. If the Co-Utilization initiative is no longer operational after the 5-year period, then the final initiative summary must document the basis for the termination of the Co-Utilization initiative.*</t>
  </si>
  <si>
    <r>
      <rPr>
        <b/>
        <u/>
        <sz val="12"/>
        <color theme="1"/>
        <rFont val="Calibri"/>
        <family val="2"/>
        <scheme val="minor"/>
      </rPr>
      <t>Land Use and Operations</t>
    </r>
    <r>
      <rPr>
        <b/>
        <sz val="12"/>
        <color theme="1"/>
        <rFont val="Calibri"/>
        <family val="2"/>
        <scheme val="minor"/>
      </rPr>
      <t>: Soil Conservation</t>
    </r>
    <r>
      <rPr>
        <sz val="12"/>
        <color theme="1"/>
        <rFont val="Calibri"/>
        <family val="2"/>
        <scheme val="minor"/>
      </rPr>
      <t xml:space="preserve"> (Optional)</t>
    </r>
  </si>
  <si>
    <t>Within the security fence, conduct compaction tests and soil sampling for pH, percent organic material, cation exchange capacity, Carbon (C), Nitrogen (N), Phosphorus/Phosphate (P), and Potassium/Potash (K) every five (5) years while operational to measure changes in soil quality over the duration of the project. Develop an approach to ensure that every five years the results are made available to the public (e.g., by posting the results on the Project’s Website or via a Newsletter).</t>
  </si>
  <si>
    <t>Install and maintain culverts and/or waterbars to maintain or improve site specific natural drainage patterns.</t>
  </si>
  <si>
    <t>Improve on-site hydrology through the construction of green infrastructure like bioswales, where appropriate for existing site topography or changes to site topography.</t>
  </si>
  <si>
    <t>Subtotal</t>
  </si>
  <si>
    <r>
      <rPr>
        <b/>
        <u/>
        <sz val="12"/>
        <color theme="1"/>
        <rFont val="Calibri"/>
        <family val="2"/>
        <scheme val="minor"/>
      </rPr>
      <t>Land Use and Operations</t>
    </r>
    <r>
      <rPr>
        <b/>
        <sz val="12"/>
        <color theme="1"/>
        <rFont val="Calibri"/>
        <family val="2"/>
        <scheme val="minor"/>
      </rPr>
      <t xml:space="preserve">: Project Landscaping and Infrastructure </t>
    </r>
    <r>
      <rPr>
        <sz val="12"/>
        <color theme="1"/>
        <rFont val="Calibri"/>
        <family val="2"/>
        <scheme val="minor"/>
      </rPr>
      <t>(Optional)</t>
    </r>
  </si>
  <si>
    <t>Within the security fence, locate and design roads to minimize the overall disturbance of the land and to limit soil compaction.</t>
  </si>
  <si>
    <t xml:space="preserve">Within the security fence, where feasible (considering, for example, bedrock), bury all underground electric conduits on lands in Active Agricultural Production or MSGs 1-4 to a minimum depth of 48 inches; at this depth, with landowner approval, the conduits can be left in place during decommissioning, avoiding the need to disturb the soil. </t>
  </si>
  <si>
    <t xml:space="preserve">Include site-adjacent and/or local farmers (including renting farmers as applicable) in the design process during the development and construction phase of the solar project through commercial operation in order to minimize impact to existing farm operations. </t>
  </si>
  <si>
    <r>
      <rPr>
        <b/>
        <u/>
        <sz val="12"/>
        <color theme="1"/>
        <rFont val="Calibri"/>
        <family val="2"/>
        <scheme val="minor"/>
      </rPr>
      <t>Land Use and Operations</t>
    </r>
    <r>
      <rPr>
        <b/>
        <sz val="12"/>
        <color theme="1"/>
        <rFont val="Calibri"/>
        <family val="2"/>
        <scheme val="minor"/>
      </rPr>
      <t>: Monitoring, Maintenance and Operations</t>
    </r>
    <r>
      <rPr>
        <sz val="12"/>
        <color theme="1"/>
        <rFont val="Calibri"/>
        <family val="2"/>
        <scheme val="minor"/>
      </rPr>
      <t xml:space="preserve"> (Optional)</t>
    </r>
  </si>
  <si>
    <t xml:space="preserve">For projects with 1-acre to 50-acres of Active Agricultural Production within the Facility Area, appoint environmental monitor(s) with understanding of agricultural practices to oversee the construction, restoration, and follow- up monitoring of agricultural and environmental commitments. </t>
  </si>
  <si>
    <t>Const, PostC</t>
  </si>
  <si>
    <t xml:space="preserve">Following restoration, provide a monitoring and remediation period of three complete growing seasons following the date upon which the desired crop is planted, or revegetation activity completed. On-site monitoring shall be conducted seasonally at least three times during the growing season (Spring, Summer, Fall). Monitoring is limited to the restored agricultural area. </t>
  </si>
  <si>
    <t>Use integrated pest management practices to refrain from/limit pesticide use (including herbicides) for long-term operation and site maintenance.</t>
  </si>
  <si>
    <t xml:space="preserve">Include within the Decommissioning and Site Restoration Plan how to remediate soil and vegetation to return the impacted agricultural land to its original state prior to construction, pending landowner agreement. </t>
  </si>
  <si>
    <r>
      <rPr>
        <b/>
        <u/>
        <sz val="12"/>
        <color theme="1"/>
        <rFont val="Calibri"/>
        <family val="2"/>
        <scheme val="minor"/>
      </rPr>
      <t>Co-utilization</t>
    </r>
    <r>
      <rPr>
        <b/>
        <sz val="12"/>
        <color theme="1"/>
        <rFont val="Calibri"/>
        <family val="2"/>
        <scheme val="minor"/>
      </rPr>
      <t xml:space="preserve">: Pollinators and Ecosystem Services </t>
    </r>
    <r>
      <rPr>
        <sz val="12"/>
        <color theme="1"/>
        <rFont val="Calibri"/>
        <family val="2"/>
        <scheme val="minor"/>
      </rPr>
      <t>(Optional)</t>
    </r>
  </si>
  <si>
    <t>Conduct a pre-planting site assessment to assess conditions that can impact pollinators and plant survival (e.g., soil condition and nearby pesticide activities), and identify existing native plant species on site. 
Develop a vegetation management plan for seeding and maintaining 100% of the Facility Area (that is not a part of on-site grazing, crop production initiatives, or other incompatible uses such as impervious surfaces or wetlands), with pollinator-friendly vegetation. The vegetation management plan should be compatible with native ecology indicated by seed mix selection with native species and a high diversity of species type. Minimize the introduction and spread of invasive species by including industry best management practices for invasive species control in the vegetation management plan. The plan should include a mowing schedule unless it is being co-implemented with grazing (See strategy 23-ID #32).</t>
  </si>
  <si>
    <r>
      <rPr>
        <b/>
        <u/>
        <sz val="12"/>
        <color theme="1"/>
        <rFont val="Calibri"/>
        <family val="2"/>
        <scheme val="minor"/>
      </rPr>
      <t>Co-utilization</t>
    </r>
    <r>
      <rPr>
        <b/>
        <sz val="12"/>
        <color theme="1"/>
        <rFont val="Calibri"/>
        <family val="2"/>
        <scheme val="minor"/>
      </rPr>
      <t xml:space="preserve">: Livestock and Livestock Products </t>
    </r>
    <r>
      <rPr>
        <sz val="12"/>
        <color theme="1"/>
        <rFont val="Calibri"/>
        <family val="2"/>
        <scheme val="minor"/>
      </rPr>
      <t>(Optional)</t>
    </r>
  </si>
  <si>
    <t>Seed the fenced project area with a diverse mix of perennial grasses, forbs, and legumes that are grazing compatible.</t>
  </si>
  <si>
    <t>When incorporating pollinator-friendly and grazing dual-uses together, review all plants for toxicity to grazers using a regional university livestock toxicity plant list (e.g., Cornell University, Ohio State University), or consult with an agronomist specializing in grazing and select accordingly, formalizing this review in a strategic grazing management plan.</t>
  </si>
  <si>
    <t>Design and construct the solar array and infrastructure to be compatible with the class(es) of livestock to be included (e.g., consider wire protection and control, interior/exterior fencing specifications, water and auxiliary power availability, solar panel racking height, and reinforced racking system based on livestock class).</t>
  </si>
  <si>
    <t>Develop a project-specific strategic grazing management plan (20-year duration) for the class(es) of livestock intended for the solar project that includes animal stocking rate and density, forage availability, vegetation height requirements pre/post grazing, acreage to be grazed, duration of seasonal grazing, and ongoing management considerations based on environmental conditions and water supply.</t>
  </si>
  <si>
    <t>In the strategic grazing management plan, map the available freshwater resources potentially available for use by graziers and identify types and classes of water, including rights and supplies at the site and a high-level estimate of their functionality and accessibility.</t>
  </si>
  <si>
    <t>In the strategic grazing management plan, incorporate specific upfront and ongoing benchmarks for grazing managers, including forage testing protocols and estimated rotation periods.</t>
  </si>
  <si>
    <t>Install livestock-appropriate gates, openings, and interior fencing as necessary to rotate and concentrate the herd/flock and for livestock handling.</t>
  </si>
  <si>
    <t>If livestock management is intended to be year-round or accommodate other uses, such as a dairy function, include in project design support structures such as intended barns, run in sheds, and feed storage.</t>
  </si>
  <si>
    <t>Conduct site assessment for on-site and off-site conditions that can impact apiary production. If appropriate, establish an apiary farm operation by including an appropriate number of managed bee boxes for development of apiary products following beekeeping best management practices.</t>
  </si>
  <si>
    <t>PreC, PostC</t>
  </si>
  <si>
    <r>
      <rPr>
        <b/>
        <u/>
        <sz val="12"/>
        <color theme="1"/>
        <rFont val="Calibri"/>
        <family val="2"/>
        <scheme val="minor"/>
      </rPr>
      <t>Co-utilization</t>
    </r>
    <r>
      <rPr>
        <b/>
        <sz val="12"/>
        <color theme="1"/>
        <rFont val="Calibri"/>
        <family val="2"/>
        <scheme val="minor"/>
      </rPr>
      <t xml:space="preserve">: Crop(s) Production </t>
    </r>
    <r>
      <rPr>
        <sz val="12"/>
        <color theme="1"/>
        <rFont val="Calibri"/>
        <family val="2"/>
        <scheme val="minor"/>
      </rPr>
      <t>(Optional)</t>
    </r>
  </si>
  <si>
    <t>Within the design, consider spacing/tilt between solar panels to achieve a productive mix of energy generation and crop production, while considering impacts on sensitive or protected land (see Part 1).</t>
  </si>
  <si>
    <t>Design and construct the solar Bid Facility considering compatibility with the associated farm operator’s farm activities and related equipment planned to be used on the site appropriate for the selected crop production.</t>
  </si>
  <si>
    <t>Incorporate into the design and management of the Facility Area, the use of regenerative farming practices (e.g., planting cover crops, eliminating or decreasing tillage, etc.) to improve soil health and maximize carbon sequestration at the site.</t>
  </si>
  <si>
    <t>Table 2 Points Co-Utilization Types Points Earned</t>
  </si>
  <si>
    <t>Co-Utilization Type</t>
  </si>
  <si>
    <t>Pollinators &amp; Ecosystem Services</t>
  </si>
  <si>
    <t>Livestock and Livestock Products</t>
  </si>
  <si>
    <t>Crop(s) Production</t>
  </si>
  <si>
    <r>
      <t xml:space="preserve">ENVIRONMENTAL PROTECTION – </t>
    </r>
    <r>
      <rPr>
        <b/>
        <i/>
        <sz val="12"/>
        <color theme="1"/>
        <rFont val="Calibri"/>
        <family val="2"/>
        <scheme val="minor"/>
      </rPr>
      <t>FORESTED LANDS</t>
    </r>
  </si>
  <si>
    <t>What % of the FA is Forest Land?</t>
  </si>
  <si>
    <t>What was the average carbon stock (Mg/ha) of Living Vegetation in Forest Land within the FA in 2019?</t>
  </si>
  <si>
    <t>&lt; 60 Mg/ha</t>
  </si>
  <si>
    <t>≥ 60 Mg/ha and &lt; 85 Mg/ha</t>
  </si>
  <si>
    <t>≥ 85 Mg/ha</t>
  </si>
  <si>
    <t>On Forested Lands in the FA, how has aboveground biomass changed over the last 30 years?</t>
  </si>
  <si>
    <t>Static or Declining</t>
  </si>
  <si>
    <t>n/a</t>
  </si>
  <si>
    <r>
      <t xml:space="preserve">Carbon Storage, Wildlife, and Wildlife Habitat </t>
    </r>
    <r>
      <rPr>
        <sz val="12"/>
        <color theme="1"/>
        <rFont val="Calibri"/>
        <family val="2"/>
        <scheme val="minor"/>
      </rPr>
      <t>(Mandatory)</t>
    </r>
  </si>
  <si>
    <t>Minimize the impact to carbon currently stored in and around the site by avoiding the disturbance of soil, downed trees, woody debris, and other vegetation to the maximum extent possible.</t>
  </si>
  <si>
    <t>Avoid damaging residual trees and seedlings in and around the site to the maximum extent possible.</t>
  </si>
  <si>
    <t>Include within the Decommissioning and Site Restoration Plan how to remediate soil and vegetation to return the impacted Forest to its original state prior to construction, pending landowner agreement.</t>
  </si>
  <si>
    <t>Throughout the siting and development process of the project instruct the engineering team to evaluate and to incrementally minimize tree cutting outside the fence and considering the types of trees and forest  to be removed or impacted by construction, minimizing impact to Mature Forests, except when required as part of mitigation for protection of federal or State threatened or endangered species.</t>
  </si>
  <si>
    <t>Maintain natural passageways for wildlife by designing the Facility Area to limit forest fragmentation and maintain forest connectivity.</t>
  </si>
  <si>
    <r>
      <t xml:space="preserve">Soils </t>
    </r>
    <r>
      <rPr>
        <sz val="12"/>
        <color theme="1"/>
        <rFont val="Calibri"/>
        <family val="2"/>
        <scheme val="minor"/>
      </rPr>
      <t>(Mandatory)</t>
    </r>
  </si>
  <si>
    <t>Restore and maintain land underneath solar panels with vegetation compatible with native ecology indicated by seed mix selection with native species to achieve ground cover sufficient to control erosion and stormwater runoff.</t>
  </si>
  <si>
    <r>
      <t xml:space="preserve">Carbon Storage, Wildlife, and Wildlife Habitat </t>
    </r>
    <r>
      <rPr>
        <sz val="12"/>
        <color theme="1"/>
        <rFont val="Calibri"/>
        <family val="2"/>
        <scheme val="minor"/>
      </rPr>
      <t>(Optional)</t>
    </r>
  </si>
  <si>
    <t>Plant and replace trees and/or conduct Forest Restoration adjacent to the Facility Area or on alternative local site(s). 
To receive points, tree plantings and Forest Restoration activities must: 
1) occur on a site that is comparable to the impacted Forest portion of the Facility Area,
2) be the same number of acres as the acreage of Forest area impacted by the solar project,  
3) be implemented within the first calendar year after the project achieves commercial operation.
In addition, tree planting and associated maintenance activities must:
1) be guided by a forester or natural resource professional,
2) use tree species that are adapted to the planting site and are consistent in character to the Forest impacted by Facility Area development and surrounding natural Forests, 
3) include at least 500 trees per acre, and
4) maintain at least 65% survival after 10 years
5) follow standards listed in DEC’s Planting and maintenance guidance and DEC’s Regenerate NY program, including protection from deer browse. 
Forest Restoration activities must:
1) be guided by a DEC Cooperating Forester, or a forester as defined by the Regenerate NY program, and
2) meet the standards and specifications defined by the Regenerate NY program.
When selecting potential Forest Restoration area(s):
1) consider the land use history to enhance the success rate of the tree plantings (i.e., past herbicide use, soil properties, etc.), and
2) consider the existing agricultural/environmental resources to minimize additional impacts to natural resources and land use activities of concern.</t>
  </si>
  <si>
    <r>
      <t xml:space="preserve">Soils </t>
    </r>
    <r>
      <rPr>
        <sz val="12"/>
        <color theme="1"/>
        <rFont val="Calibri"/>
        <family val="2"/>
        <scheme val="minor"/>
      </rPr>
      <t>(Optional)</t>
    </r>
  </si>
  <si>
    <t>Follow NYS Forestry Best Management Practices when removing trees. Avoid removing trees when soils are wet to minimize soil disturbance and erosion. In particular, follow these Best Management Practices when removing trees outside the security fence.</t>
  </si>
  <si>
    <t>Ensure utilization of wood removed during development for durable, long-lasting wood products such as lumber.</t>
  </si>
  <si>
    <t>In Forests containing State jurisdictional stream(s), preserve existing forested areas by designing a 50’ no-cut buffer along the State jurisdictional stream(s) border to prevent erosion and improve water filtration.</t>
  </si>
  <si>
    <r>
      <t xml:space="preserve">Community Benefits and Collaboration </t>
    </r>
    <r>
      <rPr>
        <sz val="12"/>
        <color theme="1"/>
        <rFont val="Calibri"/>
        <family val="2"/>
        <scheme val="minor"/>
      </rPr>
      <t>(Mandatory)</t>
    </r>
  </si>
  <si>
    <t xml:space="preserve">Create a publicly-availablepublicly available Community Engagement Plan (CEP) that presents the overall public engagement, education, and collaboration efforts planned. This plan should explain how the public will be engaged, educated, and collaborated with on the project, including its benefits (e.g., solar, Co-Utilizationco-utilization) and minimization practices (e.g., farmland, wildlife, wetlands,). ​This plan must align with the nine Community Engagement Plan requirements under RFP No. RESRFP23-1 Section 4.3.8. and must include the following components at a minimum: 
•	Project Proposal Information, Situation Analysis, and Community Context. 
•	Significance, Principles, and Values. 
•	Established Community Partnership(s). 
•	Outreach Strategy and Plan. 
•	Engagement Strategy and Plan. 
•	Educational Programming Strategy and Plan. </t>
  </si>
  <si>
    <t>Make the site’s applicable management plan(s) (e.g., vegetation management plan, agricultural Co-Utilization plan, screening and landscaping plan, decommissioning plan, Community Engagement etc.) accessible and known to the public. Final plans should be made available within 30 days of completion, but drafts should be posted when appropriate. Plans should be updated and maintained when applicable for the life of the Bid Facility.
Make the plans accessible and known to the public by completing ALL of the following mechanisms:
• Make the plans easily accessible on a Project Website.
• Share the plans through outreach, such as through Newsletters, social media, flyers, advertisements, etc.
• Ask other groups, such as local agencies and community-based organizations, to share plans through their own outreach, such as through their Newsletters, social media, events, etc.</t>
  </si>
  <si>
    <t>To the extent feasible, project is consistent with local (municipal/county) planning efforts (e.g., economic development, climate change mitigation, agricultural and environmental protection).</t>
  </si>
  <si>
    <r>
      <t xml:space="preserve">Community Benefits and Collaboration </t>
    </r>
    <r>
      <rPr>
        <sz val="12"/>
        <color theme="1"/>
        <rFont val="Calibri"/>
        <family val="2"/>
        <scheme val="minor"/>
      </rPr>
      <t>(Optional)</t>
    </r>
  </si>
  <si>
    <t>Engage relevant stakeholders (e.g., farmers, farm agencies, local agricultural businesses, County Farm Bureaus, extension services) in the discussion of potential agribusiness and Co-Utilization opportunities where opportunities are explained and stakeholder input on the topic is listened to, collected, and incorporated into project design when feasible. 
Share information with stakeholders, engage them in discussion, and collect their input by completing at least ONE of the following mechanisms: 
• Host a (or a series of) Public Forum(s) where information about new agribusiness and Co-Utilization opportunities that are compatible with the solar project are shared with the farming community, and participants are then able to offer their input.
• Through broad and deep outreach, develop and distribute an accessible Survey  that provides information about new agribusiness and Co-Utilization opportunities that are compatible with the solar project and asks for community input, with demonstrable responses from local stakeholders. 
Share information with stakeholders, engage them in discussion, collect their input, and allow them to co-design the project idea by completing the following mechanism:
• Host a (or a series of) Design Workshop(s) where information about new agribusiness and Co-Utilization opportunities that are compatible with the solar project are shared with the farming community, and participants are then able to offer their input and co-design what these opportunities would look like
Engage specific stakeholders in an updated discussion built off the past engagements and collect their input by completing at least ONE of the following mechanisms:
• Host a (or a series of) Focus Ggroup (s) with community members that express an interest and a commitment to collaboration to discuss and incorporate their input.
• Hold One-on-One  Meetings with community members that express an interest and a commitment to collaboration to discuss and incorporate their input.</t>
  </si>
  <si>
    <t>Collaborate with relevant stakeholders (e.g., adjacent property owners, Potential Community Intervenors, and local planners) from the community on how to minimize viewshed and other impacts from sensitive resources and adjacent properties by listening and incorporating, when feasible, their feedback and ideas into the preparation of screening, landscaping, and/or Co-Utilization  plans. 
Share information with stakeholders, engage them in discussion, and collect their input by completing at least ONE of the following mechanisms:
• Conduct a (or series of) Site Walk(s) for adjacent property owners, Potential Community Intervenors, and other interested stakeholders to allow stakeholders to gather information about the viewshed impacts and evaluate possible minimization strategies.
• Through broad and deep outreach, share an online Visual Survey to elicit feedback from stakeholders on viewshed impacts and minimization strategies.
• Hold a (or series of) Design Workshop(s) to gather feedback on viewshed impacts and to discuss minimization options (this can take place in a formal meeting space, as long as it retains the opportunity to elicit input from the participants).</t>
  </si>
  <si>
    <t>Began community engagement and collaboration prior to participation in a NYSERDA Tier 1 procurement by completing at least TWO of the engagement mechanisms below.
Demonstrate early engagement by completing at least ONE of the following mechanisms:
• Hold One-on-One Meetings with local officials and adjacent property owners.
• Hold a (or series of) Public Forum(s) and/or Design Workshop(s) with interested stakeholders.
Demonstrate early engagement by completing at least ONE of the following mechanisms:
• Make the project public through an accessible Project Website and place flyers around the project in areas that the community regularly interacts with (e.g., supermarkets, schools, libraries, etc.).
• Provide at least quarterly Newsletters to the community with updates, and place announcements with updates/advertisements in media channels that the community regularly interacts with (e.g., the local newspaper, radio station, television, etc.).</t>
  </si>
  <si>
    <t>Work with NYSERDA, an organization, and/or a technology/science research-focused group (e.g., at a university, technology firm, cooperative extensions) to involve the site in an ongoing research project about best practices in community-led, community-beneficial solar development (e.g., an Agrivoltaics research project).</t>
  </si>
  <si>
    <t>At least 10% of the Facility Area is sited on developed land (i.e., land that has been modified from its natural state and typically includes physical structures and buildings). Developed land does not include plowed/tilled farmland.</t>
  </si>
  <si>
    <t>EXTRA CREDIT: INNOVATION (Optional)</t>
  </si>
  <si>
    <t>Describe innovative practices or designs proposed for the project that further minimize
impacts or provide complimentary co-benefits. Up to five points will be assigned if proposed innovative practices or designs are approved as meeting the spirit of the Innovation category by NYSERDA.</t>
  </si>
  <si>
    <t>Facility Area with Crop Production (acres)</t>
  </si>
  <si>
    <t>Facility Area with Livestock and Livestock Products (acres)</t>
  </si>
  <si>
    <t>Facility Area with Pollinators &amp; Ecosystem Services (acres)</t>
  </si>
  <si>
    <t>Links to Resources:</t>
  </si>
  <si>
    <t>Appendix 2. Exhibit 1. Smart Solar Siting Scorecard Workbook [xlsx]</t>
  </si>
  <si>
    <t>Appendix 2. RESRFP23-1 Smart Solar Siting Scorecard [pdf]</t>
  </si>
  <si>
    <t>Appendix 2. Exhibit 3. Scorecard Resources [pdf]</t>
  </si>
  <si>
    <t>Appendix 2. Exhibit 2. Scorecard Acronyms and Definitions [pdf]</t>
  </si>
  <si>
    <t>RESRFP23-1 Smart Solar Siting Scorecard Summary Data for Awarded Projects</t>
  </si>
  <si>
    <t>Table 3 Points for Maximizing Co-Utilization Points Earned</t>
  </si>
  <si>
    <t>Table 3: Total Facility Area with one or more Co-Utilization Activity (acres)^</t>
  </si>
  <si>
    <t>Table 3: % of Facility Area with one of more Co-Utilization Activities^</t>
  </si>
  <si>
    <t>All other land cover classes</t>
  </si>
  <si>
    <t>Co-Utilization Data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</si>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</sst>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9" formatCode="#,###"/>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u/>
      <sz val="11"/>
      <color rgb="FF002060"/>
      <name val="Calibri"/>
      <family val="2"/>
      <scheme val="minor"/>
    </font>
    <font>
      <b/>
      <sz val="12"/>
      <color theme="1"/>
      <name val="Calibri"/>
      <family val="2"/>
      <scheme val="minor"/>
    </font>
    <font>
      <sz val="12"/>
      <color theme="1"/>
      <name val="Calibri"/>
      <family val="2"/>
      <scheme val="minor"/>
    </font>
    <font>
      <b/>
      <sz val="16"/>
      <color theme="0"/>
      <name val="Calibri"/>
      <family val="2"/>
      <scheme val="minor"/>
    </font>
    <font>
      <b/>
      <sz val="24"/>
      <color rgb="FFFF0000"/>
      <name val="Calibri"/>
      <family val="2"/>
      <scheme val="minor"/>
    </font>
    <font>
      <b/>
      <sz val="12"/>
      <name val="Calibri"/>
      <family val="2"/>
      <scheme val="minor"/>
    </font>
    <font>
      <sz val="12"/>
      <color rgb="FF000000"/>
      <name val="Arial"/>
      <family val="2"/>
    </font>
    <font>
      <sz val="12"/>
      <color rgb="FF000000"/>
      <name val="Calibri"/>
      <family val="2"/>
      <scheme val="minor"/>
    </font>
    <font>
      <b/>
      <sz val="12"/>
      <color theme="0"/>
      <name val="Calibri"/>
      <family val="2"/>
      <scheme val="minor"/>
    </font>
    <font>
      <sz val="12"/>
      <name val="Calibri"/>
      <family val="2"/>
      <scheme val="minor"/>
    </font>
    <font>
      <b/>
      <u/>
      <sz val="12"/>
      <color theme="1"/>
      <name val="Calibri"/>
      <family val="2"/>
      <scheme val="minor"/>
    </font>
    <font>
      <b/>
      <i/>
      <sz val="12"/>
      <color theme="1"/>
      <name val="Calibri"/>
      <family val="2"/>
      <scheme val="minor"/>
    </font>
    <font>
      <b/>
      <sz val="12"/>
      <color rgb="FF312F30"/>
      <name val="Calibri"/>
      <family val="2"/>
      <scheme val="minor"/>
    </font>
    <font>
      <i/>
      <sz val="12"/>
      <color theme="1"/>
      <name val="Calibri"/>
      <family val="2"/>
      <scheme val="minor"/>
    </font>
    <font>
      <b/>
      <i/>
      <sz val="12"/>
      <color theme="0"/>
      <name val="Calibri"/>
      <family val="2"/>
      <scheme val="minor"/>
    </font>
    <font>
      <i/>
      <sz val="12"/>
      <color rgb="FF000000"/>
      <name val="Calibri"/>
      <family val="2"/>
      <scheme val="minor"/>
    </font>
    <font>
      <u/>
      <sz val="11"/>
      <color theme="10"/>
      <name val="Calibri"/>
      <family val="2"/>
      <scheme val="minor"/>
    </font>
    <font>
      <u/>
      <sz val="11"/>
      <color rgb="FF0070C0"/>
      <name val="Calibri"/>
      <family val="2"/>
      <scheme val="minor"/>
    </font>
  </fonts>
  <fills count="15">
    <fill>
      <patternFill patternType="none"/>
    </fill>
    <fill>
      <patternFill patternType="gray125"/>
    </fill>
    <fill>
      <patternFill patternType="solid">
        <fgColor theme="4"/>
        <bgColor theme="4"/>
      </patternFill>
    </fill>
    <fill>
      <patternFill patternType="solid">
        <fgColor theme="0" tint="-0.14999847407452621"/>
        <bgColor theme="0" tint="-0.14999847407452621"/>
      </patternFill>
    </fill>
    <fill>
      <patternFill patternType="solid">
        <fgColor rgb="FF0070C0"/>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CCCCFF"/>
        <bgColor indexed="64"/>
      </patternFill>
    </fill>
    <fill>
      <patternFill patternType="solid">
        <fgColor rgb="FFFFC1C1"/>
        <bgColor indexed="64"/>
      </patternFill>
    </fill>
    <fill>
      <patternFill patternType="solid">
        <fgColor rgb="FFEFF6FB"/>
        <bgColor indexed="64"/>
      </patternFill>
    </fill>
    <fill>
      <patternFill patternType="solid">
        <fgColor rgb="FFFDF0E9"/>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9" tint="0.39997558519241921"/>
        <bgColor indexed="64"/>
      </patternFill>
    </fill>
  </fills>
  <borders count="18">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top style="medium">
        <color theme="1"/>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cellStyleXfs>
  <cellXfs count="197">
    <xf numFmtId="0" fontId="0" fillId="0" borderId="0" xfId="0"/>
    <xf numFmtId="0" fontId="0" fillId="0" borderId="0" xfId="0" applyAlignment="1">
      <alignment wrapText="1"/>
    </xf>
    <xf numFmtId="0" fontId="6" fillId="0" borderId="0" xfId="0" applyFont="1"/>
    <xf numFmtId="9" fontId="0" fillId="0" borderId="0" xfId="2" applyFont="1" applyBorder="1" applyAlignment="1">
      <alignment horizontal="center"/>
    </xf>
    <xf numFmtId="0" fontId="7" fillId="4" borderId="0" xfId="0" applyFont="1" applyFill="1" applyAlignment="1">
      <alignment vertical="center"/>
    </xf>
    <xf numFmtId="0" fontId="7" fillId="4" borderId="0" xfId="0" applyFont="1" applyFill="1" applyAlignment="1">
      <alignment horizontal="center" vertical="center"/>
    </xf>
    <xf numFmtId="0" fontId="6" fillId="5" borderId="0" xfId="0" applyFont="1" applyFill="1"/>
    <xf numFmtId="0" fontId="8" fillId="0" borderId="0" xfId="0" applyFont="1"/>
    <xf numFmtId="0" fontId="9" fillId="5" borderId="0" xfId="0" applyFont="1" applyFill="1" applyAlignment="1">
      <alignment horizontal="right" vertical="center"/>
    </xf>
    <xf numFmtId="0" fontId="10" fillId="0" borderId="5" xfId="0" applyFont="1" applyBorder="1" applyAlignment="1">
      <alignment horizontal="center" vertical="center"/>
    </xf>
    <xf numFmtId="0" fontId="11" fillId="0" borderId="5" xfId="0" applyFont="1" applyBorder="1" applyAlignment="1">
      <alignment horizontal="center" vertical="center"/>
    </xf>
    <xf numFmtId="0" fontId="12" fillId="5" borderId="0" xfId="0" applyFont="1" applyFill="1" applyAlignment="1">
      <alignment horizontal="center" vertical="center"/>
    </xf>
    <xf numFmtId="3" fontId="13" fillId="0" borderId="5" xfId="0" applyNumberFormat="1" applyFont="1" applyBorder="1" applyAlignment="1" applyProtection="1">
      <alignment horizontal="center" vertical="center"/>
      <protection locked="0"/>
    </xf>
    <xf numFmtId="3" fontId="13" fillId="5" borderId="5" xfId="0" applyNumberFormat="1" applyFont="1" applyFill="1" applyBorder="1" applyAlignment="1">
      <alignment horizontal="center" vertical="center"/>
    </xf>
    <xf numFmtId="0" fontId="13" fillId="5" borderId="0" xfId="0" applyFont="1" applyFill="1" applyAlignment="1">
      <alignment horizontal="left" vertical="center"/>
    </xf>
    <xf numFmtId="0" fontId="9" fillId="5" borderId="0" xfId="0" applyFont="1" applyFill="1" applyAlignment="1">
      <alignment horizontal="right" vertical="center" indent="1"/>
    </xf>
    <xf numFmtId="0" fontId="6" fillId="5" borderId="0" xfId="0" applyFont="1" applyFill="1" applyAlignment="1">
      <alignment horizontal="center"/>
    </xf>
    <xf numFmtId="0" fontId="6" fillId="5" borderId="0" xfId="0" applyFont="1" applyFill="1" applyAlignment="1">
      <alignment horizontal="center" vertical="center"/>
    </xf>
    <xf numFmtId="0" fontId="6" fillId="5" borderId="0" xfId="0" applyFont="1" applyFill="1" applyAlignment="1">
      <alignment vertical="center"/>
    </xf>
    <xf numFmtId="1" fontId="6" fillId="6" borderId="5" xfId="0" applyNumberFormat="1" applyFont="1" applyFill="1" applyBorder="1" applyAlignment="1">
      <alignment horizontal="center" vertical="center" wrapText="1"/>
    </xf>
    <xf numFmtId="1" fontId="6" fillId="7" borderId="5" xfId="0" quotePrefix="1" applyNumberFormat="1" applyFont="1" applyFill="1" applyBorder="1" applyAlignment="1">
      <alignment horizontal="center" vertical="center" wrapText="1"/>
    </xf>
    <xf numFmtId="0" fontId="6" fillId="8" borderId="5" xfId="0" applyFont="1" applyFill="1" applyBorder="1" applyAlignment="1">
      <alignment horizontal="center" vertical="center"/>
    </xf>
    <xf numFmtId="1" fontId="6" fillId="9" borderId="5" xfId="0" quotePrefix="1" applyNumberFormat="1" applyFont="1" applyFill="1" applyBorder="1" applyAlignment="1">
      <alignment horizontal="center" vertical="center"/>
    </xf>
    <xf numFmtId="1" fontId="5" fillId="10" borderId="5" xfId="1" applyNumberFormat="1" applyFont="1" applyFill="1" applyBorder="1" applyAlignment="1">
      <alignment horizontal="center" vertical="center" wrapText="1"/>
    </xf>
    <xf numFmtId="0" fontId="6" fillId="5" borderId="0" xfId="0" applyFont="1" applyFill="1" applyAlignment="1">
      <alignment horizontal="right"/>
    </xf>
    <xf numFmtId="0" fontId="5" fillId="6" borderId="7" xfId="0" applyFont="1" applyFill="1" applyBorder="1" applyAlignment="1">
      <alignment horizontal="center" vertical="center"/>
    </xf>
    <xf numFmtId="0" fontId="6" fillId="0" borderId="5" xfId="0" applyFont="1" applyBorder="1" applyAlignment="1">
      <alignment horizontal="center" vertical="center"/>
    </xf>
    <xf numFmtId="9" fontId="6" fillId="0" borderId="5" xfId="2" applyFont="1" applyBorder="1" applyAlignment="1">
      <alignment horizontal="center" vertical="center"/>
    </xf>
    <xf numFmtId="0" fontId="6" fillId="0" borderId="13" xfId="0" applyFont="1" applyBorder="1" applyAlignment="1">
      <alignment horizontal="right" vertical="center" wrapText="1"/>
    </xf>
    <xf numFmtId="0" fontId="6" fillId="0" borderId="3" xfId="0" applyFont="1" applyBorder="1" applyAlignment="1">
      <alignment horizontal="right" vertical="center" wrapText="1"/>
    </xf>
    <xf numFmtId="0" fontId="6" fillId="0" borderId="2" xfId="0" applyFont="1" applyBorder="1" applyAlignment="1">
      <alignment horizontal="right" vertical="center" wrapText="1"/>
    </xf>
    <xf numFmtId="0" fontId="5" fillId="6" borderId="5" xfId="0" applyFont="1" applyFill="1" applyBorder="1" applyAlignment="1">
      <alignment horizontal="center" vertical="center"/>
    </xf>
    <xf numFmtId="0" fontId="6" fillId="5" borderId="0" xfId="0" applyFont="1" applyFill="1" applyAlignment="1">
      <alignment horizontal="center" vertical="top"/>
    </xf>
    <xf numFmtId="0" fontId="6" fillId="5" borderId="0" xfId="0" applyFont="1" applyFill="1" applyAlignment="1">
      <alignment vertical="top"/>
    </xf>
    <xf numFmtId="0" fontId="5" fillId="11" borderId="5" xfId="0" applyFont="1" applyFill="1" applyBorder="1" applyAlignment="1">
      <alignment vertical="center"/>
    </xf>
    <xf numFmtId="0" fontId="5" fillId="11" borderId="5" xfId="0" applyFont="1" applyFill="1" applyBorder="1" applyAlignment="1">
      <alignment horizontal="center" vertical="center"/>
    </xf>
    <xf numFmtId="0" fontId="12" fillId="4" borderId="5" xfId="0" applyFont="1" applyFill="1" applyBorder="1" applyAlignment="1">
      <alignment horizontal="center" vertical="top" wrapText="1"/>
    </xf>
    <xf numFmtId="0" fontId="12" fillId="4" borderId="6" xfId="0" applyFont="1" applyFill="1" applyBorder="1" applyAlignment="1">
      <alignment vertical="top" wrapText="1"/>
    </xf>
    <xf numFmtId="0" fontId="6" fillId="10" borderId="5" xfId="0" applyFont="1" applyFill="1" applyBorder="1" applyAlignment="1">
      <alignment horizontal="center" vertical="center"/>
    </xf>
    <xf numFmtId="0" fontId="6" fillId="10" borderId="6" xfId="0" applyFont="1" applyFill="1" applyBorder="1" applyAlignment="1">
      <alignment vertical="top" wrapText="1"/>
    </xf>
    <xf numFmtId="0" fontId="6" fillId="10" borderId="5" xfId="0" applyFont="1" applyFill="1" applyBorder="1" applyAlignment="1">
      <alignment horizontal="center" vertical="center" wrapText="1"/>
    </xf>
    <xf numFmtId="0" fontId="6" fillId="12" borderId="5" xfId="0" applyFont="1" applyFill="1" applyBorder="1" applyAlignment="1">
      <alignment horizontal="center" vertical="center"/>
    </xf>
    <xf numFmtId="0" fontId="6" fillId="12" borderId="6" xfId="0" applyFont="1" applyFill="1" applyBorder="1" applyAlignment="1">
      <alignment vertical="top" wrapText="1"/>
    </xf>
    <xf numFmtId="0" fontId="6" fillId="12" borderId="5" xfId="0" applyFont="1" applyFill="1" applyBorder="1" applyAlignment="1">
      <alignment horizontal="center" vertical="center" wrapText="1"/>
    </xf>
    <xf numFmtId="0" fontId="6" fillId="10" borderId="5" xfId="0" applyFont="1" applyFill="1" applyBorder="1" applyAlignment="1" applyProtection="1">
      <alignment horizontal="center" vertical="center"/>
      <protection locked="0"/>
    </xf>
    <xf numFmtId="0" fontId="5" fillId="13" borderId="6" xfId="0" applyFont="1" applyFill="1" applyBorder="1" applyAlignment="1">
      <alignment vertical="top" wrapText="1"/>
    </xf>
    <xf numFmtId="0" fontId="5" fillId="13" borderId="8" xfId="0" applyFont="1" applyFill="1" applyBorder="1" applyAlignment="1">
      <alignment horizontal="center" vertical="top" wrapText="1"/>
    </xf>
    <xf numFmtId="0" fontId="5" fillId="13" borderId="5" xfId="0" applyFont="1" applyFill="1" applyBorder="1" applyAlignment="1">
      <alignment horizontal="center" vertical="center"/>
    </xf>
    <xf numFmtId="0" fontId="6" fillId="12" borderId="5" xfId="0" applyFont="1" applyFill="1" applyBorder="1" applyAlignment="1" applyProtection="1">
      <alignment horizontal="center" vertical="center"/>
      <protection locked="0"/>
    </xf>
    <xf numFmtId="0" fontId="5" fillId="11" borderId="14" xfId="0" applyFont="1" applyFill="1" applyBorder="1" applyAlignment="1">
      <alignment vertical="center"/>
    </xf>
    <xf numFmtId="0" fontId="5" fillId="11" borderId="14" xfId="0" applyFont="1" applyFill="1" applyBorder="1" applyAlignment="1">
      <alignment horizontal="center" vertical="center"/>
    </xf>
    <xf numFmtId="0" fontId="6" fillId="10" borderId="6" xfId="0" applyFont="1" applyFill="1" applyBorder="1" applyAlignment="1">
      <alignment vertical="center" wrapText="1"/>
    </xf>
    <xf numFmtId="0" fontId="6" fillId="5" borderId="5" xfId="0" applyFont="1" applyFill="1" applyBorder="1" applyAlignment="1">
      <alignment horizontal="center" vertical="center" wrapText="1"/>
    </xf>
    <xf numFmtId="39" fontId="6" fillId="5" borderId="6" xfId="1" applyNumberFormat="1" applyFont="1" applyFill="1" applyBorder="1" applyAlignment="1">
      <alignment horizontal="center" vertical="center"/>
    </xf>
    <xf numFmtId="0" fontId="6" fillId="5" borderId="15" xfId="0" applyFont="1" applyFill="1" applyBorder="1" applyAlignment="1">
      <alignment horizontal="center" vertical="center" wrapText="1"/>
    </xf>
    <xf numFmtId="0" fontId="6" fillId="0" borderId="0" xfId="0" applyFont="1" applyAlignment="1">
      <alignment horizontal="center"/>
    </xf>
    <xf numFmtId="0" fontId="6" fillId="0" borderId="16" xfId="0" applyFont="1" applyBorder="1" applyAlignment="1">
      <alignment horizontal="center" vertical="center" wrapText="1"/>
    </xf>
    <xf numFmtId="39" fontId="6" fillId="0" borderId="6" xfId="1" applyNumberFormat="1" applyFont="1" applyFill="1" applyBorder="1" applyAlignment="1">
      <alignment horizontal="center" vertical="center"/>
    </xf>
    <xf numFmtId="0" fontId="5" fillId="11" borderId="6" xfId="0" applyFont="1" applyFill="1" applyBorder="1" applyAlignment="1">
      <alignment horizontal="right" vertical="center"/>
    </xf>
    <xf numFmtId="0" fontId="5" fillId="7" borderId="5" xfId="0" applyFont="1" applyFill="1" applyBorder="1" applyAlignment="1">
      <alignment vertical="center"/>
    </xf>
    <xf numFmtId="165" fontId="13" fillId="5" borderId="8" xfId="2" applyNumberFormat="1" applyFont="1" applyFill="1" applyBorder="1" applyAlignment="1">
      <alignment horizontal="center" vertical="center"/>
    </xf>
    <xf numFmtId="164" fontId="13" fillId="5" borderId="8" xfId="1" applyNumberFormat="1" applyFont="1" applyFill="1" applyBorder="1" applyAlignment="1">
      <alignment horizontal="center" vertical="center" wrapText="1"/>
    </xf>
    <xf numFmtId="165" fontId="13" fillId="5" borderId="8" xfId="2" applyNumberFormat="1" applyFont="1" applyFill="1" applyBorder="1" applyAlignment="1">
      <alignment horizontal="center" vertical="center" wrapText="1"/>
    </xf>
    <xf numFmtId="0" fontId="5" fillId="7" borderId="7" xfId="0" applyFont="1" applyFill="1" applyBorder="1" applyAlignment="1">
      <alignment vertical="center"/>
    </xf>
    <xf numFmtId="0" fontId="5" fillId="7" borderId="6" xfId="0" applyFont="1" applyFill="1" applyBorder="1" applyAlignment="1">
      <alignment vertical="center"/>
    </xf>
    <xf numFmtId="0" fontId="11" fillId="10" borderId="6" xfId="0" applyFont="1" applyFill="1" applyBorder="1" applyAlignment="1">
      <alignment vertical="top" wrapText="1"/>
    </xf>
    <xf numFmtId="0" fontId="11" fillId="10" borderId="5" xfId="0" applyFont="1" applyFill="1" applyBorder="1" applyAlignment="1">
      <alignment horizontal="center" vertical="center" wrapText="1"/>
    </xf>
    <xf numFmtId="0" fontId="11" fillId="12" borderId="6" xfId="0" applyFont="1" applyFill="1" applyBorder="1" applyAlignment="1">
      <alignment vertical="top" wrapText="1"/>
    </xf>
    <xf numFmtId="0" fontId="11" fillId="12" borderId="5" xfId="0" applyFont="1" applyFill="1" applyBorder="1" applyAlignment="1">
      <alignment horizontal="center" vertical="center" wrapText="1"/>
    </xf>
    <xf numFmtId="0" fontId="6" fillId="12" borderId="6" xfId="0" applyFont="1" applyFill="1" applyBorder="1" applyAlignment="1">
      <alignment vertical="center" wrapText="1"/>
    </xf>
    <xf numFmtId="0" fontId="5" fillId="7" borderId="5" xfId="0" applyFont="1" applyFill="1" applyBorder="1" applyAlignment="1">
      <alignment horizontal="center" vertical="center"/>
    </xf>
    <xf numFmtId="0" fontId="16" fillId="14" borderId="6" xfId="0" applyFont="1" applyFill="1" applyBorder="1" applyAlignment="1">
      <alignment vertical="center" wrapText="1"/>
    </xf>
    <xf numFmtId="0" fontId="16" fillId="14" borderId="8" xfId="0" applyFont="1" applyFill="1" applyBorder="1" applyAlignment="1">
      <alignment horizontal="center" vertical="center" wrapText="1"/>
    </xf>
    <xf numFmtId="0" fontId="5" fillId="8" borderId="9" xfId="0" applyFont="1" applyFill="1" applyBorder="1" applyAlignment="1">
      <alignment vertical="center"/>
    </xf>
    <xf numFmtId="0" fontId="5" fillId="8" borderId="10" xfId="0" applyFont="1" applyFill="1" applyBorder="1" applyAlignment="1">
      <alignment vertical="center"/>
    </xf>
    <xf numFmtId="0" fontId="5" fillId="8" borderId="11" xfId="0" applyFont="1" applyFill="1" applyBorder="1" applyAlignment="1">
      <alignment horizontal="center" vertical="center"/>
    </xf>
    <xf numFmtId="0" fontId="5" fillId="8" borderId="6" xfId="0" applyFont="1" applyFill="1" applyBorder="1" applyAlignment="1">
      <alignment vertical="center"/>
    </xf>
    <xf numFmtId="0" fontId="5" fillId="8" borderId="8" xfId="0" applyFont="1" applyFill="1" applyBorder="1" applyAlignment="1">
      <alignment horizontal="center" vertical="center"/>
    </xf>
    <xf numFmtId="0" fontId="5" fillId="8" borderId="5" xfId="0" applyFont="1" applyFill="1" applyBorder="1" applyAlignment="1">
      <alignment horizontal="center" vertical="center"/>
    </xf>
    <xf numFmtId="0" fontId="5" fillId="9" borderId="9" xfId="0" applyFont="1" applyFill="1" applyBorder="1" applyAlignment="1">
      <alignment vertical="center"/>
    </xf>
    <xf numFmtId="0" fontId="5" fillId="9" borderId="10" xfId="0" applyFont="1" applyFill="1" applyBorder="1" applyAlignment="1">
      <alignment vertical="center"/>
    </xf>
    <xf numFmtId="0" fontId="5" fillId="9" borderId="11" xfId="0" applyFont="1" applyFill="1" applyBorder="1" applyAlignment="1">
      <alignment horizontal="center" vertical="center"/>
    </xf>
    <xf numFmtId="0" fontId="5" fillId="9" borderId="10" xfId="0" applyFont="1" applyFill="1" applyBorder="1" applyAlignment="1">
      <alignment horizontal="center" vertical="center"/>
    </xf>
    <xf numFmtId="0" fontId="12" fillId="4" borderId="8" xfId="0" applyFont="1" applyFill="1" applyBorder="1" applyAlignment="1">
      <alignment horizontal="center" vertical="top" wrapText="1"/>
    </xf>
    <xf numFmtId="0" fontId="6" fillId="0" borderId="10" xfId="0" applyFont="1" applyBorder="1" applyAlignment="1">
      <alignment wrapText="1"/>
    </xf>
    <xf numFmtId="0" fontId="6" fillId="0" borderId="10" xfId="0" applyFont="1" applyBorder="1" applyAlignment="1">
      <alignment horizontal="center" wrapText="1"/>
    </xf>
    <xf numFmtId="0" fontId="6" fillId="5" borderId="0" xfId="0" applyFont="1" applyFill="1" applyAlignment="1">
      <alignment horizontal="center" vertical="top" wrapText="1"/>
    </xf>
    <xf numFmtId="39" fontId="6" fillId="5" borderId="5" xfId="1" applyNumberFormat="1" applyFont="1" applyFill="1" applyBorder="1" applyAlignment="1">
      <alignment horizontal="center" vertical="center"/>
    </xf>
    <xf numFmtId="39" fontId="6" fillId="0" borderId="5" xfId="1" applyNumberFormat="1" applyFont="1" applyFill="1" applyBorder="1" applyAlignment="1">
      <alignment horizontal="center" vertical="center"/>
    </xf>
    <xf numFmtId="1" fontId="6" fillId="12" borderId="6" xfId="0" quotePrefix="1" applyNumberFormat="1" applyFont="1" applyFill="1" applyBorder="1" applyAlignment="1" applyProtection="1">
      <alignment vertical="top" wrapText="1"/>
      <protection locked="0"/>
    </xf>
    <xf numFmtId="1" fontId="6" fillId="12" borderId="8" xfId="0" quotePrefix="1" applyNumberFormat="1" applyFont="1" applyFill="1" applyBorder="1" applyAlignment="1" applyProtection="1">
      <alignment horizontal="center" vertical="top" wrapText="1"/>
      <protection locked="0"/>
    </xf>
    <xf numFmtId="0" fontId="5" fillId="7" borderId="8" xfId="0" applyFont="1" applyFill="1" applyBorder="1" applyAlignment="1">
      <alignment horizontal="center" vertical="center"/>
    </xf>
    <xf numFmtId="0" fontId="5" fillId="5" borderId="0" xfId="0" applyFont="1" applyFill="1"/>
    <xf numFmtId="0" fontId="6" fillId="10" borderId="8" xfId="0" applyFont="1" applyFill="1" applyBorder="1" applyAlignment="1" applyProtection="1">
      <alignment horizontal="center" vertical="center"/>
      <protection locked="0"/>
    </xf>
    <xf numFmtId="0" fontId="6" fillId="12" borderId="8" xfId="0" applyFont="1" applyFill="1" applyBorder="1" applyAlignment="1" applyProtection="1">
      <alignment horizontal="center" vertical="center"/>
      <protection locked="0"/>
    </xf>
    <xf numFmtId="0" fontId="17" fillId="10" borderId="5" xfId="0" applyFont="1" applyFill="1" applyBorder="1" applyAlignment="1">
      <alignment horizontal="center" vertical="center"/>
    </xf>
    <xf numFmtId="0" fontId="17" fillId="12" borderId="5" xfId="0" applyFont="1" applyFill="1" applyBorder="1" applyAlignment="1">
      <alignment horizontal="center" vertical="center"/>
    </xf>
    <xf numFmtId="0" fontId="5" fillId="6" borderId="8" xfId="0" applyFont="1" applyFill="1" applyBorder="1" applyAlignment="1">
      <alignment horizontal="center" vertical="center"/>
    </xf>
    <xf numFmtId="0" fontId="17" fillId="10" borderId="8" xfId="0" applyFont="1" applyFill="1" applyBorder="1" applyAlignment="1">
      <alignment horizontal="center" vertical="center"/>
    </xf>
    <xf numFmtId="0" fontId="19" fillId="12" borderId="5" xfId="0" applyFont="1" applyFill="1" applyBorder="1" applyAlignment="1">
      <alignment horizontal="center" vertical="center" wrapText="1"/>
    </xf>
    <xf numFmtId="0" fontId="17" fillId="12" borderId="8" xfId="0" applyFont="1" applyFill="1" applyBorder="1" applyAlignment="1">
      <alignment horizontal="center" vertical="center"/>
    </xf>
    <xf numFmtId="0" fontId="5" fillId="9" borderId="8" xfId="0" applyFont="1" applyFill="1" applyBorder="1" applyAlignment="1">
      <alignment horizontal="center" vertical="center"/>
    </xf>
    <xf numFmtId="0" fontId="12" fillId="4" borderId="14" xfId="0" applyFont="1" applyFill="1" applyBorder="1" applyAlignment="1">
      <alignment horizontal="center" vertical="center"/>
    </xf>
    <xf numFmtId="0" fontId="20" fillId="0" borderId="0" xfId="3"/>
    <xf numFmtId="0" fontId="21" fillId="0" borderId="0" xfId="3" applyFont="1"/>
    <xf numFmtId="2" fontId="13" fillId="0" borderId="5" xfId="0" applyNumberFormat="1" applyFont="1" applyBorder="1" applyAlignment="1" applyProtection="1">
      <alignment horizontal="center" vertical="center"/>
      <protection locked="0"/>
    </xf>
    <xf numFmtId="9" fontId="13" fillId="0" borderId="5" xfId="2" applyFont="1" applyBorder="1" applyAlignment="1" applyProtection="1">
      <alignment horizontal="center" vertical="center"/>
      <protection locked="0"/>
    </xf>
    <xf numFmtId="9" fontId="13" fillId="5" borderId="5" xfId="2" applyFont="1" applyFill="1" applyBorder="1" applyAlignment="1">
      <alignment horizontal="center" vertical="center"/>
    </xf>
    <xf numFmtId="9" fontId="6" fillId="5" borderId="5" xfId="2" applyFont="1" applyFill="1" applyBorder="1" applyAlignment="1">
      <alignment horizontal="center" vertical="center"/>
    </xf>
    <xf numFmtId="0" fontId="6" fillId="0" borderId="0" xfId="0" applyFont="1" applyAlignment="1">
      <alignment horizontal="right" vertical="center"/>
    </xf>
    <xf numFmtId="0" fontId="7" fillId="4" borderId="2" xfId="0" applyFont="1" applyFill="1" applyBorder="1" applyAlignment="1">
      <alignment horizontal="center" vertical="center"/>
    </xf>
    <xf numFmtId="0" fontId="5" fillId="11" borderId="7" xfId="0" applyFont="1" applyFill="1" applyBorder="1" applyAlignment="1">
      <alignment horizontal="center" vertical="center"/>
    </xf>
    <xf numFmtId="0" fontId="5" fillId="11" borderId="8"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5" fillId="8" borderId="10" xfId="0" applyFont="1" applyFill="1" applyBorder="1" applyAlignment="1">
      <alignment horizontal="center" vertical="center"/>
    </xf>
    <xf numFmtId="0" fontId="15" fillId="8" borderId="10" xfId="0" applyFont="1" applyFill="1" applyBorder="1" applyAlignment="1">
      <alignment horizontal="center" vertical="center"/>
    </xf>
    <xf numFmtId="0" fontId="15" fillId="8" borderId="8" xfId="0" applyFont="1" applyFill="1" applyBorder="1" applyAlignment="1">
      <alignment horizontal="center" vertical="center"/>
    </xf>
    <xf numFmtId="3" fontId="6" fillId="0" borderId="5" xfId="0" applyNumberFormat="1" applyFont="1" applyBorder="1" applyAlignment="1">
      <alignment horizontal="center" vertical="center"/>
    </xf>
    <xf numFmtId="3" fontId="6" fillId="5" borderId="5" xfId="0" applyNumberFormat="1" applyFont="1" applyFill="1" applyBorder="1" applyAlignment="1">
      <alignment horizontal="center" vertical="center"/>
    </xf>
    <xf numFmtId="0" fontId="0" fillId="0" borderId="0" xfId="0" applyAlignment="1">
      <alignment horizontal="center" vertical="center"/>
    </xf>
    <xf numFmtId="0" fontId="12" fillId="4" borderId="8" xfId="0" applyFont="1" applyFill="1" applyBorder="1" applyAlignment="1">
      <alignment horizontal="center" vertical="center"/>
    </xf>
    <xf numFmtId="0" fontId="12" fillId="4" borderId="5" xfId="0" applyFont="1" applyFill="1" applyBorder="1" applyAlignment="1">
      <alignment horizontal="center" vertical="center"/>
    </xf>
    <xf numFmtId="39" fontId="5" fillId="13" borderId="5" xfId="1" applyNumberFormat="1" applyFont="1" applyFill="1" applyBorder="1" applyAlignment="1">
      <alignment horizontal="center" vertical="center"/>
    </xf>
    <xf numFmtId="0" fontId="18" fillId="4" borderId="8" xfId="0" applyFont="1" applyFill="1" applyBorder="1" applyAlignment="1">
      <alignment horizontal="center" vertical="center"/>
    </xf>
    <xf numFmtId="0" fontId="6" fillId="0" borderId="10" xfId="0" applyFont="1" applyBorder="1" applyAlignment="1">
      <alignment horizontal="center" vertical="center" wrapText="1"/>
    </xf>
    <xf numFmtId="9" fontId="0" fillId="3" borderId="0" xfId="2" applyFont="1" applyFill="1" applyBorder="1" applyAlignment="1">
      <alignment horizontal="center"/>
    </xf>
    <xf numFmtId="0" fontId="4" fillId="0" borderId="0" xfId="0" applyFont="1" applyAlignment="1">
      <alignment horizontal="left"/>
    </xf>
    <xf numFmtId="0" fontId="0" fillId="0" borderId="0" xfId="0" applyAlignment="1">
      <alignment horizontal="center"/>
    </xf>
    <xf numFmtId="0" fontId="0" fillId="0" borderId="0" xfId="0" applyAlignment="1">
      <alignment horizontal="right"/>
    </xf>
    <xf numFmtId="0" fontId="0" fillId="3" borderId="0" xfId="0" applyFill="1" applyAlignment="1">
      <alignment horizontal="right" vertical="center"/>
    </xf>
    <xf numFmtId="0" fontId="0" fillId="3" borderId="0" xfId="0" applyFill="1" applyAlignment="1">
      <alignment horizontal="center" vertical="center"/>
    </xf>
    <xf numFmtId="0" fontId="0" fillId="0" borderId="0" xfId="0" applyAlignment="1">
      <alignment horizontal="right" vertical="center"/>
    </xf>
    <xf numFmtId="0" fontId="0" fillId="0" borderId="0" xfId="0" applyAlignment="1">
      <alignment horizontal="right" vertical="center" wrapText="1"/>
    </xf>
    <xf numFmtId="0" fontId="3" fillId="0" borderId="0" xfId="0" applyFont="1" applyAlignment="1">
      <alignment horizontal="center" vertical="center" wrapText="1"/>
    </xf>
    <xf numFmtId="1" fontId="0" fillId="0" borderId="0" xfId="0" applyNumberFormat="1" applyAlignment="1">
      <alignment horizontal="center" vertical="center"/>
    </xf>
    <xf numFmtId="3" fontId="0" fillId="0" borderId="0" xfId="0" applyNumberFormat="1" applyAlignment="1">
      <alignment horizontal="center"/>
    </xf>
    <xf numFmtId="0" fontId="0" fillId="3" borderId="4" xfId="0" applyFill="1" applyBorder="1" applyAlignment="1">
      <alignment horizontal="right" vertical="center" wrapText="1"/>
    </xf>
    <xf numFmtId="0" fontId="0" fillId="3" borderId="0" xfId="0" applyFill="1" applyAlignment="1">
      <alignment horizontal="right"/>
    </xf>
    <xf numFmtId="3" fontId="0" fillId="3" borderId="0" xfId="0" applyNumberFormat="1" applyFill="1" applyAlignment="1">
      <alignment horizontal="center"/>
    </xf>
    <xf numFmtId="0" fontId="0" fillId="3" borderId="4" xfId="0" applyFill="1" applyBorder="1" applyAlignment="1">
      <alignment horizontal="right"/>
    </xf>
    <xf numFmtId="3" fontId="0" fillId="3" borderId="4" xfId="0" applyNumberFormat="1" applyFill="1" applyBorder="1" applyAlignment="1">
      <alignment horizontal="center"/>
    </xf>
    <xf numFmtId="10" fontId="0" fillId="3" borderId="4" xfId="2" applyNumberFormat="1" applyFont="1" applyFill="1" applyBorder="1" applyAlignment="1">
      <alignment horizontal="center"/>
    </xf>
    <xf numFmtId="0" fontId="2" fillId="2" borderId="17" xfId="0" applyFont="1" applyFill="1" applyBorder="1" applyAlignment="1">
      <alignment horizontal="right"/>
    </xf>
    <xf numFmtId="3" fontId="2" fillId="2" borderId="17" xfId="0" applyNumberFormat="1" applyFont="1" applyFill="1" applyBorder="1" applyAlignment="1">
      <alignment horizontal="center"/>
    </xf>
    <xf numFmtId="0" fontId="2" fillId="2" borderId="17" xfId="0" applyFont="1" applyFill="1" applyBorder="1" applyAlignment="1">
      <alignment horizontal="center"/>
    </xf>
    <xf numFmtId="0" fontId="2" fillId="2" borderId="4" xfId="0" applyFont="1" applyFill="1" applyBorder="1" applyAlignment="1">
      <alignment horizontal="center" vertical="center"/>
    </xf>
    <xf numFmtId="0" fontId="0" fillId="0" borderId="4" xfId="0" applyBorder="1" applyAlignment="1">
      <alignment horizontal="right"/>
    </xf>
    <xf numFmtId="0" fontId="0" fillId="0" borderId="4" xfId="0" applyBorder="1" applyAlignment="1">
      <alignment horizontal="center"/>
    </xf>
    <xf numFmtId="9" fontId="0" fillId="0" borderId="0" xfId="2" applyFont="1" applyFill="1" applyBorder="1" applyAlignment="1">
      <alignment horizontal="center"/>
    </xf>
    <xf numFmtId="3" fontId="0" fillId="0" borderId="0" xfId="0" applyNumberFormat="1"/>
    <xf numFmtId="0" fontId="0" fillId="0" borderId="0" xfId="0" applyAlignment="1">
      <alignment horizontal="center" vertical="center" wrapText="1"/>
    </xf>
    <xf numFmtId="0" fontId="6" fillId="0" borderId="0" xfId="0" applyFont="1" applyAlignment="1">
      <alignment horizontal="center" vertical="center"/>
    </xf>
    <xf numFmtId="1" fontId="6" fillId="0" borderId="0" xfId="0" applyNumberFormat="1" applyFont="1" applyAlignment="1">
      <alignment horizontal="center" vertical="center"/>
    </xf>
    <xf numFmtId="1" fontId="13" fillId="0" borderId="0" xfId="0" applyNumberFormat="1" applyFont="1" applyAlignment="1">
      <alignment horizontal="center" vertical="center"/>
    </xf>
    <xf numFmtId="0" fontId="3" fillId="0" borderId="0" xfId="0" applyFont="1" applyAlignment="1">
      <alignment horizontal="center"/>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8" xfId="0" applyFont="1" applyFill="1" applyBorder="1" applyAlignment="1">
      <alignment horizontal="center" vertical="center"/>
    </xf>
    <xf numFmtId="0" fontId="13" fillId="0" borderId="6" xfId="0" applyFont="1" applyBorder="1" applyAlignment="1">
      <alignment horizontal="right" vertical="center" wrapText="1"/>
    </xf>
    <xf numFmtId="0" fontId="13" fillId="0" borderId="7" xfId="0" applyFont="1" applyBorder="1" applyAlignment="1">
      <alignment horizontal="right" vertical="center" wrapText="1"/>
    </xf>
    <xf numFmtId="0" fontId="13" fillId="0" borderId="8" xfId="0" applyFont="1" applyBorder="1" applyAlignment="1">
      <alignment horizontal="right" vertical="center" wrapText="1"/>
    </xf>
    <xf numFmtId="0" fontId="5" fillId="7" borderId="6" xfId="0" applyFont="1" applyFill="1" applyBorder="1" applyAlignment="1">
      <alignment horizontal="center" vertical="center"/>
    </xf>
    <xf numFmtId="0" fontId="5" fillId="7" borderId="7" xfId="0" applyFont="1" applyFill="1" applyBorder="1" applyAlignment="1">
      <alignment horizontal="center" vertical="center"/>
    </xf>
    <xf numFmtId="0" fontId="5" fillId="7" borderId="8" xfId="0" applyFont="1" applyFill="1" applyBorder="1" applyAlignment="1">
      <alignment horizontal="center" vertical="center"/>
    </xf>
    <xf numFmtId="0" fontId="5" fillId="6" borderId="6" xfId="0" applyFont="1" applyFill="1" applyBorder="1" applyAlignment="1">
      <alignment horizontal="right" vertical="center"/>
    </xf>
    <xf numFmtId="0" fontId="5" fillId="6" borderId="7" xfId="0" applyFont="1" applyFill="1" applyBorder="1" applyAlignment="1">
      <alignment horizontal="right" vertical="center"/>
    </xf>
    <xf numFmtId="0" fontId="5" fillId="6" borderId="8" xfId="0" applyFont="1" applyFill="1" applyBorder="1" applyAlignment="1">
      <alignment horizontal="right" vertical="center"/>
    </xf>
    <xf numFmtId="0" fontId="5" fillId="7" borderId="6" xfId="0" applyFont="1" applyFill="1" applyBorder="1" applyAlignment="1">
      <alignment horizontal="right" vertical="center"/>
    </xf>
    <xf numFmtId="0" fontId="5" fillId="7" borderId="7" xfId="0" applyFont="1" applyFill="1" applyBorder="1" applyAlignment="1">
      <alignment horizontal="right" vertical="center"/>
    </xf>
    <xf numFmtId="0" fontId="5" fillId="7" borderId="8" xfId="0" applyFont="1" applyFill="1" applyBorder="1" applyAlignment="1">
      <alignment horizontal="right" vertical="center"/>
    </xf>
    <xf numFmtId="0" fontId="13" fillId="5" borderId="6" xfId="0" applyFont="1" applyFill="1" applyBorder="1" applyAlignment="1">
      <alignment horizontal="right" vertical="center" wrapText="1"/>
    </xf>
    <xf numFmtId="0" fontId="13" fillId="5" borderId="7" xfId="0" applyFont="1" applyFill="1" applyBorder="1" applyAlignment="1">
      <alignment horizontal="right" vertical="center" wrapText="1"/>
    </xf>
    <xf numFmtId="0" fontId="13" fillId="5" borderId="8" xfId="0" applyFont="1" applyFill="1" applyBorder="1" applyAlignment="1">
      <alignment horizontal="right" vertical="center" wrapText="1"/>
    </xf>
    <xf numFmtId="0" fontId="5" fillId="11" borderId="5" xfId="0" applyFont="1" applyFill="1" applyBorder="1" applyAlignment="1">
      <alignment horizontal="right" vertical="center"/>
    </xf>
    <xf numFmtId="0" fontId="6" fillId="0" borderId="12" xfId="0" applyFont="1" applyBorder="1" applyAlignment="1">
      <alignment horizontal="right" vertical="center" wrapText="1"/>
    </xf>
    <xf numFmtId="0" fontId="6" fillId="0" borderId="0" xfId="0" applyFont="1" applyAlignment="1">
      <alignment horizontal="right" vertical="center" wrapText="1"/>
    </xf>
    <xf numFmtId="0" fontId="6" fillId="0" borderId="1" xfId="0" applyFont="1" applyBorder="1" applyAlignment="1">
      <alignment horizontal="right" vertical="center" wrapText="1"/>
    </xf>
    <xf numFmtId="0" fontId="12" fillId="4" borderId="6" xfId="0" applyFont="1" applyFill="1" applyBorder="1" applyAlignment="1">
      <alignment horizontal="right"/>
    </xf>
    <xf numFmtId="0" fontId="12" fillId="4" borderId="7" xfId="0" applyFont="1" applyFill="1" applyBorder="1" applyAlignment="1">
      <alignment horizontal="right"/>
    </xf>
    <xf numFmtId="0" fontId="6" fillId="6" borderId="6" xfId="0" applyFont="1" applyFill="1" applyBorder="1" applyAlignment="1">
      <alignment horizontal="right" vertical="center" wrapText="1"/>
    </xf>
    <xf numFmtId="0" fontId="6" fillId="6" borderId="7" xfId="0" applyFont="1" applyFill="1" applyBorder="1" applyAlignment="1">
      <alignment horizontal="right" vertical="center" wrapText="1"/>
    </xf>
    <xf numFmtId="0" fontId="6" fillId="7" borderId="5" xfId="0" applyFont="1" applyFill="1" applyBorder="1" applyAlignment="1">
      <alignment horizontal="right" vertical="center" wrapText="1"/>
    </xf>
    <xf numFmtId="0" fontId="6" fillId="8" borderId="5" xfId="0" applyFont="1" applyFill="1" applyBorder="1" applyAlignment="1">
      <alignment horizontal="right" vertical="center" wrapText="1"/>
    </xf>
    <xf numFmtId="0" fontId="6" fillId="9" borderId="5" xfId="0" applyFont="1" applyFill="1" applyBorder="1" applyAlignment="1">
      <alignment horizontal="right" vertical="center" wrapText="1"/>
    </xf>
    <xf numFmtId="0" fontId="5" fillId="10" borderId="5" xfId="0" applyFont="1" applyFill="1" applyBorder="1" applyAlignment="1">
      <alignment horizontal="right" vertical="center" wrapText="1"/>
    </xf>
    <xf numFmtId="0" fontId="6" fillId="0" borderId="9"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6" fillId="0" borderId="12" xfId="0" applyFont="1" applyBorder="1" applyAlignment="1">
      <alignment horizontal="right" vertical="center"/>
    </xf>
    <xf numFmtId="0" fontId="6" fillId="0" borderId="0" xfId="0" applyFont="1" applyAlignment="1">
      <alignment horizontal="right" vertical="center"/>
    </xf>
    <xf numFmtId="0" fontId="6" fillId="0" borderId="1" xfId="0" applyFont="1" applyBorder="1" applyAlignment="1">
      <alignment horizontal="right" vertical="center"/>
    </xf>
    <xf numFmtId="169" fontId="0" fillId="0" borderId="0" xfId="1" applyNumberFormat="1" applyFont="1" applyBorder="1" applyAlignment="1">
      <alignment horizontal="center" vertical="center"/>
    </xf>
    <xf numFmtId="169" fontId="0" fillId="3" borderId="4" xfId="1" applyNumberFormat="1" applyFont="1" applyFill="1" applyBorder="1" applyAlignment="1">
      <alignment horizontal="center" vertical="center" wrapText="1"/>
    </xf>
    <xf numFmtId="3" fontId="13" fillId="0" borderId="5" xfId="0" applyNumberFormat="1" applyFont="1" applyFill="1" applyBorder="1" applyAlignment="1">
      <alignment horizontal="center" vertical="center"/>
    </xf>
    <xf numFmtId="0" fontId="6" fillId="0" borderId="5" xfId="0" applyFont="1" applyFill="1" applyBorder="1" applyAlignment="1">
      <alignment horizontal="center" vertical="center"/>
    </xf>
    <xf numFmtId="9" fontId="6" fillId="0" borderId="5" xfId="2" applyFont="1" applyFill="1" applyBorder="1" applyAlignment="1">
      <alignment horizontal="center" vertical="center"/>
    </xf>
  </cellXfs>
  <cellStyles count="4">
    <cellStyle name="Comma" xfId="1" builtinId="3"/>
    <cellStyle name="Hyperlink" xfId="3" builtinId="8"/>
    <cellStyle name="Normal" xfId="0" builtinId="0"/>
    <cellStyle name="Percent" xfId="2" builtinId="5"/>
  </cellStyles>
  <dxfs count="13">
    <dxf>
      <font>
        <b val="0"/>
        <i val="0"/>
        <strike val="0"/>
        <condense val="0"/>
        <extend val="0"/>
        <outline val="0"/>
        <shadow val="0"/>
        <u val="none"/>
        <vertAlign val="baseline"/>
        <sz val="11"/>
        <color theme="1"/>
        <name val="Calibri"/>
        <family val="2"/>
        <scheme val="minor"/>
      </font>
      <numFmt numFmtId="1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alignment horizontal="right" vertical="bottom"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center" vertical="center" textRotation="0" wrapText="0" indent="0" justifyLastLine="0" shrinkToFit="0" readingOrder="0"/>
    </dxf>
    <dxf>
      <alignment horizontal="right"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xdr:rowOff>
    </xdr:from>
    <xdr:to>
      <xdr:col>13</xdr:col>
      <xdr:colOff>9525</xdr:colOff>
      <xdr:row>22</xdr:row>
      <xdr:rowOff>87923</xdr:rowOff>
    </xdr:to>
    <xdr:sp macro="" textlink="">
      <xdr:nvSpPr>
        <xdr:cNvPr id="19" name="TextBox 1">
          <a:extLst>
            <a:ext uri="{FF2B5EF4-FFF2-40B4-BE49-F238E27FC236}">
              <a16:creationId xmlns:a16="http://schemas.microsoft.com/office/drawing/2014/main" id="{A1AA2B5C-65EA-C488-D7C9-F6B1F4597C4B}"/>
            </a:ext>
          </a:extLst>
        </xdr:cNvPr>
        <xdr:cNvSpPr txBox="1"/>
      </xdr:nvSpPr>
      <xdr:spPr>
        <a:xfrm>
          <a:off x="605692" y="204910"/>
          <a:ext cx="7277833" cy="418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RESRFP23-1 Awarded Projects’ Smart Solar Siting Scorecards  </a:t>
          </a:r>
        </a:p>
        <a:p>
          <a:endParaRPr lang="en-US" sz="1100"/>
        </a:p>
        <a:p>
          <a:r>
            <a:rPr lang="en-US" sz="1100"/>
            <a:t>Pursuant to Section 4.3.5 Agricultural and Forested Land (Solar Bid Facilities in New York State Only) of RESRFP23-1, NYSERDA is making the Smart Solar Siting Scorecards (“Scorecards”) of the awarded proposals publicly available.  </a:t>
          </a:r>
        </a:p>
        <a:p>
          <a:r>
            <a:rPr lang="en-US" sz="1100"/>
            <a:t>The increased minimum eligibility thresholds introduced in RESRFP23-1 were responsive to Governor Hochul’s 10 Point Action Plan (1); this resulted in proposals and ultimately an award group comprised of projects in relatively advanced phases of development. As such, many awarded projects had already obtained siting permits and had already entered the NYISO interconnection queue prior to 2021, when the Scorecard was first introduced.  When reviewing Scorecard results, especially pertaining to Scorecard comparisons across different RES solicitations, it should be considered that each solicitation has unique requirements.  In the case of RESRFP23-1, projects that were previously awarded by NYSERDA and/or have been in development for years were relatively mature projects with inherently less flexibility to adopt certain Scorecard measures. These projects may have lower Scorecard scores than those expected of less mature solar facilities.  </a:t>
          </a:r>
        </a:p>
        <a:p>
          <a:endParaRPr lang="en-US" sz="1100"/>
        </a:p>
        <a:p>
          <a:r>
            <a:rPr lang="en-US" sz="1100"/>
            <a:t>Since its introduction in RESRFP21-1, the Scorecard has evolved through coordination with the New York Agricultural Technical Working Group (A-TWG). The full range of 160 Scorecard points represents implementation options for smart solar siting practices for large-scale solar facilities. The Scorecard rewards proposals for the measures they commit to undertaking as part of the development, construction, and operation of the solar facility. Not all Scorecard options are suitable for every site.  </a:t>
          </a:r>
        </a:p>
        <a:p>
          <a:endParaRPr lang="en-US" sz="1100"/>
        </a:p>
        <a:p>
          <a:r>
            <a:rPr lang="en-US" sz="1100"/>
            <a:t>The Smart Solar Siting Scorecard, Workbook, and Scorecard Acronyms and Definitions can be found in links below.</a:t>
          </a:r>
        </a:p>
        <a:p>
          <a:endParaRPr lang="en-US" sz="1100"/>
        </a:p>
        <a:p>
          <a:r>
            <a:rPr lang="en-US" sz="1100"/>
            <a:t>(1) https://www.governor.ny.gov/news/governor-hochul-announces-new-10-point-action-plan-expand-renewable-energy-industry-and</a:t>
          </a:r>
          <a:r>
            <a:rPr lang="en-US" sz="1100" baseline="0"/>
            <a:t>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3361</xdr:colOff>
      <xdr:row>2</xdr:row>
      <xdr:rowOff>45384</xdr:rowOff>
    </xdr:from>
    <xdr:to>
      <xdr:col>3</xdr:col>
      <xdr:colOff>3686736</xdr:colOff>
      <xdr:row>12</xdr:row>
      <xdr:rowOff>179294</xdr:rowOff>
    </xdr:to>
    <xdr:sp macro="" textlink="">
      <xdr:nvSpPr>
        <xdr:cNvPr id="8" name="TextBox 1">
          <a:extLst>
            <a:ext uri="{FF2B5EF4-FFF2-40B4-BE49-F238E27FC236}">
              <a16:creationId xmlns:a16="http://schemas.microsoft.com/office/drawing/2014/main" id="{9F8E5253-9EB0-54FC-36EC-CD03664D0259}"/>
            </a:ext>
          </a:extLst>
        </xdr:cNvPr>
        <xdr:cNvSpPr txBox="1"/>
      </xdr:nvSpPr>
      <xdr:spPr>
        <a:xfrm>
          <a:off x="944655" y="717737"/>
          <a:ext cx="4647081" cy="2150969"/>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2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Note:</a:t>
          </a:r>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Strategies marked with an “</a:t>
          </a:r>
          <a:r>
            <a:rPr lang="en-US" sz="1200" b="0" i="1"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M</a:t>
          </a:r>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are mandatory for the Proposer to incorporate to the maximum extent possible. Mandatory strategies have no Scorecard points associated with them. Mandatory strategies required as part of a separate permitting process or regulation must be implemented in accordance with those requirements.</a:t>
          </a: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^Table 3 Co-Utilization points can</a:t>
          </a:r>
          <a:r>
            <a:rPr lang="en-US" sz="12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only be earned if</a:t>
          </a:r>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the project includes Livestock and Livestock Products and/or Crop(s) Production. Pollinators and Ecosystem Services Co-Utilization cannot be the only type of Co-Utilization initiative.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923FDF2-535C-452A-913F-AE2702E149B9}" name="Table19" displayName="Table19" ref="B13:F18" totalsRowShown="0" headerRowDxfId="12" dataDxfId="11">
  <autoFilter ref="B13:F18" xr:uid="{7D6DD940-B794-4D41-AB97-306C0DB70232}">
    <filterColumn colId="0" hiddenButton="1"/>
    <filterColumn colId="1" hiddenButton="1"/>
    <filterColumn colId="2" hiddenButton="1"/>
    <filterColumn colId="3" hiddenButton="1"/>
    <filterColumn colId="4" hiddenButton="1"/>
  </autoFilter>
  <tableColumns count="5">
    <tableColumn id="1" xr3:uid="{15A151F5-1D5F-4255-A2BE-62A63805965A}" name="Scorecard Section" dataDxfId="10"/>
    <tableColumn id="2" xr3:uid="{3CB7C035-0788-4159-BD46-C8C79DBAF106}" name="Total Possible Points" dataDxfId="9"/>
    <tableColumn id="3" xr3:uid="{405AED30-EB5D-4C82-8BF0-86E4F05ED934}" name="Max Points" dataDxfId="8"/>
    <tableColumn id="4" xr3:uid="{7F4EFD64-A16F-4591-8FE5-CDE02BFF4EE5}" name="Average Points" dataDxfId="7"/>
    <tableColumn id="5" xr3:uid="{2FAA38BB-0574-4B4A-8D95-3967D880F972}" name="Min Points" dataDxfId="6"/>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CF11EB2-1D39-41B6-ABCC-8F7DE7BDFDC1}" name="Table3" displayName="Table3" ref="B21:D26" totalsRowShown="0">
  <autoFilter ref="B21:D26" xr:uid="{709674CF-3A6A-439B-9162-C3C8CC067D10}">
    <filterColumn colId="0" hiddenButton="1"/>
    <filterColumn colId="1" hiddenButton="1"/>
    <filterColumn colId="2" hiddenButton="1"/>
  </autoFilter>
  <tableColumns count="3">
    <tableColumn id="1" xr3:uid="{15BFD4F5-1772-49C3-A18A-4F2FABB4ED8B}" name="Mineral Soil Group (MSG) Data" dataDxfId="5"/>
    <tableColumn id="2" xr3:uid="{71FFAC07-81A1-48C1-89D7-E65F9D17352F}" name="Acres" dataDxfId="4"/>
    <tableColumn id="3" xr3:uid="{929BDC77-7B70-4B7B-AEEF-9B1B55CA07CF}" name="% of Total FA" dataDxfId="3" dataCellStyle="Percent"/>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F0F512A-8D18-4E6E-9491-2603BD326A94}" name="Table4" displayName="Table4" ref="B29:D33" totalsRowShown="0">
  <autoFilter ref="B29:D33" xr:uid="{1CBFDD13-1EB6-4ABC-A611-5ADD716805ED}">
    <filterColumn colId="0" hiddenButton="1"/>
    <filterColumn colId="1" hiddenButton="1"/>
    <filterColumn colId="2" hiddenButton="1"/>
  </autoFilter>
  <tableColumns count="3">
    <tableColumn id="1" xr3:uid="{AE9EDA12-2B77-4D04-A7F4-9E1F3E0482F3}" name="NLCD Data" dataDxfId="2"/>
    <tableColumn id="2" xr3:uid="{AD167CD8-2078-46CB-9AD8-3BD5863B8103}" name="Acres" dataDxfId="1"/>
    <tableColumn id="3" xr3:uid="{41F06F6C-66CC-45B3-BAB7-0B80E7E4EED4}" name="% of Total FA" dataDxfId="0" dataCellStyle="Percent"/>
  </tableColumns>
  <tableStyleInfo name="TableStyleMedium1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ortal.nyserda.ny.gov/CORE_Solicitation_Document_Page?documentId=a0l8z000000xuIG&amp;_gl=1*1p1ev2g*_gcl_au*NTEwOTY4NDQ0LjE3MzAxNDE5NDI.*_ga*MTQ4NDEyNzgwMi4xNzMwMTQxOTQy*_ga_DRYJB34TXH*MTczNjM2OTkxNS42Ni4xLjE3MzYzNzAwNDguNjAuMC4w" TargetMode="External"/><Relationship Id="rId2" Type="http://schemas.openxmlformats.org/officeDocument/2006/relationships/hyperlink" Target="https://portal.nyserda.ny.gov/CORE_Solicitation_Document_Page?documentId=a0l8z000000xuI6&amp;_gl=1*1p1ev2g*_gcl_au*NTEwOTY4NDQ0LjE3MzAxNDE5NDI.*_ga*MTQ4NDEyNzgwMi4xNzMwMTQxOTQy*_ga_DRYJB34TXH*MTczNjM2OTkxNS42Ni4xLjE3MzYzNzAwNDguNjAuMC4w" TargetMode="External"/><Relationship Id="rId1" Type="http://schemas.openxmlformats.org/officeDocument/2006/relationships/hyperlink" Target="https://portal.nyserda.ny.gov/CORE_Solicitation_Document_Page?documentId=a0l8z000000xuI1&amp;_gl=1*i08ay5*_gcl_au*NTEwOTY4NDQ0LjE3MzAxNDE5NDI.*_ga*MTQ4NDEyNzgwMi4xNzMwMTQxOTQy*_ga_DRYJB34TXH*MTczNjM2OTkxNS42Ni4xLjE3MzYzNjk5MjQuNTEuMC4w" TargetMode="External"/><Relationship Id="rId5" Type="http://schemas.openxmlformats.org/officeDocument/2006/relationships/drawing" Target="../drawings/drawing1.xml"/><Relationship Id="rId4" Type="http://schemas.openxmlformats.org/officeDocument/2006/relationships/hyperlink" Target="https://portal.nyserda.ny.gov/CORE_Solicitation_Document_Page?documentId=a0l8z000000xuIL&amp;_gl=1*1hhuug5*_gcl_au*MTM0NzgxOTE5Ni4xNzMzMjQyOTIy*_ga*MTY2NTYxMzU5OC4xNjcwMzc0OTk5*_ga_DRYJB34TXH*MTczNjM3MTIzMy45NDguMS4xNzM2MzcxNjA2LjYwLjAuMA.."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CD390-5DF2-46E8-A5C0-F5282110AD4F}">
  <dimension ref="B25:B29"/>
  <sheetViews>
    <sheetView topLeftCell="A7" zoomScale="130" zoomScaleNormal="130" workbookViewId="0">
      <selection activeCell="R17" sqref="R17"/>
    </sheetView>
  </sheetViews>
  <sheetFormatPr defaultRowHeight="15" x14ac:dyDescent="0.25"/>
  <sheetData>
    <row r="25" spans="2:2" x14ac:dyDescent="0.25">
      <c r="B25" t="s">
        <v>169</v>
      </c>
    </row>
    <row r="26" spans="2:2" x14ac:dyDescent="0.25">
      <c r="B26" s="104" t="s">
        <v>171</v>
      </c>
    </row>
    <row r="27" spans="2:2" x14ac:dyDescent="0.25">
      <c r="B27" s="103" t="s">
        <v>170</v>
      </c>
    </row>
    <row r="28" spans="2:2" x14ac:dyDescent="0.25">
      <c r="B28" s="103" t="s">
        <v>173</v>
      </c>
    </row>
    <row r="29" spans="2:2" x14ac:dyDescent="0.25">
      <c r="B29" s="103" t="s">
        <v>172</v>
      </c>
    </row>
  </sheetData>
  <hyperlinks>
    <hyperlink ref="B26" r:id="rId1" display="The Smart Solar Siting Scorecard" xr:uid="{E6D996D2-8991-46FA-B69F-B7D6E3844EB3}"/>
    <hyperlink ref="B27" r:id="rId2" display="The Smart Solar Siting Scorecard Workbook" xr:uid="{69A9B16B-3DB8-4032-8E8E-BC92B79E9F87}"/>
    <hyperlink ref="B28" r:id="rId3" display="The Scorecard Acronyms and Definitions" xr:uid="{99D7B3FA-5D33-40D6-A10A-6F025E956735}"/>
    <hyperlink ref="B29" r:id="rId4" xr:uid="{9F6A9BB5-B600-459F-A6E3-10BA5D22CE47}"/>
  </hyperlinks>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07A77-5C0D-4336-89E1-466896F76F8A}">
  <dimension ref="B2:L39"/>
  <sheetViews>
    <sheetView zoomScale="130" zoomScaleNormal="130" workbookViewId="0">
      <selection activeCell="C6" sqref="C6:C7"/>
    </sheetView>
  </sheetViews>
  <sheetFormatPr defaultRowHeight="15" x14ac:dyDescent="0.25"/>
  <cols>
    <col min="1" max="1" width="1.7109375" customWidth="1"/>
    <col min="2" max="2" width="54.28515625" customWidth="1"/>
    <col min="3" max="3" width="11" customWidth="1"/>
    <col min="4" max="4" width="13.140625" customWidth="1"/>
    <col min="7" max="7" width="11.5703125" customWidth="1"/>
    <col min="8" max="8" width="10.5703125" bestFit="1" customWidth="1"/>
    <col min="9" max="9" width="9.7109375" customWidth="1"/>
  </cols>
  <sheetData>
    <row r="2" spans="2:12" x14ac:dyDescent="0.25">
      <c r="B2" s="127" t="s">
        <v>174</v>
      </c>
      <c r="C2" s="128"/>
      <c r="D2" s="128"/>
    </row>
    <row r="3" spans="2:12" ht="15.75" thickBot="1" x14ac:dyDescent="0.3">
      <c r="B3" s="147"/>
      <c r="C3" s="148"/>
      <c r="D3" s="128"/>
    </row>
    <row r="4" spans="2:12" ht="15.75" thickBot="1" x14ac:dyDescent="0.3">
      <c r="B4" s="146" t="s">
        <v>0</v>
      </c>
      <c r="C4" s="146"/>
      <c r="D4" s="128"/>
    </row>
    <row r="5" spans="2:12" x14ac:dyDescent="0.25">
      <c r="B5" s="130" t="s">
        <v>1</v>
      </c>
      <c r="C5" s="131">
        <v>19</v>
      </c>
      <c r="D5" s="128"/>
    </row>
    <row r="6" spans="2:12" x14ac:dyDescent="0.25">
      <c r="B6" s="132" t="s">
        <v>2</v>
      </c>
      <c r="C6" s="192">
        <v>1505.67</v>
      </c>
      <c r="D6" s="128"/>
    </row>
    <row r="7" spans="2:12" ht="15.75" thickBot="1" x14ac:dyDescent="0.3">
      <c r="B7" s="137" t="s">
        <v>3</v>
      </c>
      <c r="C7" s="193">
        <v>8191.420000000001</v>
      </c>
      <c r="D7" s="128"/>
    </row>
    <row r="9" spans="2:12" ht="3.75" customHeight="1" x14ac:dyDescent="0.25"/>
    <row r="10" spans="2:12" ht="4.5" customHeight="1" x14ac:dyDescent="0.25"/>
    <row r="11" spans="2:12" ht="4.5" customHeight="1" x14ac:dyDescent="0.25">
      <c r="B11" s="129"/>
      <c r="C11" s="128"/>
      <c r="D11" s="128"/>
    </row>
    <row r="12" spans="2:12" x14ac:dyDescent="0.25">
      <c r="B12" s="129"/>
      <c r="C12" s="128"/>
      <c r="D12" s="155" t="s">
        <v>4</v>
      </c>
      <c r="E12" s="155"/>
      <c r="F12" s="155"/>
    </row>
    <row r="13" spans="2:12" s="1" customFormat="1" ht="45" x14ac:dyDescent="0.25">
      <c r="B13" s="133" t="s">
        <v>5</v>
      </c>
      <c r="C13" s="134" t="s">
        <v>6</v>
      </c>
      <c r="D13" s="134" t="s">
        <v>7</v>
      </c>
      <c r="E13" s="134" t="s">
        <v>8</v>
      </c>
      <c r="F13" s="134" t="s">
        <v>9</v>
      </c>
      <c r="G13"/>
      <c r="H13"/>
      <c r="I13"/>
      <c r="J13"/>
      <c r="K13"/>
      <c r="L13"/>
    </row>
    <row r="14" spans="2:12" x14ac:dyDescent="0.25">
      <c r="B14" s="132" t="s">
        <v>10</v>
      </c>
      <c r="C14" s="120">
        <v>95</v>
      </c>
      <c r="D14" s="135">
        <v>61</v>
      </c>
      <c r="E14" s="135">
        <v>19.503302443464026</v>
      </c>
      <c r="F14" s="135">
        <v>8.1050572785694328</v>
      </c>
    </row>
    <row r="15" spans="2:12" x14ac:dyDescent="0.25">
      <c r="B15" s="132" t="s">
        <v>11</v>
      </c>
      <c r="C15" s="120">
        <v>35</v>
      </c>
      <c r="D15" s="135">
        <v>37</v>
      </c>
      <c r="E15" s="135">
        <v>22</v>
      </c>
      <c r="F15" s="135">
        <v>2</v>
      </c>
    </row>
    <row r="16" spans="2:12" x14ac:dyDescent="0.25">
      <c r="B16" s="133" t="s">
        <v>12</v>
      </c>
      <c r="C16" s="151">
        <v>25</v>
      </c>
      <c r="D16" s="135">
        <v>15</v>
      </c>
      <c r="E16" s="135">
        <v>6.3157894736842106</v>
      </c>
      <c r="F16" s="135">
        <v>0</v>
      </c>
    </row>
    <row r="17" spans="2:12" x14ac:dyDescent="0.25">
      <c r="B17" s="132" t="s">
        <v>13</v>
      </c>
      <c r="C17" s="120">
        <v>5</v>
      </c>
      <c r="D17" s="135">
        <v>0</v>
      </c>
      <c r="E17" s="135">
        <v>0</v>
      </c>
      <c r="F17" s="135">
        <v>0</v>
      </c>
    </row>
    <row r="18" spans="2:12" s="2" customFormat="1" ht="15.75" x14ac:dyDescent="0.25">
      <c r="B18" s="109" t="s">
        <v>180</v>
      </c>
      <c r="C18" s="152">
        <v>160</v>
      </c>
      <c r="D18" s="153">
        <v>97.158139534883716</v>
      </c>
      <c r="E18" s="154">
        <v>48</v>
      </c>
      <c r="F18" s="153">
        <v>16</v>
      </c>
      <c r="G18"/>
      <c r="H18"/>
      <c r="I18"/>
      <c r="J18"/>
      <c r="K18"/>
      <c r="L18"/>
    </row>
    <row r="19" spans="2:12" x14ac:dyDescent="0.25">
      <c r="B19" s="129"/>
      <c r="C19" s="128"/>
      <c r="D19" s="128"/>
    </row>
    <row r="20" spans="2:12" x14ac:dyDescent="0.25">
      <c r="B20" s="129"/>
      <c r="C20" s="136"/>
    </row>
    <row r="21" spans="2:12" x14ac:dyDescent="0.25">
      <c r="B21" s="129" t="s">
        <v>14</v>
      </c>
      <c r="C21" s="136" t="s">
        <v>15</v>
      </c>
      <c r="D21" s="128" t="s">
        <v>16</v>
      </c>
    </row>
    <row r="22" spans="2:12" x14ac:dyDescent="0.25">
      <c r="B22" s="129" t="s">
        <v>17</v>
      </c>
      <c r="C22" s="136">
        <v>126.1</v>
      </c>
      <c r="D22" s="3">
        <v>1.539415632454446E-2</v>
      </c>
    </row>
    <row r="23" spans="2:12" x14ac:dyDescent="0.25">
      <c r="B23" s="129" t="s">
        <v>18</v>
      </c>
      <c r="C23" s="136">
        <v>1892.77</v>
      </c>
      <c r="D23" s="3">
        <v>0.23106738514201441</v>
      </c>
    </row>
    <row r="24" spans="2:12" x14ac:dyDescent="0.25">
      <c r="B24" s="129" t="s">
        <v>19</v>
      </c>
      <c r="C24" s="136">
        <v>1383.61</v>
      </c>
      <c r="D24" s="3">
        <v>0.16890966401429786</v>
      </c>
    </row>
    <row r="25" spans="2:12" x14ac:dyDescent="0.25">
      <c r="B25" s="129" t="s">
        <v>20</v>
      </c>
      <c r="C25" s="136">
        <v>753.75999999999988</v>
      </c>
      <c r="D25" s="3">
        <v>9.2018233712836087E-2</v>
      </c>
    </row>
    <row r="26" spans="2:12" x14ac:dyDescent="0.25">
      <c r="B26" s="129" t="s">
        <v>180</v>
      </c>
      <c r="C26" s="136">
        <v>4156.24</v>
      </c>
      <c r="D26" s="3">
        <v>0.50738943919369284</v>
      </c>
    </row>
    <row r="27" spans="2:12" x14ac:dyDescent="0.25">
      <c r="B27" s="129"/>
      <c r="C27" s="136"/>
      <c r="D27" s="3"/>
    </row>
    <row r="28" spans="2:12" x14ac:dyDescent="0.25">
      <c r="B28" s="129"/>
      <c r="C28" s="136"/>
      <c r="D28" s="128"/>
    </row>
    <row r="29" spans="2:12" x14ac:dyDescent="0.25">
      <c r="B29" s="129" t="s">
        <v>21</v>
      </c>
      <c r="C29" s="136" t="s">
        <v>15</v>
      </c>
      <c r="D29" s="128" t="s">
        <v>16</v>
      </c>
    </row>
    <row r="30" spans="2:12" x14ac:dyDescent="0.25">
      <c r="B30" s="129" t="s">
        <v>22</v>
      </c>
      <c r="C30" s="136">
        <v>6201.9</v>
      </c>
      <c r="D30" s="3">
        <v>0.75712147588574374</v>
      </c>
      <c r="E30" s="150"/>
    </row>
    <row r="31" spans="2:12" x14ac:dyDescent="0.25">
      <c r="B31" s="129" t="s">
        <v>23</v>
      </c>
      <c r="C31" s="136">
        <v>1191.9399999999998</v>
      </c>
      <c r="D31" s="3">
        <v>0.14551079055890184</v>
      </c>
      <c r="E31" s="150"/>
    </row>
    <row r="32" spans="2:12" x14ac:dyDescent="0.25">
      <c r="B32" s="129" t="s">
        <v>24</v>
      </c>
      <c r="C32" s="136">
        <v>638.34999999999991</v>
      </c>
      <c r="D32" s="3">
        <v>7.7929101425638025E-2</v>
      </c>
      <c r="E32" s="150"/>
    </row>
    <row r="33" spans="2:4" x14ac:dyDescent="0.25">
      <c r="B33" s="129" t="s">
        <v>178</v>
      </c>
      <c r="C33" s="136">
        <v>159.23000000000229</v>
      </c>
      <c r="D33" s="3">
        <v>1.9438632129716492E-2</v>
      </c>
    </row>
    <row r="35" spans="2:4" ht="15.75" thickBot="1" x14ac:dyDescent="0.3"/>
    <row r="36" spans="2:4" ht="15.75" thickBot="1" x14ac:dyDescent="0.3">
      <c r="B36" s="143" t="s">
        <v>179</v>
      </c>
      <c r="C36" s="144" t="s">
        <v>15</v>
      </c>
      <c r="D36" s="145" t="s">
        <v>16</v>
      </c>
    </row>
    <row r="37" spans="2:4" x14ac:dyDescent="0.25">
      <c r="B37" s="138" t="s">
        <v>168</v>
      </c>
      <c r="C37" s="139">
        <v>2949.4600000000005</v>
      </c>
      <c r="D37" s="126">
        <v>0.36006699693093508</v>
      </c>
    </row>
    <row r="38" spans="2:4" x14ac:dyDescent="0.25">
      <c r="B38" s="129" t="s">
        <v>167</v>
      </c>
      <c r="C38" s="136">
        <v>792.77</v>
      </c>
      <c r="D38" s="149">
        <v>9.6780533778026256E-2</v>
      </c>
    </row>
    <row r="39" spans="2:4" ht="15.75" thickBot="1" x14ac:dyDescent="0.3">
      <c r="B39" s="140" t="s">
        <v>166</v>
      </c>
      <c r="C39" s="141">
        <v>4</v>
      </c>
      <c r="D39" s="142">
        <v>4.8831582314177514E-4</v>
      </c>
    </row>
  </sheetData>
  <mergeCells count="1">
    <mergeCell ref="D12:F12"/>
  </mergeCells>
  <conditionalFormatting sqref="D27">
    <cfRule type="colorScale" priority="2">
      <colorScale>
        <cfvo type="min"/>
        <cfvo type="percentile" val="50"/>
        <cfvo type="max"/>
        <color rgb="FF63BE7B"/>
        <color rgb="FFFFEB84"/>
        <color rgb="FFF8696B"/>
      </colorScale>
    </cfRule>
  </conditionalFormatting>
  <pageMargins left="0.7" right="0.7" top="0.75" bottom="0.75" header="0.3" footer="0.3"/>
  <pageSetup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898D9-402F-46CA-AD5B-13551B15DED8}">
  <sheetPr>
    <pageSetUpPr fitToPage="1"/>
  </sheetPr>
  <dimension ref="A1:X152"/>
  <sheetViews>
    <sheetView showGridLines="0" tabSelected="1" topLeftCell="B1" zoomScale="85" zoomScaleNormal="85" workbookViewId="0">
      <pane xSplit="4" ySplit="2" topLeftCell="F3" activePane="bottomRight" state="frozen"/>
      <selection pane="topRight" activeCell="F26" sqref="F26"/>
      <selection pane="bottomLeft" activeCell="F26" sqref="F26"/>
      <selection pane="bottomRight" activeCell="G13" sqref="G13"/>
    </sheetView>
  </sheetViews>
  <sheetFormatPr defaultColWidth="8.5703125" defaultRowHeight="15.75" x14ac:dyDescent="0.25"/>
  <cols>
    <col min="1" max="1" width="5.5703125" style="16" customWidth="1"/>
    <col min="3" max="3" width="14.42578125" style="6" customWidth="1"/>
    <col min="4" max="4" width="88.42578125" style="6" customWidth="1"/>
    <col min="5" max="5" width="21" style="86" customWidth="1"/>
    <col min="6" max="6" width="19.5703125" style="17" bestFit="1" customWidth="1"/>
    <col min="7" max="7" width="18.28515625" style="17" bestFit="1" customWidth="1"/>
    <col min="8" max="8" width="19.5703125" style="120" bestFit="1" customWidth="1"/>
    <col min="9" max="9" width="21.28515625" style="120" bestFit="1" customWidth="1"/>
    <col min="10" max="10" width="22.42578125" style="120" bestFit="1" customWidth="1"/>
    <col min="11" max="11" width="27.28515625" style="17" customWidth="1"/>
    <col min="12" max="12" width="15.28515625" style="17" bestFit="1" customWidth="1"/>
    <col min="13" max="13" width="18.5703125" style="17" bestFit="1" customWidth="1"/>
    <col min="14" max="14" width="24" style="17" customWidth="1"/>
    <col min="15" max="15" width="21.140625" style="17" bestFit="1" customWidth="1"/>
    <col min="16" max="16" width="16.7109375" style="17" bestFit="1" customWidth="1"/>
    <col min="17" max="17" width="14.28515625" style="17" bestFit="1" customWidth="1"/>
    <col min="18" max="18" width="19" style="17" bestFit="1" customWidth="1"/>
    <col min="19" max="19" width="21" style="17" bestFit="1" customWidth="1"/>
    <col min="20" max="20" width="14.28515625" style="17" bestFit="1" customWidth="1"/>
    <col min="21" max="21" width="22.7109375" style="17" bestFit="1" customWidth="1"/>
    <col min="22" max="22" width="37.5703125" style="17" bestFit="1" customWidth="1"/>
    <col min="23" max="23" width="14.28515625" style="17" bestFit="1" customWidth="1"/>
    <col min="24" max="24" width="22.7109375" style="17" bestFit="1" customWidth="1"/>
    <col min="25" max="16384" width="8.5703125" style="6"/>
  </cols>
  <sheetData>
    <row r="1" spans="3:24" ht="21" x14ac:dyDescent="0.25">
      <c r="C1" s="4"/>
      <c r="D1" s="4"/>
      <c r="E1" s="5"/>
      <c r="F1" s="5"/>
      <c r="G1" s="5"/>
      <c r="H1" s="5"/>
      <c r="I1" s="5"/>
      <c r="J1" s="5"/>
      <c r="K1" s="5"/>
      <c r="L1" s="5"/>
      <c r="M1" s="5"/>
      <c r="N1" s="5"/>
      <c r="O1" s="5"/>
      <c r="P1" s="5"/>
      <c r="Q1" s="5"/>
      <c r="R1" s="5"/>
      <c r="S1" s="5"/>
      <c r="T1" s="5"/>
      <c r="U1" s="5"/>
      <c r="V1" s="5"/>
      <c r="W1" s="5"/>
      <c r="X1" s="110"/>
    </row>
    <row r="2" spans="3:24" ht="31.5" x14ac:dyDescent="0.5">
      <c r="C2" s="7"/>
      <c r="E2" s="8" t="s">
        <v>25</v>
      </c>
      <c r="F2" s="9" t="s">
        <v>26</v>
      </c>
      <c r="G2" s="9" t="s">
        <v>27</v>
      </c>
      <c r="H2" s="9" t="s">
        <v>28</v>
      </c>
      <c r="I2" s="9" t="s">
        <v>29</v>
      </c>
      <c r="J2" s="9" t="s">
        <v>30</v>
      </c>
      <c r="K2" s="9" t="s">
        <v>31</v>
      </c>
      <c r="L2" s="9" t="s">
        <v>32</v>
      </c>
      <c r="M2" s="9" t="s">
        <v>33</v>
      </c>
      <c r="N2" s="9" t="s">
        <v>34</v>
      </c>
      <c r="O2" s="9" t="s">
        <v>35</v>
      </c>
      <c r="P2" s="9" t="s">
        <v>36</v>
      </c>
      <c r="Q2" s="9" t="s">
        <v>37</v>
      </c>
      <c r="R2" s="9" t="s">
        <v>38</v>
      </c>
      <c r="S2" s="9" t="s">
        <v>39</v>
      </c>
      <c r="T2" s="9" t="s">
        <v>40</v>
      </c>
      <c r="U2" s="9" t="s">
        <v>41</v>
      </c>
      <c r="V2" s="9" t="s">
        <v>42</v>
      </c>
      <c r="W2" s="9" t="s">
        <v>43</v>
      </c>
      <c r="X2" s="9" t="s">
        <v>44</v>
      </c>
    </row>
    <row r="3" spans="3:24" x14ac:dyDescent="0.25">
      <c r="C3" s="92"/>
      <c r="E3" s="8" t="s">
        <v>1</v>
      </c>
      <c r="F3" s="10">
        <v>1</v>
      </c>
      <c r="G3" s="10">
        <v>2</v>
      </c>
      <c r="H3" s="10">
        <v>3</v>
      </c>
      <c r="I3" s="10">
        <v>4</v>
      </c>
      <c r="J3" s="10">
        <v>5</v>
      </c>
      <c r="K3" s="10">
        <v>6</v>
      </c>
      <c r="L3" s="10">
        <v>7</v>
      </c>
      <c r="M3" s="10">
        <v>8</v>
      </c>
      <c r="N3" s="10">
        <v>9</v>
      </c>
      <c r="O3" s="10">
        <v>10</v>
      </c>
      <c r="P3" s="10">
        <v>11</v>
      </c>
      <c r="Q3" s="10">
        <v>12</v>
      </c>
      <c r="R3" s="10">
        <v>13</v>
      </c>
      <c r="S3" s="10">
        <v>14</v>
      </c>
      <c r="T3" s="10">
        <v>16</v>
      </c>
      <c r="U3" s="10">
        <v>17</v>
      </c>
      <c r="V3" s="10">
        <v>18</v>
      </c>
      <c r="W3" s="10">
        <v>19</v>
      </c>
      <c r="X3" s="10">
        <v>20</v>
      </c>
    </row>
    <row r="4" spans="3:24" x14ac:dyDescent="0.25">
      <c r="E4" s="8" t="s">
        <v>2</v>
      </c>
      <c r="F4" s="10">
        <v>92.98</v>
      </c>
      <c r="G4" s="10">
        <v>100</v>
      </c>
      <c r="H4" s="10">
        <v>500</v>
      </c>
      <c r="I4" s="10">
        <v>19.989999999999998</v>
      </c>
      <c r="J4" s="10">
        <v>19.989999999999998</v>
      </c>
      <c r="K4" s="10">
        <v>280</v>
      </c>
      <c r="L4" s="10">
        <v>19.989999999999998</v>
      </c>
      <c r="M4" s="10">
        <v>19.989999999999998</v>
      </c>
      <c r="N4" s="10">
        <v>200</v>
      </c>
      <c r="O4" s="10">
        <v>19.989999999999998</v>
      </c>
      <c r="P4" s="10">
        <v>19.989999999999998</v>
      </c>
      <c r="Q4" s="10">
        <v>19.989999999999998</v>
      </c>
      <c r="R4" s="10">
        <v>19.989999999999998</v>
      </c>
      <c r="S4" s="10">
        <v>19.989999999999998</v>
      </c>
      <c r="T4" s="10">
        <v>18</v>
      </c>
      <c r="U4" s="10">
        <v>15</v>
      </c>
      <c r="V4" s="10">
        <v>79.8</v>
      </c>
      <c r="W4" s="10">
        <v>19.989999999999998</v>
      </c>
      <c r="X4" s="10">
        <v>19.989999999999998</v>
      </c>
    </row>
    <row r="5" spans="3:24" x14ac:dyDescent="0.25">
      <c r="D5" s="11"/>
      <c r="E5" s="8" t="s">
        <v>3</v>
      </c>
      <c r="F5" s="12">
        <v>357.9</v>
      </c>
      <c r="G5" s="13">
        <v>645</v>
      </c>
      <c r="H5" s="118">
        <v>2452</v>
      </c>
      <c r="I5" s="118">
        <v>144.9</v>
      </c>
      <c r="J5" s="118">
        <v>155</v>
      </c>
      <c r="K5" s="118">
        <v>1596.22</v>
      </c>
      <c r="L5" s="118">
        <v>136.79</v>
      </c>
      <c r="M5" s="118">
        <v>135.16999999999999</v>
      </c>
      <c r="N5" s="118">
        <v>901</v>
      </c>
      <c r="O5" s="118">
        <v>159.72</v>
      </c>
      <c r="P5" s="118">
        <v>107.2</v>
      </c>
      <c r="Q5" s="118">
        <v>146.96</v>
      </c>
      <c r="R5" s="118">
        <v>146.38</v>
      </c>
      <c r="S5" s="118">
        <v>110.77</v>
      </c>
      <c r="T5" s="118">
        <v>113.2</v>
      </c>
      <c r="U5" s="118">
        <v>97.28</v>
      </c>
      <c r="V5" s="118">
        <v>433.64</v>
      </c>
      <c r="W5" s="118">
        <v>193.6</v>
      </c>
      <c r="X5" s="118">
        <v>158.69</v>
      </c>
    </row>
    <row r="6" spans="3:24" x14ac:dyDescent="0.25">
      <c r="D6" s="14"/>
      <c r="E6" s="15" t="s">
        <v>45</v>
      </c>
      <c r="F6" s="12">
        <v>0.1</v>
      </c>
      <c r="G6" s="194">
        <v>0</v>
      </c>
      <c r="H6" s="118">
        <v>82</v>
      </c>
      <c r="I6" s="118">
        <v>0</v>
      </c>
      <c r="J6" s="118">
        <v>0</v>
      </c>
      <c r="K6" s="119">
        <v>44</v>
      </c>
      <c r="L6" s="119">
        <v>0</v>
      </c>
      <c r="M6" s="119">
        <v>0</v>
      </c>
      <c r="N6" s="119">
        <v>0</v>
      </c>
      <c r="O6" s="119">
        <v>0</v>
      </c>
      <c r="P6" s="118">
        <v>0</v>
      </c>
      <c r="Q6" s="119">
        <v>0</v>
      </c>
      <c r="R6" s="119">
        <v>0</v>
      </c>
      <c r="S6" s="119">
        <v>0</v>
      </c>
      <c r="T6" s="119">
        <v>0</v>
      </c>
      <c r="U6" s="119">
        <v>0</v>
      </c>
      <c r="V6" s="118">
        <v>0</v>
      </c>
      <c r="W6" s="118">
        <v>0</v>
      </c>
      <c r="X6" s="118">
        <v>0</v>
      </c>
    </row>
    <row r="7" spans="3:24" x14ac:dyDescent="0.25">
      <c r="D7" s="11"/>
      <c r="E7" s="15" t="s">
        <v>46</v>
      </c>
      <c r="F7" s="12">
        <v>50.6</v>
      </c>
      <c r="G7" s="194">
        <v>0</v>
      </c>
      <c r="H7" s="118">
        <v>846</v>
      </c>
      <c r="I7" s="118">
        <v>45.8</v>
      </c>
      <c r="J7" s="118">
        <v>0</v>
      </c>
      <c r="K7" s="119">
        <v>401.5</v>
      </c>
      <c r="L7" s="119">
        <v>0</v>
      </c>
      <c r="M7" s="119">
        <v>36.15</v>
      </c>
      <c r="N7" s="119">
        <v>360</v>
      </c>
      <c r="O7" s="119">
        <v>0</v>
      </c>
      <c r="P7" s="118">
        <v>4.3</v>
      </c>
      <c r="Q7" s="119">
        <v>0</v>
      </c>
      <c r="R7" s="119">
        <v>0</v>
      </c>
      <c r="S7" s="119">
        <v>0</v>
      </c>
      <c r="T7" s="119">
        <v>106.84</v>
      </c>
      <c r="U7" s="119">
        <v>19.98</v>
      </c>
      <c r="V7" s="118">
        <v>21.6</v>
      </c>
      <c r="W7" s="118">
        <v>0</v>
      </c>
      <c r="X7" s="118">
        <v>0</v>
      </c>
    </row>
    <row r="8" spans="3:24" x14ac:dyDescent="0.25">
      <c r="D8" s="11"/>
      <c r="E8" s="15" t="s">
        <v>47</v>
      </c>
      <c r="F8" s="12">
        <v>18.3</v>
      </c>
      <c r="G8" s="194">
        <v>0</v>
      </c>
      <c r="H8" s="118">
        <v>241</v>
      </c>
      <c r="I8" s="118">
        <v>37.299999999999997</v>
      </c>
      <c r="J8" s="118">
        <v>20.3</v>
      </c>
      <c r="K8" s="119">
        <v>425.9</v>
      </c>
      <c r="L8" s="119">
        <v>80.89</v>
      </c>
      <c r="M8" s="119">
        <v>91.51</v>
      </c>
      <c r="N8" s="119">
        <v>26</v>
      </c>
      <c r="O8" s="119">
        <v>50.66</v>
      </c>
      <c r="P8" s="118">
        <v>6.97</v>
      </c>
      <c r="Q8" s="119">
        <v>58.7</v>
      </c>
      <c r="R8" s="119">
        <v>0.37</v>
      </c>
      <c r="S8" s="119">
        <v>37.450000000000003</v>
      </c>
      <c r="T8" s="119">
        <v>0</v>
      </c>
      <c r="U8" s="119">
        <v>15.85</v>
      </c>
      <c r="V8" s="118">
        <v>268.2</v>
      </c>
      <c r="W8" s="118">
        <v>0</v>
      </c>
      <c r="X8" s="118">
        <v>4.21</v>
      </c>
    </row>
    <row r="9" spans="3:24" x14ac:dyDescent="0.25">
      <c r="D9" s="11"/>
      <c r="E9" s="15" t="s">
        <v>48</v>
      </c>
      <c r="F9" s="12">
        <v>288.8</v>
      </c>
      <c r="G9" s="194">
        <v>0</v>
      </c>
      <c r="H9" s="118">
        <v>39</v>
      </c>
      <c r="I9" s="118">
        <v>0</v>
      </c>
      <c r="J9" s="118">
        <v>90.53</v>
      </c>
      <c r="K9" s="119">
        <v>30.2</v>
      </c>
      <c r="L9" s="119">
        <v>9.7100000000000009</v>
      </c>
      <c r="M9" s="119">
        <v>0</v>
      </c>
      <c r="N9" s="119">
        <v>27</v>
      </c>
      <c r="O9" s="119">
        <v>20.399999999999999</v>
      </c>
      <c r="P9" s="118">
        <v>57.52</v>
      </c>
      <c r="Q9" s="119">
        <v>7.0000000000000007E-2</v>
      </c>
      <c r="R9" s="119">
        <v>0</v>
      </c>
      <c r="S9" s="119">
        <v>48.29</v>
      </c>
      <c r="T9" s="119">
        <v>0</v>
      </c>
      <c r="U9" s="119">
        <v>0</v>
      </c>
      <c r="V9" s="118">
        <v>81.400000000000006</v>
      </c>
      <c r="W9" s="118">
        <v>50.93</v>
      </c>
      <c r="X9" s="118">
        <v>9.91</v>
      </c>
    </row>
    <row r="10" spans="3:24" x14ac:dyDescent="0.25">
      <c r="D10" s="11"/>
      <c r="E10" s="15" t="s">
        <v>49</v>
      </c>
      <c r="F10" s="12">
        <v>357.8</v>
      </c>
      <c r="G10" s="13">
        <v>0</v>
      </c>
      <c r="H10" s="118">
        <v>1208</v>
      </c>
      <c r="I10" s="118">
        <v>83.1</v>
      </c>
      <c r="J10" s="118">
        <v>110.83</v>
      </c>
      <c r="K10" s="119">
        <v>901.6</v>
      </c>
      <c r="L10" s="119">
        <v>90.6</v>
      </c>
      <c r="M10" s="119">
        <v>127.66</v>
      </c>
      <c r="N10" s="119">
        <v>413</v>
      </c>
      <c r="O10" s="119">
        <v>71.06</v>
      </c>
      <c r="P10" s="118">
        <v>68.790000000000006</v>
      </c>
      <c r="Q10" s="119">
        <v>58.77</v>
      </c>
      <c r="R10" s="119">
        <v>0.37</v>
      </c>
      <c r="S10" s="119">
        <v>85.740000000000009</v>
      </c>
      <c r="T10" s="119">
        <v>106.84</v>
      </c>
      <c r="U10" s="119">
        <v>35.83</v>
      </c>
      <c r="V10" s="118">
        <v>371.20000000000005</v>
      </c>
      <c r="W10" s="118">
        <v>50.93</v>
      </c>
      <c r="X10" s="118">
        <v>14.120000000000001</v>
      </c>
    </row>
    <row r="11" spans="3:24" x14ac:dyDescent="0.25">
      <c r="D11" s="11"/>
      <c r="E11" s="15" t="s">
        <v>50</v>
      </c>
      <c r="F11" s="12">
        <v>312.5</v>
      </c>
      <c r="G11" s="13">
        <v>165.8</v>
      </c>
      <c r="H11" s="118">
        <v>2157.8000000000002</v>
      </c>
      <c r="I11" s="118">
        <v>139.1</v>
      </c>
      <c r="J11" s="118">
        <v>99.7</v>
      </c>
      <c r="K11" s="119">
        <v>1543.52</v>
      </c>
      <c r="L11" s="119">
        <v>92.1</v>
      </c>
      <c r="M11" s="119">
        <v>79.400000000000006</v>
      </c>
      <c r="N11" s="119">
        <v>820</v>
      </c>
      <c r="O11" s="119">
        <v>29.67</v>
      </c>
      <c r="P11" s="118">
        <v>91.24</v>
      </c>
      <c r="Q11" s="119">
        <v>7.2</v>
      </c>
      <c r="R11" s="119">
        <v>0</v>
      </c>
      <c r="S11" s="119">
        <v>0</v>
      </c>
      <c r="T11" s="119">
        <v>113.12</v>
      </c>
      <c r="U11" s="119">
        <v>33.54</v>
      </c>
      <c r="V11" s="118">
        <v>413.5</v>
      </c>
      <c r="W11" s="118">
        <v>0</v>
      </c>
      <c r="X11" s="118">
        <v>103.71</v>
      </c>
    </row>
    <row r="12" spans="3:24" x14ac:dyDescent="0.25">
      <c r="D12" s="11"/>
      <c r="E12" s="15" t="s">
        <v>51</v>
      </c>
      <c r="F12" s="12">
        <v>10.5</v>
      </c>
      <c r="G12" s="13">
        <v>355.6</v>
      </c>
      <c r="H12" s="118">
        <v>54.9</v>
      </c>
      <c r="I12" s="118">
        <v>0</v>
      </c>
      <c r="J12" s="118">
        <v>41.7</v>
      </c>
      <c r="K12" s="119">
        <v>24.39</v>
      </c>
      <c r="L12" s="119">
        <v>40.5</v>
      </c>
      <c r="M12" s="119">
        <v>55.36</v>
      </c>
      <c r="N12" s="119">
        <v>29</v>
      </c>
      <c r="O12" s="119">
        <v>126.34</v>
      </c>
      <c r="P12" s="118">
        <v>2.92</v>
      </c>
      <c r="Q12" s="119">
        <v>114.1</v>
      </c>
      <c r="R12" s="119">
        <v>0</v>
      </c>
      <c r="S12" s="119">
        <v>109.79</v>
      </c>
      <c r="T12" s="119">
        <v>0</v>
      </c>
      <c r="U12" s="119">
        <v>19.3</v>
      </c>
      <c r="V12" s="118">
        <v>5.9</v>
      </c>
      <c r="W12" s="118">
        <v>174.8</v>
      </c>
      <c r="X12" s="118">
        <v>26.84</v>
      </c>
    </row>
    <row r="13" spans="3:24" x14ac:dyDescent="0.25">
      <c r="D13" s="11"/>
      <c r="E13" s="15" t="s">
        <v>52</v>
      </c>
      <c r="F13" s="12">
        <v>19.899999999999999</v>
      </c>
      <c r="G13" s="13">
        <v>36.1</v>
      </c>
      <c r="H13" s="118">
        <v>203.3</v>
      </c>
      <c r="I13" s="118">
        <v>5.2</v>
      </c>
      <c r="J13" s="118">
        <v>8.3000000000000007</v>
      </c>
      <c r="K13" s="119">
        <v>15.12</v>
      </c>
      <c r="L13" s="119">
        <v>0.56000000000000005</v>
      </c>
      <c r="M13" s="119">
        <v>0</v>
      </c>
      <c r="N13" s="119">
        <v>92</v>
      </c>
      <c r="O13" s="119">
        <v>0.56000000000000005</v>
      </c>
      <c r="P13" s="118">
        <v>11.05</v>
      </c>
      <c r="Q13" s="119">
        <v>24.9</v>
      </c>
      <c r="R13" s="119">
        <v>146.34</v>
      </c>
      <c r="S13" s="119">
        <v>0.75</v>
      </c>
      <c r="T13" s="119">
        <v>0.06</v>
      </c>
      <c r="U13" s="119">
        <v>22.6</v>
      </c>
      <c r="V13" s="118">
        <v>7.3</v>
      </c>
      <c r="W13" s="118">
        <v>16.260000000000002</v>
      </c>
      <c r="X13" s="118">
        <v>28.05</v>
      </c>
    </row>
    <row r="14" spans="3:24" x14ac:dyDescent="0.25">
      <c r="D14" s="11"/>
      <c r="E14" s="15" t="s">
        <v>168</v>
      </c>
      <c r="F14" s="12">
        <v>18.8</v>
      </c>
      <c r="G14" s="13">
        <v>537</v>
      </c>
      <c r="H14" s="118">
        <v>2150</v>
      </c>
      <c r="I14" s="118">
        <v>0</v>
      </c>
      <c r="J14" s="118">
        <v>0</v>
      </c>
      <c r="K14" s="119">
        <v>0</v>
      </c>
      <c r="L14" s="119">
        <v>0</v>
      </c>
      <c r="M14" s="119">
        <v>0</v>
      </c>
      <c r="N14" s="119">
        <v>0</v>
      </c>
      <c r="O14" s="119">
        <v>0</v>
      </c>
      <c r="P14" s="118">
        <v>0</v>
      </c>
      <c r="Q14" s="119">
        <v>0</v>
      </c>
      <c r="R14" s="119">
        <v>146.38</v>
      </c>
      <c r="S14" s="119">
        <v>0</v>
      </c>
      <c r="T14" s="119">
        <v>0</v>
      </c>
      <c r="U14" s="119">
        <v>97.28</v>
      </c>
      <c r="V14" s="118">
        <v>0</v>
      </c>
      <c r="W14" s="118">
        <v>0</v>
      </c>
      <c r="X14" s="118">
        <v>0</v>
      </c>
    </row>
    <row r="15" spans="3:24" x14ac:dyDescent="0.25">
      <c r="D15" s="11"/>
      <c r="E15" s="15" t="s">
        <v>167</v>
      </c>
      <c r="F15" s="105">
        <v>0</v>
      </c>
      <c r="G15" s="13">
        <v>537</v>
      </c>
      <c r="H15" s="118">
        <v>0</v>
      </c>
      <c r="I15" s="118">
        <v>0</v>
      </c>
      <c r="J15" s="118">
        <v>149</v>
      </c>
      <c r="K15" s="119">
        <v>0</v>
      </c>
      <c r="L15" s="119">
        <v>0</v>
      </c>
      <c r="M15" s="119">
        <v>0</v>
      </c>
      <c r="N15" s="119">
        <v>0</v>
      </c>
      <c r="O15" s="119">
        <v>0</v>
      </c>
      <c r="P15" s="118">
        <v>0</v>
      </c>
      <c r="Q15" s="119">
        <v>0</v>
      </c>
      <c r="R15" s="119">
        <v>0</v>
      </c>
      <c r="S15" s="119">
        <v>106.77</v>
      </c>
      <c r="T15" s="119">
        <v>0</v>
      </c>
      <c r="U15" s="119">
        <v>0</v>
      </c>
      <c r="V15" s="118">
        <v>0</v>
      </c>
      <c r="W15" s="118">
        <v>0</v>
      </c>
      <c r="X15" s="118">
        <v>0</v>
      </c>
    </row>
    <row r="16" spans="3:24" x14ac:dyDescent="0.25">
      <c r="D16" s="11"/>
      <c r="E16" s="15" t="s">
        <v>166</v>
      </c>
      <c r="F16" s="105">
        <v>0</v>
      </c>
      <c r="G16" s="13">
        <v>0</v>
      </c>
      <c r="H16" s="118">
        <v>0</v>
      </c>
      <c r="I16" s="118">
        <v>0</v>
      </c>
      <c r="J16" s="118">
        <v>0</v>
      </c>
      <c r="K16" s="119">
        <v>0</v>
      </c>
      <c r="L16" s="119">
        <v>0</v>
      </c>
      <c r="M16" s="119">
        <v>0</v>
      </c>
      <c r="N16" s="119">
        <v>0</v>
      </c>
      <c r="O16" s="119">
        <v>0</v>
      </c>
      <c r="P16" s="118">
        <v>0</v>
      </c>
      <c r="Q16" s="119">
        <v>0</v>
      </c>
      <c r="R16" s="119">
        <v>0</v>
      </c>
      <c r="S16" s="119">
        <v>4</v>
      </c>
      <c r="T16" s="119">
        <v>0</v>
      </c>
      <c r="U16" s="119">
        <v>0</v>
      </c>
      <c r="V16" s="118">
        <v>0</v>
      </c>
      <c r="W16" s="118">
        <v>0</v>
      </c>
      <c r="X16" s="118">
        <v>0</v>
      </c>
    </row>
    <row r="17" spans="1:24" x14ac:dyDescent="0.25">
      <c r="D17" s="11"/>
      <c r="E17" s="15" t="s">
        <v>176</v>
      </c>
      <c r="F17" s="105">
        <v>0</v>
      </c>
      <c r="G17" s="13">
        <v>537.29999999999995</v>
      </c>
      <c r="H17" s="118">
        <v>0</v>
      </c>
      <c r="I17" s="118">
        <v>0</v>
      </c>
      <c r="J17" s="118">
        <v>149</v>
      </c>
      <c r="K17" s="119">
        <v>0</v>
      </c>
      <c r="L17" s="119">
        <v>0</v>
      </c>
      <c r="M17" s="119">
        <v>0</v>
      </c>
      <c r="N17" s="119">
        <v>0</v>
      </c>
      <c r="O17" s="119">
        <v>0</v>
      </c>
      <c r="P17" s="118">
        <v>0</v>
      </c>
      <c r="Q17" s="119">
        <v>0</v>
      </c>
      <c r="R17" s="119">
        <v>0</v>
      </c>
      <c r="S17" s="119">
        <v>110.77</v>
      </c>
      <c r="T17" s="119">
        <v>0</v>
      </c>
      <c r="U17" s="119">
        <v>0</v>
      </c>
      <c r="V17" s="118">
        <v>0</v>
      </c>
      <c r="W17" s="118">
        <v>0</v>
      </c>
      <c r="X17" s="118">
        <v>0</v>
      </c>
    </row>
    <row r="18" spans="1:24" x14ac:dyDescent="0.25">
      <c r="E18" s="15" t="s">
        <v>177</v>
      </c>
      <c r="F18" s="108">
        <v>0</v>
      </c>
      <c r="G18" s="108">
        <v>0.83</v>
      </c>
      <c r="H18" s="27">
        <v>0</v>
      </c>
      <c r="I18" s="27">
        <v>0</v>
      </c>
      <c r="J18" s="106">
        <v>0.96</v>
      </c>
      <c r="K18" s="107">
        <v>0</v>
      </c>
      <c r="L18" s="27">
        <v>0</v>
      </c>
      <c r="M18" s="27">
        <v>0</v>
      </c>
      <c r="N18" s="27">
        <v>0</v>
      </c>
      <c r="O18" s="108">
        <v>0</v>
      </c>
      <c r="P18" s="108">
        <v>0</v>
      </c>
      <c r="Q18" s="108">
        <v>0</v>
      </c>
      <c r="R18" s="108">
        <v>0</v>
      </c>
      <c r="S18" s="108">
        <v>1</v>
      </c>
      <c r="T18" s="27">
        <v>0</v>
      </c>
      <c r="U18" s="108">
        <v>0</v>
      </c>
      <c r="V18" s="108">
        <v>0</v>
      </c>
      <c r="W18" s="108">
        <v>0</v>
      </c>
      <c r="X18" s="108">
        <v>0</v>
      </c>
    </row>
    <row r="19" spans="1:24" x14ac:dyDescent="0.25">
      <c r="D19"/>
      <c r="E19" s="16"/>
      <c r="F19" s="120"/>
      <c r="G19" s="120"/>
    </row>
    <row r="20" spans="1:24" x14ac:dyDescent="0.25">
      <c r="C20" s="178" t="s">
        <v>53</v>
      </c>
      <c r="D20" s="179"/>
      <c r="E20" s="179"/>
      <c r="F20" s="156" t="s">
        <v>54</v>
      </c>
      <c r="G20" s="157"/>
      <c r="H20" s="157"/>
      <c r="I20" s="157"/>
      <c r="J20" s="157"/>
      <c r="K20" s="157"/>
      <c r="L20" s="157"/>
      <c r="M20" s="157"/>
      <c r="N20" s="157"/>
      <c r="O20" s="157"/>
      <c r="P20" s="157"/>
      <c r="Q20" s="157"/>
      <c r="R20" s="157"/>
      <c r="S20" s="157"/>
      <c r="T20" s="157"/>
      <c r="U20" s="157"/>
      <c r="V20" s="157"/>
      <c r="W20" s="157"/>
      <c r="X20" s="158"/>
    </row>
    <row r="21" spans="1:24" s="18" customFormat="1" x14ac:dyDescent="0.25">
      <c r="A21" s="17"/>
      <c r="C21" s="180" t="s">
        <v>10</v>
      </c>
      <c r="D21" s="181"/>
      <c r="E21" s="181"/>
      <c r="F21" s="19">
        <v>8.1050572785694328</v>
      </c>
      <c r="G21" s="19">
        <v>57.158139534883716</v>
      </c>
      <c r="H21" s="19">
        <v>17.753670473083197</v>
      </c>
      <c r="I21" s="19">
        <v>9</v>
      </c>
      <c r="J21" s="19">
        <v>25.690322580645162</v>
      </c>
      <c r="K21" s="19">
        <v>14</v>
      </c>
      <c r="L21" s="19">
        <v>9</v>
      </c>
      <c r="M21" s="19">
        <v>9</v>
      </c>
      <c r="N21" s="19">
        <v>14</v>
      </c>
      <c r="O21" s="19">
        <v>9</v>
      </c>
      <c r="P21" s="19">
        <v>9</v>
      </c>
      <c r="Q21" s="19">
        <v>9</v>
      </c>
      <c r="R21" s="19">
        <v>61</v>
      </c>
      <c r="S21" s="19">
        <v>37.855556558635008</v>
      </c>
      <c r="T21" s="19">
        <v>9</v>
      </c>
      <c r="U21" s="19">
        <v>15</v>
      </c>
      <c r="V21" s="19">
        <v>14</v>
      </c>
      <c r="W21" s="19">
        <v>9</v>
      </c>
      <c r="X21" s="19">
        <v>34</v>
      </c>
    </row>
    <row r="22" spans="1:24" s="18" customFormat="1" x14ac:dyDescent="0.25">
      <c r="A22" s="17"/>
      <c r="C22" s="182" t="s">
        <v>11</v>
      </c>
      <c r="D22" s="182"/>
      <c r="E22" s="182"/>
      <c r="F22" s="20">
        <v>33</v>
      </c>
      <c r="G22" s="20">
        <v>25</v>
      </c>
      <c r="H22" s="20">
        <v>30</v>
      </c>
      <c r="I22" s="20">
        <v>12</v>
      </c>
      <c r="J22" s="20">
        <v>29</v>
      </c>
      <c r="K22" s="20">
        <v>28</v>
      </c>
      <c r="L22" s="20">
        <v>27</v>
      </c>
      <c r="M22" s="20">
        <v>27</v>
      </c>
      <c r="N22" s="20">
        <v>28</v>
      </c>
      <c r="O22" s="20">
        <v>27</v>
      </c>
      <c r="P22" s="20">
        <v>27</v>
      </c>
      <c r="Q22" s="20">
        <v>12</v>
      </c>
      <c r="R22" s="20">
        <v>5</v>
      </c>
      <c r="S22" s="20">
        <v>37</v>
      </c>
      <c r="T22" s="20">
        <v>27</v>
      </c>
      <c r="U22" s="20">
        <v>12</v>
      </c>
      <c r="V22" s="20">
        <v>28</v>
      </c>
      <c r="W22" s="20">
        <v>7</v>
      </c>
      <c r="X22" s="20">
        <v>2</v>
      </c>
    </row>
    <row r="23" spans="1:24" s="18" customFormat="1" x14ac:dyDescent="0.25">
      <c r="A23" s="17"/>
      <c r="C23" s="183" t="s">
        <v>12</v>
      </c>
      <c r="D23" s="183"/>
      <c r="E23" s="183"/>
      <c r="F23" s="21">
        <v>15</v>
      </c>
      <c r="G23" s="21">
        <v>15</v>
      </c>
      <c r="H23" s="21">
        <v>15</v>
      </c>
      <c r="I23" s="21">
        <v>10</v>
      </c>
      <c r="J23" s="21">
        <v>10</v>
      </c>
      <c r="K23" s="21">
        <v>0</v>
      </c>
      <c r="L23" s="21">
        <v>5</v>
      </c>
      <c r="M23" s="21">
        <v>5</v>
      </c>
      <c r="N23" s="21">
        <v>0</v>
      </c>
      <c r="O23" s="21">
        <v>5</v>
      </c>
      <c r="P23" s="21">
        <v>5</v>
      </c>
      <c r="Q23" s="21">
        <v>5</v>
      </c>
      <c r="R23" s="21">
        <v>0</v>
      </c>
      <c r="S23" s="21">
        <v>15</v>
      </c>
      <c r="T23" s="21">
        <v>5</v>
      </c>
      <c r="U23" s="21">
        <v>0</v>
      </c>
      <c r="V23" s="21">
        <v>0</v>
      </c>
      <c r="W23" s="21">
        <v>5</v>
      </c>
      <c r="X23" s="21">
        <v>5</v>
      </c>
    </row>
    <row r="24" spans="1:24" s="18" customFormat="1" x14ac:dyDescent="0.25">
      <c r="A24" s="17"/>
      <c r="C24" s="184" t="s">
        <v>13</v>
      </c>
      <c r="D24" s="184"/>
      <c r="E24" s="184"/>
      <c r="F24" s="22">
        <v>0</v>
      </c>
      <c r="G24" s="22">
        <v>0</v>
      </c>
      <c r="H24" s="22">
        <v>0</v>
      </c>
      <c r="I24" s="22">
        <v>0</v>
      </c>
      <c r="J24" s="22">
        <v>0</v>
      </c>
      <c r="K24" s="22">
        <v>0</v>
      </c>
      <c r="L24" s="22">
        <v>0</v>
      </c>
      <c r="M24" s="22">
        <v>0</v>
      </c>
      <c r="N24" s="22">
        <v>0</v>
      </c>
      <c r="O24" s="22">
        <v>0</v>
      </c>
      <c r="P24" s="22">
        <v>0</v>
      </c>
      <c r="Q24" s="22">
        <v>0</v>
      </c>
      <c r="R24" s="22">
        <v>0</v>
      </c>
      <c r="S24" s="22">
        <v>0</v>
      </c>
      <c r="T24" s="22">
        <v>0</v>
      </c>
      <c r="U24" s="22">
        <v>0</v>
      </c>
      <c r="V24" s="22">
        <v>0</v>
      </c>
      <c r="W24" s="22">
        <v>0</v>
      </c>
      <c r="X24" s="22">
        <v>0</v>
      </c>
    </row>
    <row r="25" spans="1:24" s="18" customFormat="1" x14ac:dyDescent="0.25">
      <c r="A25" s="17"/>
      <c r="C25" s="185" t="s">
        <v>55</v>
      </c>
      <c r="D25" s="185"/>
      <c r="E25" s="185"/>
      <c r="F25" s="23">
        <v>56.105057278569433</v>
      </c>
      <c r="G25" s="23">
        <v>97.158139534883716</v>
      </c>
      <c r="H25" s="23">
        <v>62.753670473083197</v>
      </c>
      <c r="I25" s="23">
        <v>31</v>
      </c>
      <c r="J25" s="23">
        <v>64.690322580645159</v>
      </c>
      <c r="K25" s="23">
        <v>42</v>
      </c>
      <c r="L25" s="23">
        <v>41</v>
      </c>
      <c r="M25" s="23">
        <v>41</v>
      </c>
      <c r="N25" s="23">
        <v>42</v>
      </c>
      <c r="O25" s="23">
        <v>41</v>
      </c>
      <c r="P25" s="23">
        <v>41</v>
      </c>
      <c r="Q25" s="23">
        <v>26</v>
      </c>
      <c r="R25" s="23">
        <v>66</v>
      </c>
      <c r="S25" s="23">
        <v>89.855556558635016</v>
      </c>
      <c r="T25" s="23">
        <v>41</v>
      </c>
      <c r="U25" s="23">
        <v>27</v>
      </c>
      <c r="V25" s="23">
        <v>42</v>
      </c>
      <c r="W25" s="23">
        <v>21</v>
      </c>
      <c r="X25" s="23">
        <v>41</v>
      </c>
    </row>
    <row r="26" spans="1:24" x14ac:dyDescent="0.25">
      <c r="C26" s="24"/>
      <c r="D26" s="24"/>
      <c r="E26" s="24"/>
      <c r="H26" s="17"/>
      <c r="I26" s="17"/>
      <c r="J26" s="17"/>
    </row>
    <row r="27" spans="1:24" x14ac:dyDescent="0.25">
      <c r="C27" s="165" t="s">
        <v>56</v>
      </c>
      <c r="D27" s="166"/>
      <c r="E27" s="167"/>
      <c r="F27" s="25"/>
      <c r="G27" s="25"/>
      <c r="H27" s="25"/>
      <c r="I27" s="25"/>
      <c r="J27" s="25"/>
      <c r="K27" s="25"/>
      <c r="L27" s="25"/>
      <c r="M27" s="25"/>
      <c r="N27" s="25"/>
      <c r="O27" s="25"/>
      <c r="P27" s="25"/>
      <c r="Q27" s="25"/>
      <c r="R27" s="25"/>
      <c r="S27" s="25"/>
      <c r="T27" s="25"/>
      <c r="U27" s="25"/>
      <c r="V27" s="25"/>
      <c r="W27" s="25"/>
      <c r="X27" s="97"/>
    </row>
    <row r="28" spans="1:24" x14ac:dyDescent="0.25">
      <c r="C28" s="165" t="s">
        <v>57</v>
      </c>
      <c r="D28" s="166"/>
      <c r="E28" s="167"/>
      <c r="F28" s="25"/>
      <c r="G28" s="25"/>
      <c r="H28" s="25"/>
      <c r="I28" s="25"/>
      <c r="J28" s="25"/>
      <c r="K28" s="25"/>
      <c r="L28" s="25"/>
      <c r="M28" s="25"/>
      <c r="N28" s="25"/>
      <c r="O28" s="25"/>
      <c r="P28" s="25"/>
      <c r="Q28" s="25"/>
      <c r="R28" s="25"/>
      <c r="S28" s="25"/>
      <c r="T28" s="25"/>
      <c r="U28" s="25"/>
      <c r="V28" s="25"/>
      <c r="W28" s="25"/>
      <c r="X28" s="97"/>
    </row>
    <row r="29" spans="1:24" x14ac:dyDescent="0.25">
      <c r="C29" s="186" t="s">
        <v>58</v>
      </c>
      <c r="D29" s="187"/>
      <c r="E29" s="188"/>
      <c r="F29" s="26">
        <v>357.8</v>
      </c>
      <c r="G29" s="195">
        <v>0</v>
      </c>
      <c r="H29" s="26">
        <v>1208</v>
      </c>
      <c r="I29" s="26">
        <v>83.1</v>
      </c>
      <c r="J29" s="26">
        <v>110.83</v>
      </c>
      <c r="K29" s="26">
        <v>901.6</v>
      </c>
      <c r="L29" s="26">
        <v>90.6</v>
      </c>
      <c r="M29" s="26">
        <v>127.66</v>
      </c>
      <c r="N29" s="26">
        <v>413</v>
      </c>
      <c r="O29" s="26">
        <v>71.06</v>
      </c>
      <c r="P29" s="26">
        <v>68.790000000000006</v>
      </c>
      <c r="Q29" s="26">
        <v>58.77</v>
      </c>
      <c r="R29" s="26">
        <v>0.37</v>
      </c>
      <c r="S29" s="26">
        <v>85.740000000000009</v>
      </c>
      <c r="T29" s="26">
        <v>106.84</v>
      </c>
      <c r="U29" s="26">
        <v>35.83</v>
      </c>
      <c r="V29" s="26">
        <v>371.20000000000005</v>
      </c>
      <c r="W29" s="26">
        <v>50.93</v>
      </c>
      <c r="X29" s="26">
        <v>14.120000000000001</v>
      </c>
    </row>
    <row r="30" spans="1:24" x14ac:dyDescent="0.25">
      <c r="C30" s="189" t="s">
        <v>59</v>
      </c>
      <c r="D30" s="190"/>
      <c r="E30" s="191"/>
      <c r="F30" s="27">
        <v>0.99972059234423027</v>
      </c>
      <c r="G30" s="196">
        <v>0</v>
      </c>
      <c r="H30" s="27">
        <v>0.4926590538336052</v>
      </c>
      <c r="I30" s="27">
        <v>0.57349896480331253</v>
      </c>
      <c r="J30" s="27">
        <v>0.71503225806451609</v>
      </c>
      <c r="K30" s="27">
        <v>0.56483442132036943</v>
      </c>
      <c r="L30" s="27">
        <v>0.66232911762555746</v>
      </c>
      <c r="M30" s="27">
        <v>0.94444033439372643</v>
      </c>
      <c r="N30" s="27">
        <v>0.45837957824639292</v>
      </c>
      <c r="O30" s="27">
        <v>0.44490358126721763</v>
      </c>
      <c r="P30" s="27">
        <v>0.64169776119402988</v>
      </c>
      <c r="Q30" s="27">
        <v>0.39990473598258031</v>
      </c>
      <c r="R30" s="27">
        <v>2.5276677141686022E-3</v>
      </c>
      <c r="S30" s="27">
        <v>0.77403629141464303</v>
      </c>
      <c r="T30" s="27">
        <v>0.94381625441696115</v>
      </c>
      <c r="U30" s="27">
        <v>0.36831825657894735</v>
      </c>
      <c r="V30" s="27">
        <v>0.85600959321095849</v>
      </c>
      <c r="W30" s="27">
        <v>0.26306818181818181</v>
      </c>
      <c r="X30" s="27">
        <v>8.8978511563425552E-2</v>
      </c>
    </row>
    <row r="31" spans="1:24" ht="33" customHeight="1" x14ac:dyDescent="0.25">
      <c r="C31" s="175" t="s">
        <v>60</v>
      </c>
      <c r="D31" s="176"/>
      <c r="E31" s="177"/>
      <c r="F31" s="27">
        <v>0.902486728136351</v>
      </c>
      <c r="G31" s="196">
        <v>0.80837209302325597</v>
      </c>
      <c r="H31" s="27">
        <v>0.90240619902120733</v>
      </c>
      <c r="I31" s="27">
        <v>0.9599723947550034</v>
      </c>
      <c r="J31" s="27">
        <v>0.91225806451612912</v>
      </c>
      <c r="K31" s="27">
        <v>0.98226434952575459</v>
      </c>
      <c r="L31" s="27">
        <v>0.96936910592879599</v>
      </c>
      <c r="M31" s="27">
        <v>0.99696678257009697</v>
      </c>
      <c r="N31" s="27">
        <v>0.94228634850166482</v>
      </c>
      <c r="O31" s="27">
        <v>0.9767718507387928</v>
      </c>
      <c r="P31" s="27">
        <v>0.87835820895522387</v>
      </c>
      <c r="Q31" s="27">
        <v>0.82539466521502447</v>
      </c>
      <c r="R31" s="27">
        <v>0</v>
      </c>
      <c r="S31" s="27">
        <v>0.99115283921639441</v>
      </c>
      <c r="T31" s="27">
        <v>0.99929328621908131</v>
      </c>
      <c r="U31" s="27">
        <v>0.54317434210526316</v>
      </c>
      <c r="V31" s="27">
        <v>0.96716170095009679</v>
      </c>
      <c r="W31" s="27">
        <v>0.90289256198347112</v>
      </c>
      <c r="X31" s="27">
        <v>0.82267313630348471</v>
      </c>
    </row>
    <row r="32" spans="1:24" ht="33" customHeight="1" x14ac:dyDescent="0.25">
      <c r="C32" s="28"/>
      <c r="D32" s="29"/>
      <c r="E32" s="30" t="s">
        <v>61</v>
      </c>
      <c r="F32" s="27" t="s">
        <v>62</v>
      </c>
      <c r="G32" s="27" t="s">
        <v>62</v>
      </c>
      <c r="H32" s="27" t="s">
        <v>62</v>
      </c>
      <c r="I32" s="27" t="s">
        <v>62</v>
      </c>
      <c r="J32" s="27" t="s">
        <v>62</v>
      </c>
      <c r="K32" s="27" t="s">
        <v>62</v>
      </c>
      <c r="L32" s="27" t="s">
        <v>62</v>
      </c>
      <c r="M32" s="27" t="s">
        <v>62</v>
      </c>
      <c r="N32" s="27" t="s">
        <v>62</v>
      </c>
      <c r="O32" s="27" t="s">
        <v>62</v>
      </c>
      <c r="P32" s="27" t="s">
        <v>62</v>
      </c>
      <c r="Q32" s="27" t="s">
        <v>62</v>
      </c>
      <c r="R32" s="27" t="s">
        <v>63</v>
      </c>
      <c r="S32" s="27" t="s">
        <v>62</v>
      </c>
      <c r="T32" s="27" t="s">
        <v>62</v>
      </c>
      <c r="U32" s="27" t="s">
        <v>62</v>
      </c>
      <c r="V32" s="27" t="s">
        <v>62</v>
      </c>
      <c r="W32" s="27" t="s">
        <v>62</v>
      </c>
      <c r="X32" s="27" t="s">
        <v>62</v>
      </c>
    </row>
    <row r="33" spans="1:24" x14ac:dyDescent="0.25">
      <c r="C33" s="165" t="s">
        <v>64</v>
      </c>
      <c r="D33" s="166"/>
      <c r="E33" s="167"/>
      <c r="F33" s="31"/>
      <c r="G33" s="31"/>
      <c r="H33" s="31"/>
      <c r="I33" s="31"/>
      <c r="J33" s="31"/>
      <c r="K33" s="31"/>
      <c r="L33" s="31"/>
      <c r="M33" s="31"/>
      <c r="N33" s="31"/>
      <c r="O33" s="31"/>
      <c r="P33" s="31"/>
      <c r="Q33" s="31"/>
      <c r="R33" s="31"/>
      <c r="S33" s="31"/>
      <c r="T33" s="31"/>
      <c r="U33" s="31"/>
      <c r="V33" s="31"/>
      <c r="W33" s="31"/>
      <c r="X33" s="31"/>
    </row>
    <row r="34" spans="1:24" s="33" customFormat="1" x14ac:dyDescent="0.25">
      <c r="A34" s="32"/>
      <c r="C34" s="34" t="s">
        <v>65</v>
      </c>
      <c r="D34" s="34"/>
      <c r="E34" s="35"/>
      <c r="F34" s="35"/>
      <c r="G34" s="35"/>
      <c r="H34" s="35"/>
      <c r="I34" s="35"/>
      <c r="J34" s="35"/>
      <c r="K34" s="35"/>
      <c r="L34" s="35"/>
      <c r="M34" s="35"/>
      <c r="N34" s="35"/>
      <c r="O34" s="35"/>
      <c r="P34" s="35"/>
      <c r="Q34" s="35"/>
      <c r="R34" s="35"/>
      <c r="S34" s="35"/>
      <c r="T34" s="35"/>
      <c r="U34" s="35"/>
      <c r="V34" s="35"/>
      <c r="W34" s="35"/>
      <c r="X34" s="35"/>
    </row>
    <row r="35" spans="1:24" s="33" customFormat="1" ht="15.75" customHeight="1" x14ac:dyDescent="0.25">
      <c r="C35" s="36" t="s">
        <v>66</v>
      </c>
      <c r="D35" s="37" t="s">
        <v>67</v>
      </c>
      <c r="E35" s="36" t="s">
        <v>68</v>
      </c>
      <c r="F35" s="122"/>
      <c r="G35" s="122"/>
      <c r="H35" s="122"/>
      <c r="I35" s="122"/>
      <c r="J35" s="122"/>
      <c r="K35" s="122"/>
      <c r="L35" s="122"/>
      <c r="M35" s="122"/>
      <c r="N35" s="122"/>
      <c r="O35" s="122"/>
      <c r="P35" s="122"/>
      <c r="Q35" s="122"/>
      <c r="R35" s="122"/>
      <c r="S35" s="122"/>
      <c r="T35" s="122"/>
      <c r="U35" s="122"/>
      <c r="V35" s="122"/>
      <c r="W35" s="122"/>
      <c r="X35" s="122"/>
    </row>
    <row r="36" spans="1:24" ht="78.75" x14ac:dyDescent="0.25">
      <c r="A36" s="6"/>
      <c r="C36" s="38">
        <v>1</v>
      </c>
      <c r="D36" s="39" t="s">
        <v>69</v>
      </c>
      <c r="E36" s="40" t="s">
        <v>70</v>
      </c>
      <c r="F36" s="95" t="s">
        <v>71</v>
      </c>
      <c r="G36" s="95" t="s">
        <v>71</v>
      </c>
      <c r="H36" s="95" t="s">
        <v>71</v>
      </c>
      <c r="I36" s="95" t="s">
        <v>71</v>
      </c>
      <c r="J36" s="95" t="s">
        <v>71</v>
      </c>
      <c r="K36" s="95" t="s">
        <v>71</v>
      </c>
      <c r="L36" s="95" t="s">
        <v>71</v>
      </c>
      <c r="M36" s="95" t="s">
        <v>71</v>
      </c>
      <c r="N36" s="95" t="s">
        <v>71</v>
      </c>
      <c r="O36" s="95" t="s">
        <v>71</v>
      </c>
      <c r="P36" s="95" t="s">
        <v>71</v>
      </c>
      <c r="Q36" s="95" t="s">
        <v>71</v>
      </c>
      <c r="R36" s="95" t="s">
        <v>71</v>
      </c>
      <c r="S36" s="95" t="s">
        <v>71</v>
      </c>
      <c r="T36" s="95" t="s">
        <v>71</v>
      </c>
      <c r="U36" s="95" t="s">
        <v>71</v>
      </c>
      <c r="V36" s="95" t="s">
        <v>71</v>
      </c>
      <c r="W36" s="95" t="s">
        <v>71</v>
      </c>
      <c r="X36" s="95" t="s">
        <v>71</v>
      </c>
    </row>
    <row r="37" spans="1:24" ht="47.25" x14ac:dyDescent="0.25">
      <c r="A37" s="6"/>
      <c r="C37" s="41">
        <v>2</v>
      </c>
      <c r="D37" s="42" t="s">
        <v>72</v>
      </c>
      <c r="E37" s="43" t="s">
        <v>70</v>
      </c>
      <c r="F37" s="96" t="s">
        <v>71</v>
      </c>
      <c r="G37" s="96" t="s">
        <v>71</v>
      </c>
      <c r="H37" s="96" t="s">
        <v>71</v>
      </c>
      <c r="I37" s="96" t="s">
        <v>71</v>
      </c>
      <c r="J37" s="96" t="s">
        <v>71</v>
      </c>
      <c r="K37" s="96" t="s">
        <v>71</v>
      </c>
      <c r="L37" s="96" t="s">
        <v>71</v>
      </c>
      <c r="M37" s="96" t="s">
        <v>71</v>
      </c>
      <c r="N37" s="96" t="s">
        <v>71</v>
      </c>
      <c r="O37" s="96" t="s">
        <v>71</v>
      </c>
      <c r="P37" s="96" t="s">
        <v>71</v>
      </c>
      <c r="Q37" s="96" t="s">
        <v>71</v>
      </c>
      <c r="R37" s="96" t="s">
        <v>71</v>
      </c>
      <c r="S37" s="96" t="s">
        <v>71</v>
      </c>
      <c r="T37" s="96" t="s">
        <v>71</v>
      </c>
      <c r="U37" s="96" t="s">
        <v>71</v>
      </c>
      <c r="V37" s="96" t="s">
        <v>71</v>
      </c>
      <c r="W37" s="96" t="s">
        <v>71</v>
      </c>
      <c r="X37" s="96" t="s">
        <v>71</v>
      </c>
    </row>
    <row r="38" spans="1:24" ht="31.5" x14ac:dyDescent="0.25">
      <c r="A38" s="6"/>
      <c r="C38" s="38">
        <v>3</v>
      </c>
      <c r="D38" s="39" t="s">
        <v>73</v>
      </c>
      <c r="E38" s="40" t="s">
        <v>74</v>
      </c>
      <c r="F38" s="95" t="s">
        <v>71</v>
      </c>
      <c r="G38" s="95" t="s">
        <v>71</v>
      </c>
      <c r="H38" s="95" t="s">
        <v>71</v>
      </c>
      <c r="I38" s="95" t="s">
        <v>71</v>
      </c>
      <c r="J38" s="95" t="s">
        <v>71</v>
      </c>
      <c r="K38" s="95" t="s">
        <v>71</v>
      </c>
      <c r="L38" s="95" t="s">
        <v>71</v>
      </c>
      <c r="M38" s="95" t="s">
        <v>71</v>
      </c>
      <c r="N38" s="95" t="s">
        <v>71</v>
      </c>
      <c r="O38" s="95" t="s">
        <v>71</v>
      </c>
      <c r="P38" s="95" t="s">
        <v>71</v>
      </c>
      <c r="Q38" s="95" t="s">
        <v>71</v>
      </c>
      <c r="R38" s="95" t="s">
        <v>71</v>
      </c>
      <c r="S38" s="95" t="s">
        <v>71</v>
      </c>
      <c r="T38" s="95" t="s">
        <v>71</v>
      </c>
      <c r="U38" s="95" t="s">
        <v>71</v>
      </c>
      <c r="V38" s="95" t="s">
        <v>71</v>
      </c>
      <c r="W38" s="95" t="s">
        <v>71</v>
      </c>
      <c r="X38" s="95" t="s">
        <v>71</v>
      </c>
    </row>
    <row r="39" spans="1:24" ht="47.25" x14ac:dyDescent="0.25">
      <c r="A39" s="6"/>
      <c r="C39" s="41">
        <v>4</v>
      </c>
      <c r="D39" s="42" t="s">
        <v>75</v>
      </c>
      <c r="E39" s="43" t="s">
        <v>74</v>
      </c>
      <c r="F39" s="96" t="s">
        <v>71</v>
      </c>
      <c r="G39" s="96" t="s">
        <v>71</v>
      </c>
      <c r="H39" s="96" t="s">
        <v>71</v>
      </c>
      <c r="I39" s="96" t="s">
        <v>71</v>
      </c>
      <c r="J39" s="96" t="s">
        <v>71</v>
      </c>
      <c r="K39" s="96" t="s">
        <v>71</v>
      </c>
      <c r="L39" s="96" t="s">
        <v>71</v>
      </c>
      <c r="M39" s="96" t="s">
        <v>71</v>
      </c>
      <c r="N39" s="96" t="s">
        <v>71</v>
      </c>
      <c r="O39" s="96" t="s">
        <v>71</v>
      </c>
      <c r="P39" s="96" t="s">
        <v>71</v>
      </c>
      <c r="Q39" s="96" t="s">
        <v>71</v>
      </c>
      <c r="R39" s="96" t="s">
        <v>71</v>
      </c>
      <c r="S39" s="96" t="s">
        <v>71</v>
      </c>
      <c r="T39" s="96" t="s">
        <v>71</v>
      </c>
      <c r="U39" s="96" t="s">
        <v>71</v>
      </c>
      <c r="V39" s="96" t="s">
        <v>71</v>
      </c>
      <c r="W39" s="96" t="s">
        <v>71</v>
      </c>
      <c r="X39" s="96" t="s">
        <v>71</v>
      </c>
    </row>
    <row r="40" spans="1:24" ht="31.5" x14ac:dyDescent="0.25">
      <c r="A40" s="6"/>
      <c r="C40" s="38">
        <v>5</v>
      </c>
      <c r="D40" s="39" t="s">
        <v>76</v>
      </c>
      <c r="E40" s="40" t="s">
        <v>74</v>
      </c>
      <c r="F40" s="95" t="s">
        <v>71</v>
      </c>
      <c r="G40" s="95" t="s">
        <v>71</v>
      </c>
      <c r="H40" s="95" t="s">
        <v>71</v>
      </c>
      <c r="I40" s="95" t="s">
        <v>71</v>
      </c>
      <c r="J40" s="95" t="s">
        <v>71</v>
      </c>
      <c r="K40" s="95" t="s">
        <v>71</v>
      </c>
      <c r="L40" s="95" t="s">
        <v>71</v>
      </c>
      <c r="M40" s="95" t="s">
        <v>71</v>
      </c>
      <c r="N40" s="95" t="s">
        <v>71</v>
      </c>
      <c r="O40" s="95" t="s">
        <v>71</v>
      </c>
      <c r="P40" s="95" t="s">
        <v>71</v>
      </c>
      <c r="Q40" s="95" t="s">
        <v>71</v>
      </c>
      <c r="R40" s="95" t="s">
        <v>71</v>
      </c>
      <c r="S40" s="95" t="s">
        <v>71</v>
      </c>
      <c r="T40" s="95" t="s">
        <v>71</v>
      </c>
      <c r="U40" s="95" t="s">
        <v>71</v>
      </c>
      <c r="V40" s="95" t="s">
        <v>71</v>
      </c>
      <c r="W40" s="95" t="s">
        <v>71</v>
      </c>
      <c r="X40" s="95" t="s">
        <v>71</v>
      </c>
    </row>
    <row r="41" spans="1:24" ht="33" customHeight="1" x14ac:dyDescent="0.25">
      <c r="A41" s="6"/>
      <c r="C41" s="41">
        <v>6</v>
      </c>
      <c r="D41" s="42" t="s">
        <v>77</v>
      </c>
      <c r="E41" s="43" t="s">
        <v>74</v>
      </c>
      <c r="F41" s="96" t="s">
        <v>71</v>
      </c>
      <c r="G41" s="96" t="s">
        <v>71</v>
      </c>
      <c r="H41" s="96" t="s">
        <v>71</v>
      </c>
      <c r="I41" s="96" t="s">
        <v>71</v>
      </c>
      <c r="J41" s="96" t="s">
        <v>71</v>
      </c>
      <c r="K41" s="96" t="s">
        <v>71</v>
      </c>
      <c r="L41" s="96" t="s">
        <v>71</v>
      </c>
      <c r="M41" s="96" t="s">
        <v>71</v>
      </c>
      <c r="N41" s="96" t="s">
        <v>71</v>
      </c>
      <c r="O41" s="96" t="s">
        <v>71</v>
      </c>
      <c r="P41" s="96" t="s">
        <v>71</v>
      </c>
      <c r="Q41" s="96" t="s">
        <v>71</v>
      </c>
      <c r="R41" s="96" t="s">
        <v>71</v>
      </c>
      <c r="S41" s="96" t="s">
        <v>71</v>
      </c>
      <c r="T41" s="96" t="s">
        <v>71</v>
      </c>
      <c r="U41" s="96" t="s">
        <v>71</v>
      </c>
      <c r="V41" s="96" t="s">
        <v>71</v>
      </c>
      <c r="W41" s="96" t="s">
        <v>71</v>
      </c>
      <c r="X41" s="96" t="s">
        <v>71</v>
      </c>
    </row>
    <row r="42" spans="1:24" ht="33" customHeight="1" x14ac:dyDescent="0.25">
      <c r="A42" s="6"/>
      <c r="C42" s="38">
        <v>7</v>
      </c>
      <c r="D42" s="39" t="s">
        <v>78</v>
      </c>
      <c r="E42" s="40" t="s">
        <v>70</v>
      </c>
      <c r="F42" s="95" t="s">
        <v>71</v>
      </c>
      <c r="G42" s="95" t="s">
        <v>71</v>
      </c>
      <c r="H42" s="95" t="s">
        <v>71</v>
      </c>
      <c r="I42" s="95" t="s">
        <v>71</v>
      </c>
      <c r="J42" s="95" t="s">
        <v>71</v>
      </c>
      <c r="K42" s="95" t="s">
        <v>71</v>
      </c>
      <c r="L42" s="95" t="s">
        <v>71</v>
      </c>
      <c r="M42" s="95" t="s">
        <v>71</v>
      </c>
      <c r="N42" s="95" t="s">
        <v>71</v>
      </c>
      <c r="O42" s="95" t="s">
        <v>71</v>
      </c>
      <c r="P42" s="95" t="s">
        <v>71</v>
      </c>
      <c r="Q42" s="95" t="s">
        <v>71</v>
      </c>
      <c r="R42" s="95" t="s">
        <v>71</v>
      </c>
      <c r="S42" s="95" t="s">
        <v>71</v>
      </c>
      <c r="T42" s="95" t="s">
        <v>71</v>
      </c>
      <c r="U42" s="95" t="s">
        <v>71</v>
      </c>
      <c r="V42" s="95" t="s">
        <v>71</v>
      </c>
      <c r="W42" s="95" t="s">
        <v>71</v>
      </c>
      <c r="X42" s="95" t="s">
        <v>71</v>
      </c>
    </row>
    <row r="43" spans="1:24" s="33" customFormat="1" ht="15.75" customHeight="1" x14ac:dyDescent="0.25">
      <c r="A43" s="32"/>
      <c r="C43" s="34" t="s">
        <v>79</v>
      </c>
      <c r="D43" s="34"/>
      <c r="E43" s="35"/>
      <c r="F43" s="35"/>
      <c r="G43" s="35"/>
      <c r="H43" s="35"/>
      <c r="I43" s="35"/>
      <c r="J43" s="35"/>
      <c r="K43" s="35"/>
      <c r="L43" s="35"/>
      <c r="M43" s="35"/>
      <c r="N43" s="35"/>
      <c r="O43" s="35"/>
      <c r="P43" s="35"/>
      <c r="Q43" s="35"/>
      <c r="R43" s="35"/>
      <c r="S43" s="35"/>
      <c r="T43" s="35"/>
      <c r="U43" s="35"/>
      <c r="V43" s="35"/>
      <c r="W43" s="35"/>
      <c r="X43" s="35"/>
    </row>
    <row r="44" spans="1:24" s="33" customFormat="1" ht="15.75" customHeight="1" x14ac:dyDescent="0.25">
      <c r="C44" s="36" t="s">
        <v>66</v>
      </c>
      <c r="D44" s="37" t="s">
        <v>67</v>
      </c>
      <c r="E44" s="36" t="s">
        <v>68</v>
      </c>
      <c r="F44" s="122"/>
      <c r="G44" s="122"/>
      <c r="H44" s="122"/>
      <c r="I44" s="122"/>
      <c r="J44" s="122"/>
      <c r="K44" s="122"/>
      <c r="L44" s="122"/>
      <c r="M44" s="122"/>
      <c r="N44" s="122"/>
      <c r="O44" s="122"/>
      <c r="P44" s="122"/>
      <c r="Q44" s="122"/>
      <c r="R44" s="122"/>
      <c r="S44" s="122"/>
      <c r="T44" s="122"/>
      <c r="U44" s="122"/>
      <c r="V44" s="122"/>
      <c r="W44" s="122"/>
      <c r="X44" s="122"/>
    </row>
    <row r="45" spans="1:24" ht="47.25" x14ac:dyDescent="0.25">
      <c r="A45" s="6"/>
      <c r="C45" s="38">
        <v>8</v>
      </c>
      <c r="D45" s="39" t="s">
        <v>80</v>
      </c>
      <c r="E45" s="40" t="s">
        <v>81</v>
      </c>
      <c r="F45" s="95" t="s">
        <v>71</v>
      </c>
      <c r="G45" s="95" t="s">
        <v>71</v>
      </c>
      <c r="H45" s="95" t="s">
        <v>71</v>
      </c>
      <c r="I45" s="95" t="s">
        <v>71</v>
      </c>
      <c r="J45" s="95" t="s">
        <v>71</v>
      </c>
      <c r="K45" s="95" t="s">
        <v>71</v>
      </c>
      <c r="L45" s="95" t="s">
        <v>71</v>
      </c>
      <c r="M45" s="95" t="s">
        <v>71</v>
      </c>
      <c r="N45" s="95" t="s">
        <v>71</v>
      </c>
      <c r="O45" s="95" t="s">
        <v>71</v>
      </c>
      <c r="P45" s="95" t="s">
        <v>71</v>
      </c>
      <c r="Q45" s="95" t="s">
        <v>71</v>
      </c>
      <c r="R45" s="95" t="s">
        <v>71</v>
      </c>
      <c r="S45" s="95" t="s">
        <v>71</v>
      </c>
      <c r="T45" s="95" t="s">
        <v>71</v>
      </c>
      <c r="U45" s="95" t="s">
        <v>71</v>
      </c>
      <c r="V45" s="95" t="s">
        <v>71</v>
      </c>
      <c r="W45" s="95" t="s">
        <v>71</v>
      </c>
      <c r="X45" s="95" t="s">
        <v>71</v>
      </c>
    </row>
    <row r="46" spans="1:24" ht="63" x14ac:dyDescent="0.25">
      <c r="A46" s="6"/>
      <c r="C46" s="41">
        <v>9</v>
      </c>
      <c r="D46" s="42" t="s">
        <v>82</v>
      </c>
      <c r="E46" s="43" t="s">
        <v>81</v>
      </c>
      <c r="F46" s="96" t="s">
        <v>71</v>
      </c>
      <c r="G46" s="96" t="s">
        <v>71</v>
      </c>
      <c r="H46" s="96" t="s">
        <v>71</v>
      </c>
      <c r="I46" s="96" t="s">
        <v>71</v>
      </c>
      <c r="J46" s="96" t="s">
        <v>71</v>
      </c>
      <c r="K46" s="96" t="s">
        <v>71</v>
      </c>
      <c r="L46" s="96" t="s">
        <v>71</v>
      </c>
      <c r="M46" s="96" t="s">
        <v>71</v>
      </c>
      <c r="N46" s="96" t="s">
        <v>71</v>
      </c>
      <c r="O46" s="96" t="s">
        <v>71</v>
      </c>
      <c r="P46" s="96" t="s">
        <v>71</v>
      </c>
      <c r="Q46" s="96" t="s">
        <v>71</v>
      </c>
      <c r="R46" s="96" t="s">
        <v>71</v>
      </c>
      <c r="S46" s="96" t="s">
        <v>71</v>
      </c>
      <c r="T46" s="96" t="s">
        <v>71</v>
      </c>
      <c r="U46" s="96" t="s">
        <v>71</v>
      </c>
      <c r="V46" s="96" t="s">
        <v>71</v>
      </c>
      <c r="W46" s="96" t="s">
        <v>71</v>
      </c>
      <c r="X46" s="96" t="s">
        <v>71</v>
      </c>
    </row>
    <row r="47" spans="1:24" ht="110.25" x14ac:dyDescent="0.25">
      <c r="A47" s="6"/>
      <c r="C47" s="38">
        <v>10</v>
      </c>
      <c r="D47" s="39" t="s">
        <v>83</v>
      </c>
      <c r="E47" s="40" t="s">
        <v>81</v>
      </c>
      <c r="F47" s="95" t="s">
        <v>71</v>
      </c>
      <c r="G47" s="95" t="s">
        <v>71</v>
      </c>
      <c r="H47" s="95" t="s">
        <v>71</v>
      </c>
      <c r="I47" s="95" t="s">
        <v>71</v>
      </c>
      <c r="J47" s="95" t="s">
        <v>71</v>
      </c>
      <c r="K47" s="95" t="s">
        <v>71</v>
      </c>
      <c r="L47" s="95" t="s">
        <v>71</v>
      </c>
      <c r="M47" s="95" t="s">
        <v>71</v>
      </c>
      <c r="N47" s="95" t="s">
        <v>71</v>
      </c>
      <c r="O47" s="95" t="s">
        <v>71</v>
      </c>
      <c r="P47" s="95" t="s">
        <v>71</v>
      </c>
      <c r="Q47" s="95" t="s">
        <v>71</v>
      </c>
      <c r="R47" s="95" t="s">
        <v>71</v>
      </c>
      <c r="S47" s="95" t="s">
        <v>71</v>
      </c>
      <c r="T47" s="95" t="s">
        <v>71</v>
      </c>
      <c r="U47" s="95" t="s">
        <v>71</v>
      </c>
      <c r="V47" s="95" t="s">
        <v>71</v>
      </c>
      <c r="W47" s="95" t="s">
        <v>71</v>
      </c>
      <c r="X47" s="95" t="s">
        <v>71</v>
      </c>
    </row>
    <row r="48" spans="1:24" ht="47.25" x14ac:dyDescent="0.25">
      <c r="A48" s="6"/>
      <c r="C48" s="41">
        <v>11</v>
      </c>
      <c r="D48" s="42" t="s">
        <v>84</v>
      </c>
      <c r="E48" s="43" t="s">
        <v>81</v>
      </c>
      <c r="F48" s="96" t="s">
        <v>71</v>
      </c>
      <c r="G48" s="96" t="s">
        <v>71</v>
      </c>
      <c r="H48" s="96" t="s">
        <v>71</v>
      </c>
      <c r="I48" s="96" t="s">
        <v>71</v>
      </c>
      <c r="J48" s="96" t="s">
        <v>71</v>
      </c>
      <c r="K48" s="96" t="s">
        <v>71</v>
      </c>
      <c r="L48" s="96" t="s">
        <v>71</v>
      </c>
      <c r="M48" s="96" t="s">
        <v>71</v>
      </c>
      <c r="N48" s="96" t="s">
        <v>71</v>
      </c>
      <c r="O48" s="96" t="s">
        <v>71</v>
      </c>
      <c r="P48" s="96" t="s">
        <v>71</v>
      </c>
      <c r="Q48" s="96" t="s">
        <v>71</v>
      </c>
      <c r="R48" s="96" t="s">
        <v>71</v>
      </c>
      <c r="S48" s="96" t="s">
        <v>71</v>
      </c>
      <c r="T48" s="96" t="s">
        <v>71</v>
      </c>
      <c r="U48" s="96" t="s">
        <v>71</v>
      </c>
      <c r="V48" s="96" t="s">
        <v>71</v>
      </c>
      <c r="W48" s="96" t="s">
        <v>71</v>
      </c>
      <c r="X48" s="96" t="s">
        <v>71</v>
      </c>
    </row>
    <row r="49" spans="1:24" ht="15.75" customHeight="1" x14ac:dyDescent="0.25">
      <c r="C49" s="34" t="s">
        <v>85</v>
      </c>
      <c r="D49" s="34"/>
      <c r="E49" s="35"/>
      <c r="F49" s="35"/>
      <c r="G49" s="35"/>
      <c r="H49" s="35"/>
      <c r="I49" s="35"/>
      <c r="J49" s="35"/>
      <c r="K49" s="35"/>
      <c r="L49" s="35"/>
      <c r="M49" s="35"/>
      <c r="N49" s="35"/>
      <c r="O49" s="35"/>
      <c r="P49" s="35"/>
      <c r="Q49" s="35"/>
      <c r="R49" s="35"/>
      <c r="S49" s="35"/>
      <c r="T49" s="35"/>
      <c r="U49" s="35"/>
      <c r="V49" s="35"/>
      <c r="W49" s="35"/>
      <c r="X49" s="35"/>
    </row>
    <row r="50" spans="1:24" ht="15.75" customHeight="1" x14ac:dyDescent="0.25">
      <c r="A50" s="6"/>
      <c r="C50" s="36" t="s">
        <v>66</v>
      </c>
      <c r="D50" s="37" t="s">
        <v>67</v>
      </c>
      <c r="E50" s="36" t="s">
        <v>68</v>
      </c>
      <c r="F50" s="122"/>
      <c r="G50" s="122"/>
      <c r="H50" s="122"/>
      <c r="I50" s="122"/>
      <c r="J50" s="122"/>
      <c r="K50" s="122"/>
      <c r="L50" s="122"/>
      <c r="M50" s="122"/>
      <c r="N50" s="122"/>
      <c r="O50" s="122"/>
      <c r="P50" s="122"/>
      <c r="Q50" s="122"/>
      <c r="R50" s="122"/>
      <c r="S50" s="122"/>
      <c r="T50" s="122"/>
      <c r="U50" s="122"/>
      <c r="V50" s="122"/>
      <c r="W50" s="122"/>
      <c r="X50" s="122"/>
    </row>
    <row r="51" spans="1:24" ht="63" x14ac:dyDescent="0.25">
      <c r="A51" s="6"/>
      <c r="C51" s="38">
        <v>12</v>
      </c>
      <c r="D51" s="39" t="s">
        <v>86</v>
      </c>
      <c r="E51" s="40" t="s">
        <v>74</v>
      </c>
      <c r="F51" s="95" t="s">
        <v>71</v>
      </c>
      <c r="G51" s="95" t="s">
        <v>71</v>
      </c>
      <c r="H51" s="95" t="s">
        <v>71</v>
      </c>
      <c r="I51" s="95" t="s">
        <v>71</v>
      </c>
      <c r="J51" s="95" t="s">
        <v>71</v>
      </c>
      <c r="K51" s="95" t="s">
        <v>71</v>
      </c>
      <c r="L51" s="95" t="s">
        <v>71</v>
      </c>
      <c r="M51" s="95" t="s">
        <v>71</v>
      </c>
      <c r="N51" s="95" t="s">
        <v>71</v>
      </c>
      <c r="O51" s="95" t="s">
        <v>71</v>
      </c>
      <c r="P51" s="95" t="s">
        <v>71</v>
      </c>
      <c r="Q51" s="95" t="s">
        <v>71</v>
      </c>
      <c r="R51" s="95" t="s">
        <v>71</v>
      </c>
      <c r="S51" s="95" t="s">
        <v>71</v>
      </c>
      <c r="T51" s="95" t="s">
        <v>71</v>
      </c>
      <c r="U51" s="95" t="s">
        <v>71</v>
      </c>
      <c r="V51" s="95" t="s">
        <v>71</v>
      </c>
      <c r="W51" s="95" t="s">
        <v>71</v>
      </c>
      <c r="X51" s="95" t="s">
        <v>71</v>
      </c>
    </row>
    <row r="52" spans="1:24" ht="33" customHeight="1" x14ac:dyDescent="0.25">
      <c r="A52" s="6"/>
      <c r="C52" s="41">
        <v>13</v>
      </c>
      <c r="D52" s="42" t="s">
        <v>87</v>
      </c>
      <c r="E52" s="43" t="s">
        <v>88</v>
      </c>
      <c r="F52" s="96" t="s">
        <v>71</v>
      </c>
      <c r="G52" s="96" t="s">
        <v>71</v>
      </c>
      <c r="H52" s="96" t="s">
        <v>71</v>
      </c>
      <c r="I52" s="96" t="s">
        <v>71</v>
      </c>
      <c r="J52" s="96" t="s">
        <v>71</v>
      </c>
      <c r="K52" s="96" t="s">
        <v>71</v>
      </c>
      <c r="L52" s="96" t="s">
        <v>71</v>
      </c>
      <c r="M52" s="96" t="s">
        <v>71</v>
      </c>
      <c r="N52" s="96" t="s">
        <v>71</v>
      </c>
      <c r="O52" s="96" t="s">
        <v>71</v>
      </c>
      <c r="P52" s="96" t="s">
        <v>71</v>
      </c>
      <c r="Q52" s="96" t="s">
        <v>71</v>
      </c>
      <c r="R52" s="96" t="s">
        <v>71</v>
      </c>
      <c r="S52" s="96" t="s">
        <v>71</v>
      </c>
      <c r="T52" s="96" t="s">
        <v>71</v>
      </c>
      <c r="U52" s="96" t="s">
        <v>71</v>
      </c>
      <c r="V52" s="96" t="s">
        <v>71</v>
      </c>
      <c r="W52" s="96" t="s">
        <v>71</v>
      </c>
      <c r="X52" s="96" t="s">
        <v>71</v>
      </c>
    </row>
    <row r="53" spans="1:24" ht="63" x14ac:dyDescent="0.25">
      <c r="A53" s="6"/>
      <c r="C53" s="38">
        <v>14</v>
      </c>
      <c r="D53" s="39" t="s">
        <v>89</v>
      </c>
      <c r="E53" s="40" t="s">
        <v>70</v>
      </c>
      <c r="F53" s="95" t="s">
        <v>71</v>
      </c>
      <c r="G53" s="95" t="s">
        <v>71</v>
      </c>
      <c r="H53" s="95" t="s">
        <v>71</v>
      </c>
      <c r="I53" s="95" t="s">
        <v>71</v>
      </c>
      <c r="J53" s="95" t="s">
        <v>71</v>
      </c>
      <c r="K53" s="95" t="s">
        <v>71</v>
      </c>
      <c r="L53" s="95" t="s">
        <v>71</v>
      </c>
      <c r="M53" s="95" t="s">
        <v>71</v>
      </c>
      <c r="N53" s="95" t="s">
        <v>71</v>
      </c>
      <c r="O53" s="95" t="s">
        <v>71</v>
      </c>
      <c r="P53" s="95" t="s">
        <v>71</v>
      </c>
      <c r="Q53" s="95" t="s">
        <v>71</v>
      </c>
      <c r="R53" s="95" t="s">
        <v>71</v>
      </c>
      <c r="S53" s="95" t="s">
        <v>71</v>
      </c>
      <c r="T53" s="95" t="s">
        <v>71</v>
      </c>
      <c r="U53" s="95" t="s">
        <v>71</v>
      </c>
      <c r="V53" s="95" t="s">
        <v>71</v>
      </c>
      <c r="W53" s="95" t="s">
        <v>71</v>
      </c>
      <c r="X53" s="95" t="s">
        <v>71</v>
      </c>
    </row>
    <row r="54" spans="1:24" ht="47.25" x14ac:dyDescent="0.25">
      <c r="A54" s="6"/>
      <c r="C54" s="41">
        <v>15</v>
      </c>
      <c r="D54" s="42" t="s">
        <v>90</v>
      </c>
      <c r="E54" s="43" t="s">
        <v>70</v>
      </c>
      <c r="F54" s="96" t="s">
        <v>71</v>
      </c>
      <c r="G54" s="96" t="s">
        <v>71</v>
      </c>
      <c r="H54" s="96" t="s">
        <v>71</v>
      </c>
      <c r="I54" s="96" t="s">
        <v>71</v>
      </c>
      <c r="J54" s="96" t="s">
        <v>71</v>
      </c>
      <c r="K54" s="96" t="s">
        <v>71</v>
      </c>
      <c r="L54" s="96" t="s">
        <v>71</v>
      </c>
      <c r="M54" s="96" t="s">
        <v>71</v>
      </c>
      <c r="N54" s="96" t="s">
        <v>71</v>
      </c>
      <c r="O54" s="96" t="s">
        <v>71</v>
      </c>
      <c r="P54" s="96" t="s">
        <v>71</v>
      </c>
      <c r="Q54" s="96" t="s">
        <v>71</v>
      </c>
      <c r="R54" s="96" t="s">
        <v>71</v>
      </c>
      <c r="S54" s="96" t="s">
        <v>71</v>
      </c>
      <c r="T54" s="96" t="s">
        <v>71</v>
      </c>
      <c r="U54" s="96" t="s">
        <v>71</v>
      </c>
      <c r="V54" s="96" t="s">
        <v>71</v>
      </c>
      <c r="W54" s="96" t="s">
        <v>71</v>
      </c>
      <c r="X54" s="96" t="s">
        <v>71</v>
      </c>
    </row>
    <row r="55" spans="1:24" ht="15.75" customHeight="1" x14ac:dyDescent="0.25">
      <c r="C55" s="34" t="s">
        <v>91</v>
      </c>
      <c r="D55" s="34"/>
      <c r="E55" s="35"/>
      <c r="F55" s="35"/>
      <c r="G55" s="35"/>
      <c r="H55" s="35"/>
      <c r="I55" s="35"/>
      <c r="J55" s="35"/>
      <c r="K55" s="35"/>
      <c r="L55" s="35"/>
      <c r="M55" s="35"/>
      <c r="N55" s="35"/>
      <c r="O55" s="35"/>
      <c r="P55" s="35"/>
      <c r="Q55" s="35"/>
      <c r="R55" s="35"/>
      <c r="S55" s="35"/>
      <c r="T55" s="35"/>
      <c r="U55" s="35"/>
      <c r="V55" s="35"/>
      <c r="W55" s="35"/>
      <c r="X55" s="35"/>
    </row>
    <row r="56" spans="1:24" ht="15.75" customHeight="1" x14ac:dyDescent="0.25">
      <c r="A56" s="6"/>
      <c r="C56" s="36" t="s">
        <v>66</v>
      </c>
      <c r="D56" s="37" t="s">
        <v>67</v>
      </c>
      <c r="E56" s="36" t="s">
        <v>68</v>
      </c>
      <c r="F56" s="122"/>
      <c r="G56" s="122"/>
      <c r="H56" s="122"/>
      <c r="I56" s="122"/>
      <c r="J56" s="122"/>
      <c r="K56" s="122"/>
      <c r="L56" s="122"/>
      <c r="M56" s="122"/>
      <c r="N56" s="122"/>
      <c r="O56" s="122"/>
      <c r="P56" s="122"/>
      <c r="Q56" s="122"/>
      <c r="R56" s="122"/>
      <c r="S56" s="122"/>
      <c r="T56" s="122"/>
      <c r="U56" s="122"/>
      <c r="V56" s="122"/>
      <c r="W56" s="122"/>
      <c r="X56" s="122"/>
    </row>
    <row r="57" spans="1:24" ht="47.25" x14ac:dyDescent="0.25">
      <c r="A57" s="6"/>
      <c r="C57" s="38">
        <v>16</v>
      </c>
      <c r="D57" s="39" t="s">
        <v>92</v>
      </c>
      <c r="E57" s="40" t="s">
        <v>70</v>
      </c>
      <c r="F57" s="95" t="s">
        <v>71</v>
      </c>
      <c r="G57" s="95" t="s">
        <v>71</v>
      </c>
      <c r="H57" s="95" t="s">
        <v>71</v>
      </c>
      <c r="I57" s="95" t="s">
        <v>71</v>
      </c>
      <c r="J57" s="95" t="s">
        <v>71</v>
      </c>
      <c r="K57" s="95" t="s">
        <v>71</v>
      </c>
      <c r="L57" s="95" t="s">
        <v>71</v>
      </c>
      <c r="M57" s="95" t="s">
        <v>71</v>
      </c>
      <c r="N57" s="95" t="s">
        <v>71</v>
      </c>
      <c r="O57" s="95" t="s">
        <v>71</v>
      </c>
      <c r="P57" s="95" t="s">
        <v>71</v>
      </c>
      <c r="Q57" s="95" t="s">
        <v>71</v>
      </c>
      <c r="R57" s="95" t="s">
        <v>71</v>
      </c>
      <c r="S57" s="95" t="s">
        <v>71</v>
      </c>
      <c r="T57" s="95" t="s">
        <v>71</v>
      </c>
      <c r="U57" s="95" t="s">
        <v>71</v>
      </c>
      <c r="V57" s="95" t="s">
        <v>71</v>
      </c>
      <c r="W57" s="95" t="s">
        <v>71</v>
      </c>
      <c r="X57" s="95" t="s">
        <v>71</v>
      </c>
    </row>
    <row r="58" spans="1:24" ht="141.75" x14ac:dyDescent="0.25">
      <c r="A58" s="6"/>
      <c r="C58" s="41">
        <v>17</v>
      </c>
      <c r="D58" s="42" t="s">
        <v>93</v>
      </c>
      <c r="E58" s="43" t="s">
        <v>88</v>
      </c>
      <c r="F58" s="96" t="s">
        <v>71</v>
      </c>
      <c r="G58" s="96" t="s">
        <v>71</v>
      </c>
      <c r="H58" s="96" t="s">
        <v>71</v>
      </c>
      <c r="I58" s="96" t="s">
        <v>71</v>
      </c>
      <c r="J58" s="96" t="s">
        <v>71</v>
      </c>
      <c r="K58" s="96" t="s">
        <v>71</v>
      </c>
      <c r="L58" s="96" t="s">
        <v>71</v>
      </c>
      <c r="M58" s="96" t="s">
        <v>71</v>
      </c>
      <c r="N58" s="96" t="s">
        <v>71</v>
      </c>
      <c r="O58" s="96" t="s">
        <v>71</v>
      </c>
      <c r="P58" s="96" t="s">
        <v>71</v>
      </c>
      <c r="Q58" s="96" t="s">
        <v>71</v>
      </c>
      <c r="R58" s="96" t="s">
        <v>71</v>
      </c>
      <c r="S58" s="96" t="s">
        <v>71</v>
      </c>
      <c r="T58" s="96" t="s">
        <v>71</v>
      </c>
      <c r="U58" s="96" t="s">
        <v>71</v>
      </c>
      <c r="V58" s="96" t="s">
        <v>71</v>
      </c>
      <c r="W58" s="96" t="s">
        <v>71</v>
      </c>
      <c r="X58" s="96" t="s">
        <v>71</v>
      </c>
    </row>
    <row r="59" spans="1:24" x14ac:dyDescent="0.25">
      <c r="A59" s="6"/>
      <c r="C59" s="34" t="s">
        <v>94</v>
      </c>
      <c r="D59" s="34"/>
      <c r="E59" s="35"/>
      <c r="F59" s="35"/>
      <c r="G59" s="35"/>
      <c r="H59" s="35"/>
      <c r="I59" s="35"/>
      <c r="J59" s="35"/>
      <c r="K59" s="35"/>
      <c r="L59" s="35"/>
      <c r="M59" s="35"/>
      <c r="N59" s="35"/>
      <c r="O59" s="35"/>
      <c r="P59" s="35"/>
      <c r="Q59" s="35"/>
      <c r="R59" s="35"/>
      <c r="S59" s="35"/>
      <c r="T59" s="35"/>
      <c r="U59" s="35"/>
      <c r="V59" s="35"/>
      <c r="W59" s="35"/>
      <c r="X59" s="35"/>
    </row>
    <row r="60" spans="1:24" x14ac:dyDescent="0.25">
      <c r="A60" s="6"/>
      <c r="C60" s="36" t="s">
        <v>66</v>
      </c>
      <c r="D60" s="37" t="s">
        <v>67</v>
      </c>
      <c r="E60" s="36" t="s">
        <v>68</v>
      </c>
      <c r="F60" s="156" t="s">
        <v>54</v>
      </c>
      <c r="G60" s="157"/>
      <c r="H60" s="157"/>
      <c r="I60" s="157"/>
      <c r="J60" s="157"/>
      <c r="K60" s="157"/>
      <c r="L60" s="157"/>
      <c r="M60" s="157"/>
      <c r="N60" s="157"/>
      <c r="O60" s="157"/>
      <c r="P60" s="157"/>
      <c r="Q60" s="157"/>
      <c r="R60" s="157"/>
      <c r="S60" s="157"/>
      <c r="T60" s="157"/>
      <c r="U60" s="157"/>
      <c r="V60" s="157"/>
      <c r="W60" s="157"/>
      <c r="X60" s="158"/>
    </row>
    <row r="61" spans="1:24" ht="94.5" x14ac:dyDescent="0.25">
      <c r="A61" s="6"/>
      <c r="C61" s="38">
        <v>18</v>
      </c>
      <c r="D61" s="39" t="s">
        <v>95</v>
      </c>
      <c r="E61" s="40" t="s">
        <v>88</v>
      </c>
      <c r="F61" s="44">
        <v>0</v>
      </c>
      <c r="G61" s="44">
        <v>2</v>
      </c>
      <c r="H61" s="44">
        <v>0</v>
      </c>
      <c r="I61" s="44">
        <v>0</v>
      </c>
      <c r="J61" s="44">
        <v>0</v>
      </c>
      <c r="K61" s="44">
        <v>0</v>
      </c>
      <c r="L61" s="44">
        <v>0</v>
      </c>
      <c r="M61" s="44">
        <v>0</v>
      </c>
      <c r="N61" s="44">
        <v>0</v>
      </c>
      <c r="O61" s="44">
        <v>0</v>
      </c>
      <c r="P61" s="44">
        <v>0</v>
      </c>
      <c r="Q61" s="44">
        <v>0</v>
      </c>
      <c r="R61" s="44">
        <v>0</v>
      </c>
      <c r="S61" s="44">
        <v>2</v>
      </c>
      <c r="T61" s="44">
        <v>0</v>
      </c>
      <c r="U61" s="44">
        <v>2</v>
      </c>
      <c r="V61" s="44">
        <v>0</v>
      </c>
      <c r="W61" s="44">
        <v>0</v>
      </c>
      <c r="X61" s="44">
        <v>0</v>
      </c>
    </row>
    <row r="62" spans="1:24" ht="31.5" x14ac:dyDescent="0.25">
      <c r="A62" s="6"/>
      <c r="C62" s="41">
        <v>19</v>
      </c>
      <c r="D62" s="42" t="s">
        <v>96</v>
      </c>
      <c r="E62" s="43" t="s">
        <v>74</v>
      </c>
      <c r="F62" s="48">
        <v>1</v>
      </c>
      <c r="G62" s="48">
        <v>1</v>
      </c>
      <c r="H62" s="48">
        <v>1</v>
      </c>
      <c r="I62" s="48">
        <v>1</v>
      </c>
      <c r="J62" s="48">
        <v>1</v>
      </c>
      <c r="K62" s="48">
        <v>1</v>
      </c>
      <c r="L62" s="48">
        <v>1</v>
      </c>
      <c r="M62" s="48">
        <v>1</v>
      </c>
      <c r="N62" s="48">
        <v>1</v>
      </c>
      <c r="O62" s="48">
        <v>1</v>
      </c>
      <c r="P62" s="48">
        <v>1</v>
      </c>
      <c r="Q62" s="48">
        <v>1</v>
      </c>
      <c r="R62" s="48">
        <v>0</v>
      </c>
      <c r="S62" s="48">
        <v>1</v>
      </c>
      <c r="T62" s="48">
        <v>1</v>
      </c>
      <c r="U62" s="48">
        <v>1</v>
      </c>
      <c r="V62" s="48">
        <v>1</v>
      </c>
      <c r="W62" s="48">
        <v>1</v>
      </c>
      <c r="X62" s="48">
        <v>1</v>
      </c>
    </row>
    <row r="63" spans="1:24" ht="31.5" x14ac:dyDescent="0.25">
      <c r="A63" s="6"/>
      <c r="C63" s="38">
        <v>20</v>
      </c>
      <c r="D63" s="39" t="s">
        <v>97</v>
      </c>
      <c r="E63" s="40" t="s">
        <v>74</v>
      </c>
      <c r="F63" s="44">
        <v>1</v>
      </c>
      <c r="G63" s="44">
        <v>1</v>
      </c>
      <c r="H63" s="44">
        <v>1</v>
      </c>
      <c r="I63" s="44">
        <v>1</v>
      </c>
      <c r="J63" s="44">
        <v>1</v>
      </c>
      <c r="K63" s="44">
        <v>1</v>
      </c>
      <c r="L63" s="44">
        <v>1</v>
      </c>
      <c r="M63" s="44">
        <v>1</v>
      </c>
      <c r="N63" s="44">
        <v>1</v>
      </c>
      <c r="O63" s="44">
        <v>1</v>
      </c>
      <c r="P63" s="44">
        <v>1</v>
      </c>
      <c r="Q63" s="44">
        <v>1</v>
      </c>
      <c r="R63" s="44">
        <v>0</v>
      </c>
      <c r="S63" s="44">
        <v>1</v>
      </c>
      <c r="T63" s="44">
        <v>1</v>
      </c>
      <c r="U63" s="44">
        <v>1</v>
      </c>
      <c r="V63" s="44">
        <v>1</v>
      </c>
      <c r="W63" s="44">
        <v>1</v>
      </c>
      <c r="X63" s="44">
        <v>1</v>
      </c>
    </row>
    <row r="64" spans="1:24" x14ac:dyDescent="0.25">
      <c r="A64" s="6"/>
      <c r="C64" s="16"/>
      <c r="D64" s="45" t="s">
        <v>98</v>
      </c>
      <c r="E64" s="46"/>
      <c r="F64" s="47">
        <v>2</v>
      </c>
      <c r="G64" s="47">
        <v>4</v>
      </c>
      <c r="H64" s="47">
        <v>2</v>
      </c>
      <c r="I64" s="47">
        <v>2</v>
      </c>
      <c r="J64" s="47">
        <v>2</v>
      </c>
      <c r="K64" s="47">
        <v>2</v>
      </c>
      <c r="L64" s="47">
        <v>2</v>
      </c>
      <c r="M64" s="47">
        <v>2</v>
      </c>
      <c r="N64" s="47">
        <v>2</v>
      </c>
      <c r="O64" s="47">
        <v>2</v>
      </c>
      <c r="P64" s="47">
        <v>2</v>
      </c>
      <c r="Q64" s="47">
        <v>2</v>
      </c>
      <c r="R64" s="47">
        <v>0</v>
      </c>
      <c r="S64" s="47">
        <v>4</v>
      </c>
      <c r="T64" s="47">
        <v>2</v>
      </c>
      <c r="U64" s="47">
        <v>4</v>
      </c>
      <c r="V64" s="47">
        <v>2</v>
      </c>
      <c r="W64" s="47">
        <v>2</v>
      </c>
      <c r="X64" s="47">
        <v>2</v>
      </c>
    </row>
    <row r="65" spans="1:24" s="2" customFormat="1" x14ac:dyDescent="0.25">
      <c r="C65" s="34" t="s">
        <v>99</v>
      </c>
      <c r="D65" s="34"/>
      <c r="E65" s="35"/>
      <c r="F65" s="35"/>
      <c r="G65" s="35"/>
      <c r="H65" s="35"/>
      <c r="I65" s="35"/>
      <c r="J65" s="35"/>
      <c r="K65" s="35"/>
      <c r="L65" s="35"/>
      <c r="M65" s="35"/>
      <c r="N65" s="35"/>
      <c r="O65" s="35"/>
      <c r="P65" s="35"/>
      <c r="Q65" s="35"/>
      <c r="R65" s="35"/>
      <c r="S65" s="35"/>
      <c r="T65" s="35"/>
      <c r="U65" s="35"/>
      <c r="V65" s="35"/>
      <c r="W65" s="35"/>
      <c r="X65" s="35"/>
    </row>
    <row r="66" spans="1:24" s="2" customFormat="1" x14ac:dyDescent="0.25">
      <c r="C66" s="36" t="s">
        <v>66</v>
      </c>
      <c r="D66" s="37" t="s">
        <v>67</v>
      </c>
      <c r="E66" s="36" t="s">
        <v>68</v>
      </c>
      <c r="F66" s="156" t="s">
        <v>54</v>
      </c>
      <c r="G66" s="157"/>
      <c r="H66" s="157"/>
      <c r="I66" s="157"/>
      <c r="J66" s="157"/>
      <c r="K66" s="157"/>
      <c r="L66" s="157"/>
      <c r="M66" s="157"/>
      <c r="N66" s="157"/>
      <c r="O66" s="157"/>
      <c r="P66" s="157"/>
      <c r="Q66" s="157"/>
      <c r="R66" s="157"/>
      <c r="S66" s="157"/>
      <c r="T66" s="157"/>
      <c r="U66" s="157"/>
      <c r="V66" s="157"/>
      <c r="W66" s="157"/>
      <c r="X66" s="158"/>
    </row>
    <row r="67" spans="1:24" s="2" customFormat="1" ht="33" customHeight="1" x14ac:dyDescent="0.25">
      <c r="C67" s="38">
        <v>21</v>
      </c>
      <c r="D67" s="39" t="s">
        <v>100</v>
      </c>
      <c r="E67" s="40" t="s">
        <v>74</v>
      </c>
      <c r="F67" s="44">
        <v>2</v>
      </c>
      <c r="G67" s="44">
        <v>2</v>
      </c>
      <c r="H67" s="44">
        <v>2</v>
      </c>
      <c r="I67" s="44">
        <v>2</v>
      </c>
      <c r="J67" s="44">
        <v>2</v>
      </c>
      <c r="K67" s="44">
        <v>2</v>
      </c>
      <c r="L67" s="44">
        <v>2</v>
      </c>
      <c r="M67" s="44">
        <v>2</v>
      </c>
      <c r="N67" s="44">
        <v>2</v>
      </c>
      <c r="O67" s="44">
        <v>2</v>
      </c>
      <c r="P67" s="44">
        <v>2</v>
      </c>
      <c r="Q67" s="44">
        <v>2</v>
      </c>
      <c r="R67" s="44">
        <v>0</v>
      </c>
      <c r="S67" s="44">
        <v>2</v>
      </c>
      <c r="T67" s="44">
        <v>2</v>
      </c>
      <c r="U67" s="44">
        <v>2</v>
      </c>
      <c r="V67" s="44">
        <v>2</v>
      </c>
      <c r="W67" s="44">
        <v>2</v>
      </c>
      <c r="X67" s="44">
        <v>2</v>
      </c>
    </row>
    <row r="68" spans="1:24" s="2" customFormat="1" ht="63" x14ac:dyDescent="0.25">
      <c r="C68" s="41">
        <v>22</v>
      </c>
      <c r="D68" s="42" t="s">
        <v>101</v>
      </c>
      <c r="E68" s="43" t="s">
        <v>74</v>
      </c>
      <c r="F68" s="48">
        <v>0</v>
      </c>
      <c r="G68" s="48">
        <v>2</v>
      </c>
      <c r="H68" s="48">
        <v>2</v>
      </c>
      <c r="I68" s="48">
        <v>2</v>
      </c>
      <c r="J68" s="48">
        <v>0</v>
      </c>
      <c r="K68" s="48">
        <v>2</v>
      </c>
      <c r="L68" s="48">
        <v>2</v>
      </c>
      <c r="M68" s="48">
        <v>2</v>
      </c>
      <c r="N68" s="48">
        <v>2</v>
      </c>
      <c r="O68" s="48">
        <v>2</v>
      </c>
      <c r="P68" s="48">
        <v>2</v>
      </c>
      <c r="Q68" s="48">
        <v>2</v>
      </c>
      <c r="R68" s="48">
        <v>0</v>
      </c>
      <c r="S68" s="48">
        <v>2</v>
      </c>
      <c r="T68" s="48">
        <v>2</v>
      </c>
      <c r="U68" s="48">
        <v>2</v>
      </c>
      <c r="V68" s="48">
        <v>2</v>
      </c>
      <c r="W68" s="48">
        <v>2</v>
      </c>
      <c r="X68" s="48">
        <v>2</v>
      </c>
    </row>
    <row r="69" spans="1:24" s="2" customFormat="1" ht="49.5" customHeight="1" x14ac:dyDescent="0.25">
      <c r="C69" s="38">
        <v>23</v>
      </c>
      <c r="D69" s="39" t="s">
        <v>102</v>
      </c>
      <c r="E69" s="40" t="s">
        <v>70</v>
      </c>
      <c r="F69" s="44">
        <v>2</v>
      </c>
      <c r="G69" s="44">
        <v>0</v>
      </c>
      <c r="H69" s="44">
        <v>2</v>
      </c>
      <c r="I69" s="44">
        <v>0</v>
      </c>
      <c r="J69" s="44">
        <v>2</v>
      </c>
      <c r="K69" s="44">
        <v>2</v>
      </c>
      <c r="L69" s="44">
        <v>0</v>
      </c>
      <c r="M69" s="44">
        <v>0</v>
      </c>
      <c r="N69" s="44">
        <v>2</v>
      </c>
      <c r="O69" s="44">
        <v>0</v>
      </c>
      <c r="P69" s="44">
        <v>0</v>
      </c>
      <c r="Q69" s="44">
        <v>0</v>
      </c>
      <c r="R69" s="44">
        <v>0</v>
      </c>
      <c r="S69" s="44">
        <v>2</v>
      </c>
      <c r="T69" s="44">
        <v>0</v>
      </c>
      <c r="U69" s="44">
        <v>0</v>
      </c>
      <c r="V69" s="44">
        <v>2</v>
      </c>
      <c r="W69" s="44">
        <v>0</v>
      </c>
      <c r="X69" s="44">
        <v>0</v>
      </c>
    </row>
    <row r="70" spans="1:24" s="2" customFormat="1" x14ac:dyDescent="0.25">
      <c r="C70" s="16"/>
      <c r="D70" s="45" t="s">
        <v>98</v>
      </c>
      <c r="E70" s="46"/>
      <c r="F70" s="47">
        <v>4</v>
      </c>
      <c r="G70" s="47">
        <v>4</v>
      </c>
      <c r="H70" s="47">
        <v>6</v>
      </c>
      <c r="I70" s="47">
        <v>4</v>
      </c>
      <c r="J70" s="47">
        <v>4</v>
      </c>
      <c r="K70" s="47">
        <v>6</v>
      </c>
      <c r="L70" s="47">
        <v>4</v>
      </c>
      <c r="M70" s="47">
        <v>4</v>
      </c>
      <c r="N70" s="47">
        <v>6</v>
      </c>
      <c r="O70" s="47">
        <v>4</v>
      </c>
      <c r="P70" s="47">
        <v>4</v>
      </c>
      <c r="Q70" s="47">
        <v>4</v>
      </c>
      <c r="R70" s="47">
        <v>0</v>
      </c>
      <c r="S70" s="47">
        <v>6</v>
      </c>
      <c r="T70" s="47">
        <v>4</v>
      </c>
      <c r="U70" s="47">
        <v>4</v>
      </c>
      <c r="V70" s="47">
        <v>6</v>
      </c>
      <c r="W70" s="47">
        <v>4</v>
      </c>
      <c r="X70" s="47">
        <v>4</v>
      </c>
    </row>
    <row r="71" spans="1:24" s="2" customFormat="1" x14ac:dyDescent="0.25">
      <c r="C71" s="34" t="s">
        <v>103</v>
      </c>
      <c r="D71" s="34"/>
      <c r="E71" s="35"/>
      <c r="F71" s="35"/>
      <c r="G71" s="35"/>
      <c r="H71" s="35"/>
      <c r="I71" s="35"/>
      <c r="J71" s="35"/>
      <c r="K71" s="35"/>
      <c r="L71" s="35"/>
      <c r="M71" s="35"/>
      <c r="N71" s="35"/>
      <c r="O71" s="35"/>
      <c r="P71" s="35"/>
      <c r="Q71" s="35"/>
      <c r="R71" s="35"/>
      <c r="S71" s="35"/>
      <c r="T71" s="35"/>
      <c r="U71" s="35"/>
      <c r="V71" s="35"/>
      <c r="W71" s="35"/>
      <c r="X71" s="35"/>
    </row>
    <row r="72" spans="1:24" s="2" customFormat="1" x14ac:dyDescent="0.25">
      <c r="C72" s="36" t="s">
        <v>66</v>
      </c>
      <c r="D72" s="37" t="s">
        <v>67</v>
      </c>
      <c r="E72" s="36" t="s">
        <v>68</v>
      </c>
      <c r="F72" s="156" t="s">
        <v>54</v>
      </c>
      <c r="G72" s="157"/>
      <c r="H72" s="157"/>
      <c r="I72" s="157"/>
      <c r="J72" s="157"/>
      <c r="K72" s="157"/>
      <c r="L72" s="157"/>
      <c r="M72" s="157"/>
      <c r="N72" s="157"/>
      <c r="O72" s="157"/>
      <c r="P72" s="157"/>
      <c r="Q72" s="157"/>
      <c r="R72" s="157"/>
      <c r="S72" s="157"/>
      <c r="T72" s="157"/>
      <c r="U72" s="157"/>
      <c r="V72" s="157"/>
      <c r="W72" s="157"/>
      <c r="X72" s="158"/>
    </row>
    <row r="73" spans="1:24" s="2" customFormat="1" ht="63" x14ac:dyDescent="0.25">
      <c r="C73" s="38">
        <v>24</v>
      </c>
      <c r="D73" s="39" t="s">
        <v>104</v>
      </c>
      <c r="E73" s="40" t="s">
        <v>105</v>
      </c>
      <c r="F73" s="44">
        <v>0</v>
      </c>
      <c r="G73" s="44">
        <v>3</v>
      </c>
      <c r="H73" s="44">
        <v>3</v>
      </c>
      <c r="I73" s="44">
        <v>3</v>
      </c>
      <c r="J73" s="44">
        <v>0</v>
      </c>
      <c r="K73" s="44">
        <v>3</v>
      </c>
      <c r="L73" s="44">
        <v>3</v>
      </c>
      <c r="M73" s="44">
        <v>3</v>
      </c>
      <c r="N73" s="44">
        <v>3</v>
      </c>
      <c r="O73" s="44">
        <v>3</v>
      </c>
      <c r="P73" s="44">
        <v>3</v>
      </c>
      <c r="Q73" s="44">
        <v>3</v>
      </c>
      <c r="R73" s="44">
        <v>0</v>
      </c>
      <c r="S73" s="44">
        <v>3</v>
      </c>
      <c r="T73" s="44">
        <v>3</v>
      </c>
      <c r="U73" s="44">
        <v>0</v>
      </c>
      <c r="V73" s="44">
        <v>3</v>
      </c>
      <c r="W73" s="44">
        <v>3</v>
      </c>
      <c r="X73" s="44">
        <v>3</v>
      </c>
    </row>
    <row r="74" spans="1:24" s="2" customFormat="1" ht="78.75" x14ac:dyDescent="0.25">
      <c r="C74" s="41">
        <v>25</v>
      </c>
      <c r="D74" s="42" t="s">
        <v>106</v>
      </c>
      <c r="E74" s="43" t="s">
        <v>88</v>
      </c>
      <c r="F74" s="48">
        <v>0</v>
      </c>
      <c r="G74" s="48">
        <v>3</v>
      </c>
      <c r="H74" s="48">
        <v>3</v>
      </c>
      <c r="I74" s="48">
        <v>0</v>
      </c>
      <c r="J74" s="48">
        <v>3</v>
      </c>
      <c r="K74" s="48">
        <v>3</v>
      </c>
      <c r="L74" s="48">
        <v>0</v>
      </c>
      <c r="M74" s="48">
        <v>0</v>
      </c>
      <c r="N74" s="48">
        <v>3</v>
      </c>
      <c r="O74" s="48">
        <v>0</v>
      </c>
      <c r="P74" s="48">
        <v>0</v>
      </c>
      <c r="Q74" s="48">
        <v>0</v>
      </c>
      <c r="R74" s="48">
        <v>0</v>
      </c>
      <c r="S74" s="48">
        <v>3</v>
      </c>
      <c r="T74" s="48">
        <v>0</v>
      </c>
      <c r="U74" s="48">
        <v>3</v>
      </c>
      <c r="V74" s="48">
        <v>3</v>
      </c>
      <c r="W74" s="48">
        <v>0</v>
      </c>
      <c r="X74" s="48">
        <v>0</v>
      </c>
    </row>
    <row r="75" spans="1:24" s="2" customFormat="1" ht="33" customHeight="1" x14ac:dyDescent="0.25">
      <c r="C75" s="38">
        <v>26</v>
      </c>
      <c r="D75" s="39" t="s">
        <v>107</v>
      </c>
      <c r="E75" s="40" t="s">
        <v>88</v>
      </c>
      <c r="F75" s="44">
        <v>2</v>
      </c>
      <c r="G75" s="44">
        <v>2</v>
      </c>
      <c r="H75" s="44">
        <v>2</v>
      </c>
      <c r="I75" s="44">
        <v>0</v>
      </c>
      <c r="J75" s="44">
        <v>2</v>
      </c>
      <c r="K75" s="44">
        <v>0</v>
      </c>
      <c r="L75" s="44">
        <v>0</v>
      </c>
      <c r="M75" s="44">
        <v>0</v>
      </c>
      <c r="N75" s="44">
        <v>0</v>
      </c>
      <c r="O75" s="44">
        <v>0</v>
      </c>
      <c r="P75" s="44">
        <v>0</v>
      </c>
      <c r="Q75" s="44">
        <v>0</v>
      </c>
      <c r="R75" s="44">
        <v>0</v>
      </c>
      <c r="S75" s="44">
        <v>2</v>
      </c>
      <c r="T75" s="44">
        <v>0</v>
      </c>
      <c r="U75" s="44">
        <v>2</v>
      </c>
      <c r="V75" s="44">
        <v>0</v>
      </c>
      <c r="W75" s="44">
        <v>0</v>
      </c>
      <c r="X75" s="44">
        <v>0</v>
      </c>
    </row>
    <row r="76" spans="1:24" s="2" customFormat="1" ht="47.25" x14ac:dyDescent="0.25">
      <c r="C76" s="41">
        <v>27</v>
      </c>
      <c r="D76" s="42" t="s">
        <v>108</v>
      </c>
      <c r="E76" s="43" t="s">
        <v>70</v>
      </c>
      <c r="F76" s="41">
        <v>0</v>
      </c>
      <c r="G76" s="41">
        <v>0</v>
      </c>
      <c r="H76" s="41">
        <v>0</v>
      </c>
      <c r="I76" s="41">
        <v>0</v>
      </c>
      <c r="J76" s="41">
        <v>0</v>
      </c>
      <c r="K76" s="41">
        <v>0</v>
      </c>
      <c r="L76" s="41">
        <v>0</v>
      </c>
      <c r="M76" s="41">
        <v>0</v>
      </c>
      <c r="N76" s="41">
        <v>0</v>
      </c>
      <c r="O76" s="41">
        <v>0</v>
      </c>
      <c r="P76" s="41">
        <v>0</v>
      </c>
      <c r="Q76" s="41">
        <v>0</v>
      </c>
      <c r="R76" s="41">
        <v>0</v>
      </c>
      <c r="S76" s="41">
        <v>0</v>
      </c>
      <c r="T76" s="41">
        <v>0</v>
      </c>
      <c r="U76" s="41">
        <v>0</v>
      </c>
      <c r="V76" s="41">
        <v>0</v>
      </c>
      <c r="W76" s="41">
        <v>0</v>
      </c>
      <c r="X76" s="41">
        <v>0</v>
      </c>
    </row>
    <row r="77" spans="1:24" x14ac:dyDescent="0.25">
      <c r="A77" s="6"/>
      <c r="C77" s="16"/>
      <c r="D77" s="45" t="s">
        <v>98</v>
      </c>
      <c r="E77" s="46"/>
      <c r="F77" s="47">
        <v>2</v>
      </c>
      <c r="G77" s="47">
        <v>8</v>
      </c>
      <c r="H77" s="47">
        <v>8</v>
      </c>
      <c r="I77" s="47">
        <v>3</v>
      </c>
      <c r="J77" s="47">
        <v>5</v>
      </c>
      <c r="K77" s="47">
        <v>6</v>
      </c>
      <c r="L77" s="47">
        <v>3</v>
      </c>
      <c r="M77" s="47">
        <v>3</v>
      </c>
      <c r="N77" s="47">
        <v>6</v>
      </c>
      <c r="O77" s="47">
        <v>3</v>
      </c>
      <c r="P77" s="47">
        <v>3</v>
      </c>
      <c r="Q77" s="47">
        <v>3</v>
      </c>
      <c r="R77" s="47">
        <v>0</v>
      </c>
      <c r="S77" s="47">
        <v>8</v>
      </c>
      <c r="T77" s="47">
        <v>3</v>
      </c>
      <c r="U77" s="47">
        <v>5</v>
      </c>
      <c r="V77" s="47">
        <v>6</v>
      </c>
      <c r="W77" s="47">
        <v>3</v>
      </c>
      <c r="X77" s="47">
        <v>3</v>
      </c>
    </row>
    <row r="78" spans="1:24" x14ac:dyDescent="0.25">
      <c r="C78" s="34" t="s">
        <v>109</v>
      </c>
      <c r="D78" s="34"/>
      <c r="E78" s="35"/>
      <c r="F78" s="35"/>
      <c r="G78" s="35"/>
      <c r="H78" s="35"/>
      <c r="I78" s="35"/>
      <c r="J78" s="35"/>
      <c r="K78" s="35"/>
      <c r="L78" s="35"/>
      <c r="M78" s="35"/>
      <c r="N78" s="35"/>
      <c r="O78" s="35"/>
      <c r="P78" s="35"/>
      <c r="Q78" s="35"/>
      <c r="R78" s="35"/>
      <c r="S78" s="35"/>
      <c r="T78" s="35"/>
      <c r="U78" s="35"/>
      <c r="V78" s="35"/>
      <c r="W78" s="35"/>
      <c r="X78" s="35"/>
    </row>
    <row r="79" spans="1:24" x14ac:dyDescent="0.25">
      <c r="A79" s="6"/>
      <c r="C79" s="36" t="s">
        <v>66</v>
      </c>
      <c r="D79" s="37" t="s">
        <v>67</v>
      </c>
      <c r="E79" s="36" t="s">
        <v>68</v>
      </c>
      <c r="F79" s="156" t="s">
        <v>54</v>
      </c>
      <c r="G79" s="157"/>
      <c r="H79" s="157"/>
      <c r="I79" s="157"/>
      <c r="J79" s="157"/>
      <c r="K79" s="157"/>
      <c r="L79" s="157"/>
      <c r="M79" s="157"/>
      <c r="N79" s="157"/>
      <c r="O79" s="157"/>
      <c r="P79" s="157"/>
      <c r="Q79" s="157"/>
      <c r="R79" s="157"/>
      <c r="S79" s="157"/>
      <c r="T79" s="157"/>
      <c r="U79" s="157"/>
      <c r="V79" s="157"/>
      <c r="W79" s="157"/>
      <c r="X79" s="158"/>
    </row>
    <row r="80" spans="1:24" ht="204.75" x14ac:dyDescent="0.25">
      <c r="A80" s="6"/>
      <c r="C80" s="38">
        <v>28</v>
      </c>
      <c r="D80" s="39" t="s">
        <v>110</v>
      </c>
      <c r="E80" s="40" t="s">
        <v>70</v>
      </c>
      <c r="F80" s="44">
        <v>2</v>
      </c>
      <c r="G80" s="44">
        <v>2</v>
      </c>
      <c r="H80" s="44">
        <v>2</v>
      </c>
      <c r="I80" s="44">
        <v>0</v>
      </c>
      <c r="J80" s="44">
        <v>2</v>
      </c>
      <c r="K80" s="44">
        <v>0</v>
      </c>
      <c r="L80" s="44">
        <v>0</v>
      </c>
      <c r="M80" s="44">
        <v>0</v>
      </c>
      <c r="N80" s="44">
        <v>0</v>
      </c>
      <c r="O80" s="44">
        <v>0</v>
      </c>
      <c r="P80" s="44">
        <v>0</v>
      </c>
      <c r="Q80" s="44">
        <v>0</v>
      </c>
      <c r="R80" s="44">
        <v>0</v>
      </c>
      <c r="S80" s="44">
        <v>2</v>
      </c>
      <c r="T80" s="44">
        <v>0</v>
      </c>
      <c r="U80" s="44">
        <v>2</v>
      </c>
      <c r="V80" s="44">
        <v>0</v>
      </c>
      <c r="W80" s="44">
        <v>0</v>
      </c>
      <c r="X80" s="44">
        <v>0</v>
      </c>
    </row>
    <row r="81" spans="1:24" x14ac:dyDescent="0.25">
      <c r="A81" s="6"/>
      <c r="C81" s="16"/>
      <c r="D81" s="45" t="s">
        <v>98</v>
      </c>
      <c r="E81" s="46"/>
      <c r="F81" s="47">
        <v>2</v>
      </c>
      <c r="G81" s="47">
        <v>2</v>
      </c>
      <c r="H81" s="47">
        <v>2</v>
      </c>
      <c r="I81" s="47">
        <v>0</v>
      </c>
      <c r="J81" s="47">
        <v>2</v>
      </c>
      <c r="K81" s="47">
        <v>0</v>
      </c>
      <c r="L81" s="47">
        <v>0</v>
      </c>
      <c r="M81" s="47">
        <v>0</v>
      </c>
      <c r="N81" s="47">
        <v>0</v>
      </c>
      <c r="O81" s="47">
        <v>0</v>
      </c>
      <c r="P81" s="47">
        <v>0</v>
      </c>
      <c r="Q81" s="47">
        <v>0</v>
      </c>
      <c r="R81" s="47">
        <v>0</v>
      </c>
      <c r="S81" s="47">
        <v>2</v>
      </c>
      <c r="T81" s="47">
        <v>0</v>
      </c>
      <c r="U81" s="47">
        <v>2</v>
      </c>
      <c r="V81" s="47">
        <v>0</v>
      </c>
      <c r="W81" s="47">
        <v>0</v>
      </c>
      <c r="X81" s="47">
        <v>0</v>
      </c>
    </row>
    <row r="82" spans="1:24" s="33" customFormat="1" x14ac:dyDescent="0.25">
      <c r="A82" s="32"/>
      <c r="C82" s="34" t="s">
        <v>111</v>
      </c>
      <c r="D82" s="49"/>
      <c r="E82" s="50"/>
      <c r="F82" s="35"/>
      <c r="G82" s="35"/>
      <c r="H82" s="35"/>
      <c r="I82" s="35"/>
      <c r="J82" s="35"/>
      <c r="K82" s="35"/>
      <c r="L82" s="35"/>
      <c r="M82" s="35"/>
      <c r="N82" s="35"/>
      <c r="O82" s="35"/>
      <c r="P82" s="35"/>
      <c r="Q82" s="35"/>
      <c r="R82" s="35"/>
      <c r="S82" s="35"/>
      <c r="T82" s="35"/>
      <c r="U82" s="35"/>
      <c r="V82" s="35"/>
      <c r="W82" s="35"/>
      <c r="X82" s="35"/>
    </row>
    <row r="83" spans="1:24" s="33" customFormat="1" x14ac:dyDescent="0.25">
      <c r="C83" s="36" t="s">
        <v>66</v>
      </c>
      <c r="D83" s="37" t="s">
        <v>67</v>
      </c>
      <c r="E83" s="36" t="s">
        <v>68</v>
      </c>
      <c r="F83" s="156" t="s">
        <v>54</v>
      </c>
      <c r="G83" s="157"/>
      <c r="H83" s="157"/>
      <c r="I83" s="157"/>
      <c r="J83" s="157"/>
      <c r="K83" s="157"/>
      <c r="L83" s="157"/>
      <c r="M83" s="157"/>
      <c r="N83" s="157"/>
      <c r="O83" s="157"/>
      <c r="P83" s="157"/>
      <c r="Q83" s="157"/>
      <c r="R83" s="157"/>
      <c r="S83" s="157"/>
      <c r="T83" s="157"/>
      <c r="U83" s="157"/>
      <c r="V83" s="157"/>
      <c r="W83" s="157"/>
      <c r="X83" s="158"/>
    </row>
    <row r="84" spans="1:24" ht="31.5" x14ac:dyDescent="0.25">
      <c r="A84" s="6"/>
      <c r="C84" s="38">
        <v>29</v>
      </c>
      <c r="D84" s="39" t="s">
        <v>112</v>
      </c>
      <c r="E84" s="40" t="s">
        <v>74</v>
      </c>
      <c r="F84" s="44">
        <v>0</v>
      </c>
      <c r="G84" s="44">
        <v>1</v>
      </c>
      <c r="H84" s="44">
        <v>0</v>
      </c>
      <c r="I84" s="44">
        <v>1</v>
      </c>
      <c r="J84" s="44">
        <v>1</v>
      </c>
      <c r="K84" s="44">
        <v>0</v>
      </c>
      <c r="L84" s="44">
        <v>1</v>
      </c>
      <c r="M84" s="44">
        <v>1</v>
      </c>
      <c r="N84" s="44">
        <v>0</v>
      </c>
      <c r="O84" s="44">
        <v>1</v>
      </c>
      <c r="P84" s="44">
        <v>1</v>
      </c>
      <c r="Q84" s="44">
        <v>1</v>
      </c>
      <c r="R84" s="44">
        <v>0</v>
      </c>
      <c r="S84" s="44">
        <v>1</v>
      </c>
      <c r="T84" s="44">
        <v>1</v>
      </c>
      <c r="U84" s="44">
        <v>0</v>
      </c>
      <c r="V84" s="44">
        <v>0</v>
      </c>
      <c r="W84" s="44">
        <v>1</v>
      </c>
      <c r="X84" s="44">
        <v>1</v>
      </c>
    </row>
    <row r="85" spans="1:24" ht="63" x14ac:dyDescent="0.25">
      <c r="A85" s="6"/>
      <c r="C85" s="41">
        <v>30</v>
      </c>
      <c r="D85" s="42" t="s">
        <v>113</v>
      </c>
      <c r="E85" s="43" t="s">
        <v>70</v>
      </c>
      <c r="F85" s="48">
        <v>0</v>
      </c>
      <c r="G85" s="48">
        <v>1</v>
      </c>
      <c r="H85" s="48">
        <v>0</v>
      </c>
      <c r="I85" s="48">
        <v>0</v>
      </c>
      <c r="J85" s="48">
        <v>1</v>
      </c>
      <c r="K85" s="48">
        <v>0</v>
      </c>
      <c r="L85" s="48">
        <v>0</v>
      </c>
      <c r="M85" s="48">
        <v>0</v>
      </c>
      <c r="N85" s="48">
        <v>0</v>
      </c>
      <c r="O85" s="48">
        <v>0</v>
      </c>
      <c r="P85" s="48">
        <v>0</v>
      </c>
      <c r="Q85" s="48">
        <v>0</v>
      </c>
      <c r="R85" s="48">
        <v>0</v>
      </c>
      <c r="S85" s="48">
        <v>1</v>
      </c>
      <c r="T85" s="48">
        <v>0</v>
      </c>
      <c r="U85" s="48">
        <v>0</v>
      </c>
      <c r="V85" s="48">
        <v>0</v>
      </c>
      <c r="W85" s="48">
        <v>0</v>
      </c>
      <c r="X85" s="48">
        <v>0</v>
      </c>
    </row>
    <row r="86" spans="1:24" ht="63" x14ac:dyDescent="0.25">
      <c r="A86" s="6"/>
      <c r="C86" s="38">
        <v>31</v>
      </c>
      <c r="D86" s="51" t="s">
        <v>114</v>
      </c>
      <c r="E86" s="40" t="s">
        <v>70</v>
      </c>
      <c r="F86" s="44">
        <v>0</v>
      </c>
      <c r="G86" s="44">
        <v>1</v>
      </c>
      <c r="H86" s="44">
        <v>0</v>
      </c>
      <c r="I86" s="44">
        <v>0</v>
      </c>
      <c r="J86" s="44">
        <v>1</v>
      </c>
      <c r="K86" s="44">
        <v>0</v>
      </c>
      <c r="L86" s="44">
        <v>0</v>
      </c>
      <c r="M86" s="44">
        <v>0</v>
      </c>
      <c r="N86" s="44">
        <v>0</v>
      </c>
      <c r="O86" s="44">
        <v>0</v>
      </c>
      <c r="P86" s="44">
        <v>0</v>
      </c>
      <c r="Q86" s="44">
        <v>0</v>
      </c>
      <c r="R86" s="44">
        <v>0</v>
      </c>
      <c r="S86" s="44">
        <v>1</v>
      </c>
      <c r="T86" s="44">
        <v>0</v>
      </c>
      <c r="U86" s="44">
        <v>1</v>
      </c>
      <c r="V86" s="44">
        <v>0</v>
      </c>
      <c r="W86" s="44">
        <v>0</v>
      </c>
      <c r="X86" s="44">
        <v>0</v>
      </c>
    </row>
    <row r="87" spans="1:24" ht="78.75" x14ac:dyDescent="0.25">
      <c r="A87" s="6"/>
      <c r="C87" s="41">
        <v>32</v>
      </c>
      <c r="D87" s="42" t="s">
        <v>115</v>
      </c>
      <c r="E87" s="43" t="s">
        <v>70</v>
      </c>
      <c r="F87" s="48">
        <v>0</v>
      </c>
      <c r="G87" s="48">
        <v>1</v>
      </c>
      <c r="H87" s="48">
        <v>0</v>
      </c>
      <c r="I87" s="48">
        <v>0</v>
      </c>
      <c r="J87" s="48">
        <v>1</v>
      </c>
      <c r="K87" s="48">
        <v>0</v>
      </c>
      <c r="L87" s="48">
        <v>0</v>
      </c>
      <c r="M87" s="48">
        <v>0</v>
      </c>
      <c r="N87" s="48">
        <v>0</v>
      </c>
      <c r="O87" s="48">
        <v>0</v>
      </c>
      <c r="P87" s="48">
        <v>0</v>
      </c>
      <c r="Q87" s="48">
        <v>0</v>
      </c>
      <c r="R87" s="48">
        <v>0</v>
      </c>
      <c r="S87" s="48">
        <v>0</v>
      </c>
      <c r="T87" s="48">
        <v>0</v>
      </c>
      <c r="U87" s="48">
        <v>0</v>
      </c>
      <c r="V87" s="48">
        <v>0</v>
      </c>
      <c r="W87" s="48">
        <v>0</v>
      </c>
      <c r="X87" s="48">
        <v>0</v>
      </c>
    </row>
    <row r="88" spans="1:24" ht="49.5" customHeight="1" x14ac:dyDescent="0.25">
      <c r="A88" s="6"/>
      <c r="C88" s="38">
        <v>33</v>
      </c>
      <c r="D88" s="51" t="s">
        <v>116</v>
      </c>
      <c r="E88" s="40" t="s">
        <v>70</v>
      </c>
      <c r="F88" s="44">
        <v>0</v>
      </c>
      <c r="G88" s="44">
        <v>1</v>
      </c>
      <c r="H88" s="44">
        <v>0</v>
      </c>
      <c r="I88" s="44">
        <v>0</v>
      </c>
      <c r="J88" s="44">
        <v>1</v>
      </c>
      <c r="K88" s="44">
        <v>0</v>
      </c>
      <c r="L88" s="44">
        <v>0</v>
      </c>
      <c r="M88" s="44">
        <v>0</v>
      </c>
      <c r="N88" s="44">
        <v>0</v>
      </c>
      <c r="O88" s="44">
        <v>0</v>
      </c>
      <c r="P88" s="44">
        <v>0</v>
      </c>
      <c r="Q88" s="44">
        <v>0</v>
      </c>
      <c r="R88" s="44">
        <v>0</v>
      </c>
      <c r="S88" s="44">
        <v>0</v>
      </c>
      <c r="T88" s="44">
        <v>0</v>
      </c>
      <c r="U88" s="44">
        <v>0</v>
      </c>
      <c r="V88" s="44">
        <v>0</v>
      </c>
      <c r="W88" s="44">
        <v>0</v>
      </c>
      <c r="X88" s="44">
        <v>0</v>
      </c>
    </row>
    <row r="89" spans="1:24" ht="47.25" x14ac:dyDescent="0.25">
      <c r="A89" s="6"/>
      <c r="C89" s="41">
        <v>34</v>
      </c>
      <c r="D89" s="42" t="s">
        <v>117</v>
      </c>
      <c r="E89" s="43" t="s">
        <v>70</v>
      </c>
      <c r="F89" s="48">
        <v>0</v>
      </c>
      <c r="G89" s="48">
        <v>1</v>
      </c>
      <c r="H89" s="48">
        <v>0</v>
      </c>
      <c r="I89" s="48">
        <v>0</v>
      </c>
      <c r="J89" s="48">
        <v>1</v>
      </c>
      <c r="K89" s="48">
        <v>0</v>
      </c>
      <c r="L89" s="48">
        <v>0</v>
      </c>
      <c r="M89" s="48">
        <v>0</v>
      </c>
      <c r="N89" s="48">
        <v>0</v>
      </c>
      <c r="O89" s="48">
        <v>0</v>
      </c>
      <c r="P89" s="48">
        <v>0</v>
      </c>
      <c r="Q89" s="48">
        <v>0</v>
      </c>
      <c r="R89" s="48">
        <v>0</v>
      </c>
      <c r="S89" s="48">
        <v>0</v>
      </c>
      <c r="T89" s="48">
        <v>0</v>
      </c>
      <c r="U89" s="48">
        <v>0</v>
      </c>
      <c r="V89" s="48">
        <v>0</v>
      </c>
      <c r="W89" s="48">
        <v>0</v>
      </c>
      <c r="X89" s="48">
        <v>0</v>
      </c>
    </row>
    <row r="90" spans="1:24" ht="33" customHeight="1" x14ac:dyDescent="0.25">
      <c r="A90" s="6"/>
      <c r="C90" s="38">
        <v>35</v>
      </c>
      <c r="D90" s="51" t="s">
        <v>118</v>
      </c>
      <c r="E90" s="40" t="s">
        <v>74</v>
      </c>
      <c r="F90" s="44">
        <v>0</v>
      </c>
      <c r="G90" s="44">
        <v>1</v>
      </c>
      <c r="H90" s="44">
        <v>0</v>
      </c>
      <c r="I90" s="44">
        <v>0</v>
      </c>
      <c r="J90" s="44">
        <v>1</v>
      </c>
      <c r="K90" s="44">
        <v>0</v>
      </c>
      <c r="L90" s="44">
        <v>0</v>
      </c>
      <c r="M90" s="44">
        <v>0</v>
      </c>
      <c r="N90" s="44">
        <v>0</v>
      </c>
      <c r="O90" s="44">
        <v>0</v>
      </c>
      <c r="P90" s="44">
        <v>0</v>
      </c>
      <c r="Q90" s="44">
        <v>0</v>
      </c>
      <c r="R90" s="44">
        <v>0</v>
      </c>
      <c r="S90" s="44">
        <v>1</v>
      </c>
      <c r="T90" s="44">
        <v>0</v>
      </c>
      <c r="U90" s="44">
        <v>0</v>
      </c>
      <c r="V90" s="44">
        <v>0</v>
      </c>
      <c r="W90" s="44">
        <v>0</v>
      </c>
      <c r="X90" s="44">
        <v>0</v>
      </c>
    </row>
    <row r="91" spans="1:24" ht="47.25" x14ac:dyDescent="0.25">
      <c r="A91" s="6"/>
      <c r="C91" s="41">
        <v>36</v>
      </c>
      <c r="D91" s="42" t="s">
        <v>119</v>
      </c>
      <c r="E91" s="43" t="s">
        <v>70</v>
      </c>
      <c r="F91" s="48">
        <v>0</v>
      </c>
      <c r="G91" s="48">
        <v>1</v>
      </c>
      <c r="H91" s="48">
        <v>0</v>
      </c>
      <c r="I91" s="48">
        <v>0</v>
      </c>
      <c r="J91" s="48">
        <v>0</v>
      </c>
      <c r="K91" s="48">
        <v>0</v>
      </c>
      <c r="L91" s="48">
        <v>0</v>
      </c>
      <c r="M91" s="48">
        <v>0</v>
      </c>
      <c r="N91" s="48">
        <v>0</v>
      </c>
      <c r="O91" s="48">
        <v>0</v>
      </c>
      <c r="P91" s="48">
        <v>0</v>
      </c>
      <c r="Q91" s="48">
        <v>0</v>
      </c>
      <c r="R91" s="48">
        <v>0</v>
      </c>
      <c r="S91" s="48">
        <v>0</v>
      </c>
      <c r="T91" s="48">
        <v>0</v>
      </c>
      <c r="U91" s="48">
        <v>0</v>
      </c>
      <c r="V91" s="48">
        <v>0</v>
      </c>
      <c r="W91" s="48">
        <v>0</v>
      </c>
      <c r="X91" s="48">
        <v>0</v>
      </c>
    </row>
    <row r="92" spans="1:24" ht="63" x14ac:dyDescent="0.25">
      <c r="A92" s="6"/>
      <c r="C92" s="38">
        <v>37</v>
      </c>
      <c r="D92" s="39" t="s">
        <v>120</v>
      </c>
      <c r="E92" s="40" t="s">
        <v>121</v>
      </c>
      <c r="F92" s="44">
        <v>0</v>
      </c>
      <c r="G92" s="44">
        <v>1</v>
      </c>
      <c r="H92" s="44">
        <v>0</v>
      </c>
      <c r="I92" s="44">
        <v>0</v>
      </c>
      <c r="J92" s="44">
        <v>1</v>
      </c>
      <c r="K92" s="44">
        <v>0</v>
      </c>
      <c r="L92" s="44">
        <v>0</v>
      </c>
      <c r="M92" s="44">
        <v>0</v>
      </c>
      <c r="N92" s="44">
        <v>0</v>
      </c>
      <c r="O92" s="44">
        <v>0</v>
      </c>
      <c r="P92" s="44">
        <v>0</v>
      </c>
      <c r="Q92" s="44">
        <v>0</v>
      </c>
      <c r="R92" s="44">
        <v>0</v>
      </c>
      <c r="S92" s="44">
        <v>0</v>
      </c>
      <c r="T92" s="44">
        <v>0</v>
      </c>
      <c r="U92" s="44">
        <v>0</v>
      </c>
      <c r="V92" s="44">
        <v>0</v>
      </c>
      <c r="W92" s="44">
        <v>0</v>
      </c>
      <c r="X92" s="44">
        <v>0</v>
      </c>
    </row>
    <row r="93" spans="1:24" x14ac:dyDescent="0.25">
      <c r="A93" s="6"/>
      <c r="C93" s="16"/>
      <c r="D93" s="45" t="s">
        <v>98</v>
      </c>
      <c r="E93" s="46"/>
      <c r="F93" s="47">
        <v>0</v>
      </c>
      <c r="G93" s="47">
        <v>9</v>
      </c>
      <c r="H93" s="47">
        <v>0</v>
      </c>
      <c r="I93" s="47">
        <v>1</v>
      </c>
      <c r="J93" s="47">
        <v>8</v>
      </c>
      <c r="K93" s="47">
        <v>0</v>
      </c>
      <c r="L93" s="47">
        <v>1</v>
      </c>
      <c r="M93" s="47">
        <v>1</v>
      </c>
      <c r="N93" s="47">
        <v>0</v>
      </c>
      <c r="O93" s="47">
        <v>1</v>
      </c>
      <c r="P93" s="47">
        <v>1</v>
      </c>
      <c r="Q93" s="47">
        <v>1</v>
      </c>
      <c r="R93" s="47">
        <v>0</v>
      </c>
      <c r="S93" s="47">
        <v>4</v>
      </c>
      <c r="T93" s="47">
        <v>1</v>
      </c>
      <c r="U93" s="47">
        <v>1</v>
      </c>
      <c r="V93" s="47">
        <v>0</v>
      </c>
      <c r="W93" s="47">
        <v>1</v>
      </c>
      <c r="X93" s="47">
        <v>1</v>
      </c>
    </row>
    <row r="94" spans="1:24" s="33" customFormat="1" x14ac:dyDescent="0.25">
      <c r="A94" s="32"/>
      <c r="C94" s="34" t="s">
        <v>122</v>
      </c>
      <c r="D94" s="49"/>
      <c r="E94" s="50"/>
      <c r="F94" s="35"/>
      <c r="G94" s="35"/>
      <c r="H94" s="35"/>
      <c r="I94" s="35"/>
      <c r="J94" s="35"/>
      <c r="K94" s="35"/>
      <c r="L94" s="35"/>
      <c r="M94" s="35"/>
      <c r="N94" s="35"/>
      <c r="O94" s="35"/>
      <c r="P94" s="35"/>
      <c r="Q94" s="35"/>
      <c r="R94" s="35"/>
      <c r="S94" s="35"/>
      <c r="T94" s="35"/>
      <c r="U94" s="35"/>
      <c r="V94" s="35"/>
      <c r="W94" s="35"/>
      <c r="X94" s="35"/>
    </row>
    <row r="95" spans="1:24" s="33" customFormat="1" x14ac:dyDescent="0.25">
      <c r="C95" s="36" t="s">
        <v>66</v>
      </c>
      <c r="D95" s="37" t="s">
        <v>67</v>
      </c>
      <c r="E95" s="36" t="s">
        <v>68</v>
      </c>
      <c r="F95" s="156" t="s">
        <v>54</v>
      </c>
      <c r="G95" s="157"/>
      <c r="H95" s="157"/>
      <c r="I95" s="157"/>
      <c r="J95" s="157"/>
      <c r="K95" s="157"/>
      <c r="L95" s="157"/>
      <c r="M95" s="157"/>
      <c r="N95" s="157"/>
      <c r="O95" s="157"/>
      <c r="P95" s="157"/>
      <c r="Q95" s="157"/>
      <c r="R95" s="157"/>
      <c r="S95" s="157"/>
      <c r="T95" s="157"/>
      <c r="U95" s="157"/>
      <c r="V95" s="157"/>
      <c r="W95" s="157"/>
      <c r="X95" s="158"/>
    </row>
    <row r="96" spans="1:24" ht="47.25" x14ac:dyDescent="0.25">
      <c r="A96" s="6"/>
      <c r="C96" s="38">
        <v>38</v>
      </c>
      <c r="D96" s="39" t="s">
        <v>123</v>
      </c>
      <c r="E96" s="40" t="s">
        <v>70</v>
      </c>
      <c r="F96" s="44">
        <v>0</v>
      </c>
      <c r="G96" s="44">
        <v>2</v>
      </c>
      <c r="H96" s="44">
        <v>0</v>
      </c>
      <c r="I96" s="44">
        <v>0</v>
      </c>
      <c r="J96" s="44">
        <v>0</v>
      </c>
      <c r="K96" s="44">
        <v>0</v>
      </c>
      <c r="L96" s="44">
        <v>0</v>
      </c>
      <c r="M96" s="44">
        <v>0</v>
      </c>
      <c r="N96" s="44">
        <v>0</v>
      </c>
      <c r="O96" s="44">
        <v>0</v>
      </c>
      <c r="P96" s="44">
        <v>0</v>
      </c>
      <c r="Q96" s="44">
        <v>0</v>
      </c>
      <c r="R96" s="44">
        <v>0</v>
      </c>
      <c r="S96" s="44">
        <v>2</v>
      </c>
      <c r="T96" s="44">
        <v>0</v>
      </c>
      <c r="U96" s="44">
        <v>0</v>
      </c>
      <c r="V96" s="44">
        <v>0</v>
      </c>
      <c r="W96" s="44">
        <v>0</v>
      </c>
      <c r="X96" s="44">
        <v>0</v>
      </c>
    </row>
    <row r="97" spans="1:24" ht="47.25" x14ac:dyDescent="0.25">
      <c r="A97" s="6"/>
      <c r="C97" s="41">
        <v>39</v>
      </c>
      <c r="D97" s="42" t="s">
        <v>124</v>
      </c>
      <c r="E97" s="43" t="s">
        <v>70</v>
      </c>
      <c r="F97" s="48">
        <v>3</v>
      </c>
      <c r="G97" s="48">
        <v>0</v>
      </c>
      <c r="H97" s="48">
        <v>0</v>
      </c>
      <c r="I97" s="48">
        <v>0</v>
      </c>
      <c r="J97" s="48">
        <v>0</v>
      </c>
      <c r="K97" s="48">
        <v>0</v>
      </c>
      <c r="L97" s="48">
        <v>0</v>
      </c>
      <c r="M97" s="48">
        <v>0</v>
      </c>
      <c r="N97" s="48">
        <v>0</v>
      </c>
      <c r="O97" s="48">
        <v>0</v>
      </c>
      <c r="P97" s="48">
        <v>0</v>
      </c>
      <c r="Q97" s="48">
        <v>0</v>
      </c>
      <c r="R97" s="48">
        <v>0</v>
      </c>
      <c r="S97" s="48">
        <v>3</v>
      </c>
      <c r="T97" s="48">
        <v>0</v>
      </c>
      <c r="U97" s="48">
        <v>0</v>
      </c>
      <c r="V97" s="48">
        <v>0</v>
      </c>
      <c r="W97" s="48">
        <v>0</v>
      </c>
      <c r="X97" s="48">
        <v>0</v>
      </c>
    </row>
    <row r="98" spans="1:24" ht="47.25" x14ac:dyDescent="0.25">
      <c r="A98" s="6"/>
      <c r="C98" s="38">
        <v>40</v>
      </c>
      <c r="D98" s="39" t="s">
        <v>125</v>
      </c>
      <c r="E98" s="40" t="s">
        <v>70</v>
      </c>
      <c r="F98" s="44">
        <v>0</v>
      </c>
      <c r="G98" s="44">
        <v>4</v>
      </c>
      <c r="H98" s="44">
        <v>0</v>
      </c>
      <c r="I98" s="44">
        <v>0</v>
      </c>
      <c r="J98" s="44">
        <v>0</v>
      </c>
      <c r="K98" s="44">
        <v>0</v>
      </c>
      <c r="L98" s="44">
        <v>0</v>
      </c>
      <c r="M98" s="44">
        <v>0</v>
      </c>
      <c r="N98" s="44">
        <v>0</v>
      </c>
      <c r="O98" s="44">
        <v>0</v>
      </c>
      <c r="P98" s="44">
        <v>0</v>
      </c>
      <c r="Q98" s="44">
        <v>0</v>
      </c>
      <c r="R98" s="44">
        <v>0</v>
      </c>
      <c r="S98" s="44">
        <v>4</v>
      </c>
      <c r="T98" s="44">
        <v>0</v>
      </c>
      <c r="U98" s="44">
        <v>4</v>
      </c>
      <c r="V98" s="44">
        <v>0</v>
      </c>
      <c r="W98" s="44">
        <v>0</v>
      </c>
      <c r="X98" s="44">
        <v>0</v>
      </c>
    </row>
    <row r="99" spans="1:24" x14ac:dyDescent="0.25">
      <c r="A99" s="6"/>
      <c r="C99" s="16"/>
      <c r="D99" s="45" t="s">
        <v>98</v>
      </c>
      <c r="E99" s="46"/>
      <c r="F99" s="47">
        <v>3</v>
      </c>
      <c r="G99" s="47">
        <v>6</v>
      </c>
      <c r="H99" s="47">
        <v>0</v>
      </c>
      <c r="I99" s="47">
        <v>0</v>
      </c>
      <c r="J99" s="47">
        <v>0</v>
      </c>
      <c r="K99" s="47">
        <v>0</v>
      </c>
      <c r="L99" s="47">
        <v>0</v>
      </c>
      <c r="M99" s="47">
        <v>0</v>
      </c>
      <c r="N99" s="47">
        <v>0</v>
      </c>
      <c r="O99" s="47">
        <v>0</v>
      </c>
      <c r="P99" s="47">
        <v>0</v>
      </c>
      <c r="Q99" s="47">
        <v>0</v>
      </c>
      <c r="R99" s="47">
        <v>0</v>
      </c>
      <c r="S99" s="47">
        <v>9</v>
      </c>
      <c r="T99" s="47">
        <v>0</v>
      </c>
      <c r="U99" s="47">
        <v>4</v>
      </c>
      <c r="V99" s="47">
        <v>0</v>
      </c>
      <c r="W99" s="47">
        <v>0</v>
      </c>
      <c r="X99" s="47">
        <v>0</v>
      </c>
    </row>
    <row r="100" spans="1:24" x14ac:dyDescent="0.25">
      <c r="D100" s="174" t="s">
        <v>126</v>
      </c>
      <c r="E100" s="174"/>
      <c r="F100" s="111"/>
      <c r="G100" s="111"/>
      <c r="H100" s="111"/>
      <c r="I100" s="111"/>
      <c r="J100" s="111"/>
      <c r="K100" s="111"/>
      <c r="L100" s="111"/>
      <c r="M100" s="111"/>
      <c r="N100" s="111"/>
      <c r="O100" s="111"/>
      <c r="P100" s="111"/>
      <c r="Q100" s="111"/>
      <c r="R100" s="111"/>
      <c r="S100" s="111"/>
      <c r="T100" s="111"/>
      <c r="U100" s="111"/>
      <c r="V100" s="111"/>
      <c r="W100" s="111"/>
      <c r="X100" s="112"/>
    </row>
    <row r="101" spans="1:24" x14ac:dyDescent="0.25">
      <c r="E101" s="102" t="s">
        <v>127</v>
      </c>
      <c r="F101" s="156" t="s">
        <v>54</v>
      </c>
      <c r="G101" s="157"/>
      <c r="H101" s="157"/>
      <c r="I101" s="157"/>
      <c r="J101" s="157"/>
      <c r="K101" s="157"/>
      <c r="L101" s="157"/>
      <c r="M101" s="157"/>
      <c r="N101" s="157"/>
      <c r="O101" s="157"/>
      <c r="P101" s="157"/>
      <c r="Q101" s="157"/>
      <c r="R101" s="157"/>
      <c r="S101" s="157"/>
      <c r="T101" s="157"/>
      <c r="U101" s="157"/>
      <c r="V101" s="157"/>
      <c r="W101" s="157"/>
      <c r="X101" s="158"/>
    </row>
    <row r="102" spans="1:24" ht="31.5" customHeight="1" x14ac:dyDescent="0.25">
      <c r="E102" s="52" t="s">
        <v>128</v>
      </c>
      <c r="F102" s="53">
        <v>2</v>
      </c>
      <c r="G102" s="53">
        <v>1.66511627906977</v>
      </c>
      <c r="H102" s="53">
        <v>1.7536704730831973</v>
      </c>
      <c r="I102" s="53">
        <v>0</v>
      </c>
      <c r="J102" s="53">
        <v>0</v>
      </c>
      <c r="K102" s="53">
        <v>0</v>
      </c>
      <c r="L102" s="53">
        <v>0</v>
      </c>
      <c r="M102" s="53">
        <v>0</v>
      </c>
      <c r="N102" s="53">
        <v>0</v>
      </c>
      <c r="O102" s="53">
        <v>0</v>
      </c>
      <c r="P102" s="53">
        <v>0</v>
      </c>
      <c r="Q102" s="53">
        <v>0</v>
      </c>
      <c r="R102" s="53">
        <v>2</v>
      </c>
      <c r="S102" s="53">
        <v>0</v>
      </c>
      <c r="T102" s="53">
        <v>0</v>
      </c>
      <c r="U102" s="53">
        <v>2</v>
      </c>
      <c r="V102" s="53">
        <v>0</v>
      </c>
      <c r="W102" s="53">
        <v>0</v>
      </c>
      <c r="X102" s="87">
        <v>0</v>
      </c>
    </row>
    <row r="103" spans="1:24" ht="31.5" customHeight="1" x14ac:dyDescent="0.25">
      <c r="E103" s="54" t="s">
        <v>129</v>
      </c>
      <c r="F103" s="53">
        <v>0</v>
      </c>
      <c r="G103" s="53">
        <v>7.4930232558139531</v>
      </c>
      <c r="H103" s="53">
        <v>0</v>
      </c>
      <c r="I103" s="53">
        <v>0</v>
      </c>
      <c r="J103" s="53">
        <v>7.6903225806451614</v>
      </c>
      <c r="K103" s="53">
        <v>0</v>
      </c>
      <c r="L103" s="53">
        <v>0</v>
      </c>
      <c r="M103" s="53">
        <v>0</v>
      </c>
      <c r="N103" s="53">
        <v>0</v>
      </c>
      <c r="O103" s="53">
        <v>0</v>
      </c>
      <c r="P103" s="53">
        <v>0</v>
      </c>
      <c r="Q103" s="53">
        <v>0</v>
      </c>
      <c r="R103" s="53">
        <v>0</v>
      </c>
      <c r="S103" s="53">
        <v>3.8555565586350093</v>
      </c>
      <c r="T103" s="53">
        <v>0</v>
      </c>
      <c r="U103" s="53">
        <v>0</v>
      </c>
      <c r="V103" s="53">
        <v>0</v>
      </c>
      <c r="W103" s="53">
        <v>0</v>
      </c>
      <c r="X103" s="87">
        <v>0</v>
      </c>
    </row>
    <row r="104" spans="1:24" s="2" customFormat="1" x14ac:dyDescent="0.25">
      <c r="A104" s="55"/>
      <c r="B104"/>
      <c r="E104" s="56" t="s">
        <v>130</v>
      </c>
      <c r="F104" s="57">
        <v>0</v>
      </c>
      <c r="G104" s="57">
        <v>0</v>
      </c>
      <c r="H104" s="57">
        <v>0</v>
      </c>
      <c r="I104" s="57">
        <v>0</v>
      </c>
      <c r="J104" s="57">
        <v>0</v>
      </c>
      <c r="K104" s="57">
        <v>0</v>
      </c>
      <c r="L104" s="57">
        <v>0</v>
      </c>
      <c r="M104" s="57">
        <v>0</v>
      </c>
      <c r="N104" s="57">
        <v>0</v>
      </c>
      <c r="O104" s="57">
        <v>0</v>
      </c>
      <c r="P104" s="57">
        <v>0</v>
      </c>
      <c r="Q104" s="57">
        <v>0</v>
      </c>
      <c r="R104" s="57">
        <v>0</v>
      </c>
      <c r="S104" s="57">
        <v>9</v>
      </c>
      <c r="T104" s="57">
        <v>0</v>
      </c>
      <c r="U104" s="57">
        <v>0</v>
      </c>
      <c r="V104" s="57">
        <v>0</v>
      </c>
      <c r="W104" s="57">
        <v>0</v>
      </c>
      <c r="X104" s="88">
        <v>0</v>
      </c>
    </row>
    <row r="105" spans="1:24" x14ac:dyDescent="0.25">
      <c r="A105" s="6"/>
      <c r="C105" s="16"/>
      <c r="D105" s="45" t="s">
        <v>98</v>
      </c>
      <c r="E105" s="46"/>
      <c r="F105" s="123">
        <v>2</v>
      </c>
      <c r="G105" s="123">
        <v>9.1581395348837198</v>
      </c>
      <c r="H105" s="123">
        <v>1.7536704730831973</v>
      </c>
      <c r="I105" s="123">
        <v>0</v>
      </c>
      <c r="J105" s="123">
        <v>7.6903225806451614</v>
      </c>
      <c r="K105" s="123">
        <v>0</v>
      </c>
      <c r="L105" s="123">
        <v>0</v>
      </c>
      <c r="M105" s="123">
        <v>0</v>
      </c>
      <c r="N105" s="123">
        <v>0</v>
      </c>
      <c r="O105" s="123">
        <v>0</v>
      </c>
      <c r="P105" s="123">
        <v>0</v>
      </c>
      <c r="Q105" s="123">
        <v>0</v>
      </c>
      <c r="R105" s="123">
        <v>2</v>
      </c>
      <c r="S105" s="123">
        <v>12.855556558635008</v>
      </c>
      <c r="T105" s="123">
        <v>0</v>
      </c>
      <c r="U105" s="123">
        <v>0</v>
      </c>
      <c r="V105" s="123">
        <v>0</v>
      </c>
      <c r="W105" s="123">
        <v>0</v>
      </c>
      <c r="X105" s="123">
        <v>0</v>
      </c>
    </row>
    <row r="106" spans="1:24" s="16" customFormat="1" x14ac:dyDescent="0.25">
      <c r="D106" s="35"/>
      <c r="E106" s="58" t="s">
        <v>175</v>
      </c>
      <c r="F106" s="35">
        <v>0</v>
      </c>
      <c r="G106" s="35">
        <v>7</v>
      </c>
      <c r="H106" s="35">
        <v>0</v>
      </c>
      <c r="I106" s="35">
        <v>0</v>
      </c>
      <c r="J106" s="35">
        <v>7</v>
      </c>
      <c r="K106" s="35">
        <v>0</v>
      </c>
      <c r="L106" s="35">
        <v>0</v>
      </c>
      <c r="M106" s="35">
        <v>0</v>
      </c>
      <c r="N106" s="35">
        <v>0</v>
      </c>
      <c r="O106" s="35">
        <v>0</v>
      </c>
      <c r="P106" s="35">
        <v>0</v>
      </c>
      <c r="Q106" s="35">
        <v>0</v>
      </c>
      <c r="R106" s="35">
        <v>0</v>
      </c>
      <c r="S106" s="35">
        <v>7</v>
      </c>
      <c r="T106" s="35">
        <v>0</v>
      </c>
      <c r="U106" s="35">
        <v>0</v>
      </c>
      <c r="V106" s="35">
        <v>0</v>
      </c>
      <c r="W106" s="35">
        <v>0</v>
      </c>
      <c r="X106" s="35">
        <v>0</v>
      </c>
    </row>
    <row r="107" spans="1:24" x14ac:dyDescent="0.25">
      <c r="E107" s="16"/>
      <c r="H107" s="17"/>
      <c r="I107" s="17"/>
      <c r="J107" s="17"/>
    </row>
    <row r="108" spans="1:24" x14ac:dyDescent="0.25">
      <c r="C108" s="168" t="s">
        <v>131</v>
      </c>
      <c r="D108" s="169"/>
      <c r="E108" s="170"/>
      <c r="F108" s="70"/>
      <c r="G108" s="70"/>
      <c r="H108" s="70"/>
      <c r="I108" s="70"/>
      <c r="J108" s="70"/>
      <c r="K108" s="70"/>
      <c r="L108" s="70"/>
      <c r="M108" s="70"/>
      <c r="N108" s="70"/>
      <c r="O108" s="70"/>
      <c r="P108" s="70"/>
      <c r="Q108" s="70"/>
      <c r="R108" s="70"/>
      <c r="S108" s="70"/>
      <c r="T108" s="70"/>
      <c r="U108" s="70"/>
      <c r="V108" s="70"/>
      <c r="W108" s="70"/>
      <c r="X108" s="70"/>
    </row>
    <row r="109" spans="1:24" x14ac:dyDescent="0.25">
      <c r="C109" s="168" t="s">
        <v>57</v>
      </c>
      <c r="D109" s="169"/>
      <c r="E109" s="170"/>
      <c r="F109" s="70"/>
      <c r="G109" s="70"/>
      <c r="H109" s="70"/>
      <c r="I109" s="70"/>
      <c r="J109" s="70"/>
      <c r="K109" s="70"/>
      <c r="L109" s="70"/>
      <c r="M109" s="70"/>
      <c r="N109" s="70"/>
      <c r="O109" s="70"/>
      <c r="P109" s="70"/>
      <c r="Q109" s="70"/>
      <c r="R109" s="70"/>
      <c r="S109" s="70"/>
      <c r="T109" s="70"/>
      <c r="U109" s="70"/>
      <c r="V109" s="70"/>
      <c r="W109" s="70"/>
      <c r="X109" s="70"/>
    </row>
    <row r="110" spans="1:24" x14ac:dyDescent="0.25">
      <c r="C110" s="171" t="s">
        <v>132</v>
      </c>
      <c r="D110" s="172"/>
      <c r="E110" s="173"/>
      <c r="F110" s="60">
        <v>9.0899999999999995E-2</v>
      </c>
      <c r="G110" s="60">
        <v>0.1275</v>
      </c>
      <c r="H110" s="60">
        <v>2.63E-2</v>
      </c>
      <c r="I110" s="60">
        <v>0.15049999999999999</v>
      </c>
      <c r="J110" s="60">
        <v>4.3099999999999999E-2</v>
      </c>
      <c r="K110" s="60">
        <v>2.8299999999999999E-2</v>
      </c>
      <c r="L110" s="60">
        <v>8.3000000000000004E-2</v>
      </c>
      <c r="M110" s="60">
        <v>2.7799999999999998E-2</v>
      </c>
      <c r="N110" s="60">
        <v>0.14299999999999999</v>
      </c>
      <c r="O110" s="60">
        <v>1.3599999999999999E-2</v>
      </c>
      <c r="P110" s="60">
        <v>0.13600000000000001</v>
      </c>
      <c r="Q110" s="60">
        <v>0.20119999999999999</v>
      </c>
      <c r="R110" s="60">
        <v>0.98780000000000001</v>
      </c>
      <c r="S110" s="60">
        <v>1.1999999999999999E-3</v>
      </c>
      <c r="T110" s="60">
        <v>4.2500000000000003E-2</v>
      </c>
      <c r="U110" s="60">
        <v>0.45350000000000001</v>
      </c>
      <c r="V110" s="60">
        <v>6.7500000000000004E-2</v>
      </c>
      <c r="W110" s="60">
        <v>0.35699999999999998</v>
      </c>
      <c r="X110" s="60">
        <v>0.53449999999999998</v>
      </c>
    </row>
    <row r="111" spans="1:24" s="17" customFormat="1" ht="55.5" customHeight="1" x14ac:dyDescent="0.25">
      <c r="C111" s="159" t="s">
        <v>133</v>
      </c>
      <c r="D111" s="160"/>
      <c r="E111" s="161"/>
      <c r="F111" s="61" t="s">
        <v>134</v>
      </c>
      <c r="G111" s="61" t="s">
        <v>134</v>
      </c>
      <c r="H111" s="61" t="s">
        <v>134</v>
      </c>
      <c r="I111" s="61" t="s">
        <v>134</v>
      </c>
      <c r="J111" s="61" t="s">
        <v>134</v>
      </c>
      <c r="K111" s="61" t="s">
        <v>134</v>
      </c>
      <c r="L111" s="62" t="s">
        <v>135</v>
      </c>
      <c r="M111" s="61" t="s">
        <v>135</v>
      </c>
      <c r="N111" s="61" t="s">
        <v>135</v>
      </c>
      <c r="O111" s="61" t="s">
        <v>134</v>
      </c>
      <c r="P111" s="61" t="s">
        <v>135</v>
      </c>
      <c r="Q111" s="61" t="s">
        <v>134</v>
      </c>
      <c r="R111" s="61" t="s">
        <v>136</v>
      </c>
      <c r="S111" s="61" t="s">
        <v>134</v>
      </c>
      <c r="T111" s="61" t="s">
        <v>135</v>
      </c>
      <c r="U111" s="61" t="s">
        <v>134</v>
      </c>
      <c r="V111" s="61" t="s">
        <v>134</v>
      </c>
      <c r="W111" s="61" t="s">
        <v>134</v>
      </c>
      <c r="X111" s="61" t="s">
        <v>136</v>
      </c>
    </row>
    <row r="112" spans="1:24" s="17" customFormat="1" ht="46.5" customHeight="1" x14ac:dyDescent="0.25">
      <c r="C112" s="159" t="s">
        <v>137</v>
      </c>
      <c r="D112" s="160"/>
      <c r="E112" s="161"/>
      <c r="F112" s="61" t="s">
        <v>138</v>
      </c>
      <c r="G112" s="61" t="s">
        <v>138</v>
      </c>
      <c r="H112" s="61" t="s">
        <v>138</v>
      </c>
      <c r="I112" s="61" t="s">
        <v>139</v>
      </c>
      <c r="J112" s="61" t="s">
        <v>138</v>
      </c>
      <c r="K112" s="61" t="s">
        <v>138</v>
      </c>
      <c r="L112" s="62" t="s">
        <v>138</v>
      </c>
      <c r="M112" s="61" t="s">
        <v>138</v>
      </c>
      <c r="N112" s="61" t="s">
        <v>138</v>
      </c>
      <c r="O112" s="61" t="s">
        <v>138</v>
      </c>
      <c r="P112" s="61" t="s">
        <v>138</v>
      </c>
      <c r="Q112" s="61" t="s">
        <v>139</v>
      </c>
      <c r="R112" s="61" t="s">
        <v>139</v>
      </c>
      <c r="S112" s="61" t="s">
        <v>138</v>
      </c>
      <c r="T112" s="61" t="s">
        <v>138</v>
      </c>
      <c r="U112" s="61" t="s">
        <v>139</v>
      </c>
      <c r="V112" s="61" t="s">
        <v>138</v>
      </c>
      <c r="W112" s="61" t="s">
        <v>139</v>
      </c>
      <c r="X112" s="61" t="s">
        <v>139</v>
      </c>
    </row>
    <row r="113" spans="1:24" x14ac:dyDescent="0.25">
      <c r="C113" s="162" t="s">
        <v>64</v>
      </c>
      <c r="D113" s="163"/>
      <c r="E113" s="164"/>
      <c r="F113" s="113"/>
      <c r="G113" s="113"/>
      <c r="H113" s="113"/>
      <c r="I113" s="113"/>
      <c r="J113" s="113"/>
      <c r="K113" s="113"/>
      <c r="L113" s="113"/>
      <c r="M113" s="113"/>
      <c r="N113" s="113"/>
      <c r="O113" s="113"/>
      <c r="P113" s="113"/>
      <c r="Q113" s="113"/>
      <c r="R113" s="113"/>
      <c r="S113" s="113"/>
      <c r="T113" s="113"/>
      <c r="U113" s="113"/>
      <c r="V113" s="113"/>
      <c r="W113" s="113"/>
      <c r="X113" s="114"/>
    </row>
    <row r="114" spans="1:24" s="33" customFormat="1" x14ac:dyDescent="0.25">
      <c r="A114" s="32"/>
      <c r="C114" s="64" t="s">
        <v>140</v>
      </c>
      <c r="D114" s="63"/>
      <c r="E114" s="91"/>
      <c r="F114" s="113"/>
      <c r="G114" s="113"/>
      <c r="H114" s="113"/>
      <c r="I114" s="113"/>
      <c r="J114" s="113"/>
      <c r="K114" s="113"/>
      <c r="L114" s="113"/>
      <c r="M114" s="113"/>
      <c r="N114" s="113"/>
      <c r="O114" s="113"/>
      <c r="P114" s="113"/>
      <c r="Q114" s="113"/>
      <c r="R114" s="113"/>
      <c r="S114" s="113"/>
      <c r="T114" s="113"/>
      <c r="U114" s="113"/>
      <c r="V114" s="113"/>
      <c r="W114" s="113"/>
      <c r="X114" s="114"/>
    </row>
    <row r="115" spans="1:24" s="33" customFormat="1" x14ac:dyDescent="0.25">
      <c r="C115" s="36" t="s">
        <v>66</v>
      </c>
      <c r="D115" s="37" t="s">
        <v>67</v>
      </c>
      <c r="E115" s="36" t="s">
        <v>68</v>
      </c>
      <c r="F115" s="124"/>
      <c r="G115" s="124"/>
      <c r="H115" s="124"/>
      <c r="I115" s="124"/>
      <c r="J115" s="124"/>
      <c r="K115" s="124"/>
      <c r="L115" s="124"/>
      <c r="M115" s="124"/>
      <c r="N115" s="124"/>
      <c r="O115" s="124"/>
      <c r="P115" s="124"/>
      <c r="Q115" s="124"/>
      <c r="R115" s="124"/>
      <c r="S115" s="124"/>
      <c r="T115" s="124"/>
      <c r="U115" s="124"/>
      <c r="V115" s="124"/>
      <c r="W115" s="124"/>
      <c r="X115" s="124"/>
    </row>
    <row r="116" spans="1:24" ht="47.25" customHeight="1" x14ac:dyDescent="0.25">
      <c r="A116" s="6"/>
      <c r="C116" s="38">
        <v>41</v>
      </c>
      <c r="D116" s="65" t="s">
        <v>141</v>
      </c>
      <c r="E116" s="66" t="s">
        <v>74</v>
      </c>
      <c r="F116" s="98" t="s">
        <v>71</v>
      </c>
      <c r="G116" s="98" t="s">
        <v>71</v>
      </c>
      <c r="H116" s="98" t="s">
        <v>71</v>
      </c>
      <c r="I116" s="98" t="s">
        <v>71</v>
      </c>
      <c r="J116" s="98" t="s">
        <v>71</v>
      </c>
      <c r="K116" s="98" t="s">
        <v>71</v>
      </c>
      <c r="L116" s="98" t="s">
        <v>71</v>
      </c>
      <c r="M116" s="98" t="s">
        <v>71</v>
      </c>
      <c r="N116" s="98" t="s">
        <v>71</v>
      </c>
      <c r="O116" s="98" t="s">
        <v>71</v>
      </c>
      <c r="P116" s="98" t="s">
        <v>71</v>
      </c>
      <c r="Q116" s="98" t="s">
        <v>71</v>
      </c>
      <c r="R116" s="98" t="s">
        <v>71</v>
      </c>
      <c r="S116" s="98" t="s">
        <v>71</v>
      </c>
      <c r="T116" s="98" t="s">
        <v>71</v>
      </c>
      <c r="U116" s="98" t="s">
        <v>71</v>
      </c>
      <c r="V116" s="98" t="s">
        <v>71</v>
      </c>
      <c r="W116" s="98" t="s">
        <v>71</v>
      </c>
      <c r="X116" s="98" t="s">
        <v>71</v>
      </c>
    </row>
    <row r="117" spans="1:24" ht="31.5" customHeight="1" x14ac:dyDescent="0.25">
      <c r="A117" s="6"/>
      <c r="C117" s="41">
        <v>42</v>
      </c>
      <c r="D117" s="67" t="s">
        <v>142</v>
      </c>
      <c r="E117" s="68" t="s">
        <v>74</v>
      </c>
      <c r="F117" s="99" t="s">
        <v>71</v>
      </c>
      <c r="G117" s="99" t="s">
        <v>71</v>
      </c>
      <c r="H117" s="99" t="s">
        <v>71</v>
      </c>
      <c r="I117" s="99" t="s">
        <v>71</v>
      </c>
      <c r="J117" s="99" t="s">
        <v>71</v>
      </c>
      <c r="K117" s="99" t="s">
        <v>71</v>
      </c>
      <c r="L117" s="99" t="s">
        <v>71</v>
      </c>
      <c r="M117" s="99" t="s">
        <v>71</v>
      </c>
      <c r="N117" s="99" t="s">
        <v>71</v>
      </c>
      <c r="O117" s="99" t="s">
        <v>71</v>
      </c>
      <c r="P117" s="99" t="s">
        <v>71</v>
      </c>
      <c r="Q117" s="99" t="s">
        <v>71</v>
      </c>
      <c r="R117" s="99" t="s">
        <v>71</v>
      </c>
      <c r="S117" s="99" t="s">
        <v>71</v>
      </c>
      <c r="T117" s="99" t="s">
        <v>71</v>
      </c>
      <c r="U117" s="99" t="s">
        <v>71</v>
      </c>
      <c r="V117" s="99" t="s">
        <v>71</v>
      </c>
      <c r="W117" s="99" t="s">
        <v>71</v>
      </c>
      <c r="X117" s="99" t="s">
        <v>71</v>
      </c>
    </row>
    <row r="118" spans="1:24" ht="47.25" customHeight="1" x14ac:dyDescent="0.25">
      <c r="A118" s="6"/>
      <c r="C118" s="38">
        <v>43</v>
      </c>
      <c r="D118" s="65" t="s">
        <v>143</v>
      </c>
      <c r="E118" s="66" t="s">
        <v>70</v>
      </c>
      <c r="F118" s="98" t="s">
        <v>71</v>
      </c>
      <c r="G118" s="98" t="s">
        <v>71</v>
      </c>
      <c r="H118" s="98" t="s">
        <v>71</v>
      </c>
      <c r="I118" s="98" t="s">
        <v>71</v>
      </c>
      <c r="J118" s="98" t="s">
        <v>71</v>
      </c>
      <c r="K118" s="98" t="s">
        <v>71</v>
      </c>
      <c r="L118" s="98" t="s">
        <v>71</v>
      </c>
      <c r="M118" s="98" t="s">
        <v>71</v>
      </c>
      <c r="N118" s="98" t="s">
        <v>71</v>
      </c>
      <c r="O118" s="98" t="s">
        <v>71</v>
      </c>
      <c r="P118" s="98" t="s">
        <v>71</v>
      </c>
      <c r="Q118" s="98" t="s">
        <v>71</v>
      </c>
      <c r="R118" s="98" t="s">
        <v>71</v>
      </c>
      <c r="S118" s="98" t="s">
        <v>71</v>
      </c>
      <c r="T118" s="98" t="s">
        <v>71</v>
      </c>
      <c r="U118" s="98" t="s">
        <v>71</v>
      </c>
      <c r="V118" s="98" t="s">
        <v>71</v>
      </c>
      <c r="W118" s="98" t="s">
        <v>71</v>
      </c>
      <c r="X118" s="98" t="s">
        <v>71</v>
      </c>
    </row>
    <row r="119" spans="1:24" ht="78.75" customHeight="1" x14ac:dyDescent="0.25">
      <c r="A119" s="6"/>
      <c r="C119" s="41">
        <v>44</v>
      </c>
      <c r="D119" s="69" t="s">
        <v>144</v>
      </c>
      <c r="E119" s="68" t="s">
        <v>70</v>
      </c>
      <c r="F119" s="99" t="s">
        <v>71</v>
      </c>
      <c r="G119" s="99" t="s">
        <v>71</v>
      </c>
      <c r="H119" s="99" t="s">
        <v>71</v>
      </c>
      <c r="I119" s="99" t="s">
        <v>71</v>
      </c>
      <c r="J119" s="99" t="s">
        <v>71</v>
      </c>
      <c r="K119" s="99" t="s">
        <v>71</v>
      </c>
      <c r="L119" s="99" t="s">
        <v>71</v>
      </c>
      <c r="M119" s="99" t="s">
        <v>71</v>
      </c>
      <c r="N119" s="99" t="s">
        <v>71</v>
      </c>
      <c r="O119" s="99" t="s">
        <v>71</v>
      </c>
      <c r="P119" s="99" t="s">
        <v>71</v>
      </c>
      <c r="Q119" s="99" t="s">
        <v>71</v>
      </c>
      <c r="R119" s="99" t="s">
        <v>71</v>
      </c>
      <c r="S119" s="99" t="s">
        <v>71</v>
      </c>
      <c r="T119" s="99" t="s">
        <v>71</v>
      </c>
      <c r="U119" s="99" t="s">
        <v>71</v>
      </c>
      <c r="V119" s="99" t="s">
        <v>71</v>
      </c>
      <c r="W119" s="99" t="s">
        <v>71</v>
      </c>
      <c r="X119" s="99" t="s">
        <v>71</v>
      </c>
    </row>
    <row r="120" spans="1:24" ht="31.5" x14ac:dyDescent="0.25">
      <c r="A120" s="6"/>
      <c r="C120" s="38">
        <v>45</v>
      </c>
      <c r="D120" s="51" t="s">
        <v>145</v>
      </c>
      <c r="E120" s="66" t="s">
        <v>70</v>
      </c>
      <c r="F120" s="98" t="s">
        <v>71</v>
      </c>
      <c r="G120" s="98" t="s">
        <v>71</v>
      </c>
      <c r="H120" s="98" t="s">
        <v>71</v>
      </c>
      <c r="I120" s="98" t="s">
        <v>71</v>
      </c>
      <c r="J120" s="98" t="s">
        <v>71</v>
      </c>
      <c r="K120" s="98" t="s">
        <v>71</v>
      </c>
      <c r="L120" s="98" t="s">
        <v>71</v>
      </c>
      <c r="M120" s="98" t="s">
        <v>71</v>
      </c>
      <c r="N120" s="98" t="s">
        <v>71</v>
      </c>
      <c r="O120" s="98" t="s">
        <v>71</v>
      </c>
      <c r="P120" s="98" t="s">
        <v>71</v>
      </c>
      <c r="Q120" s="98" t="s">
        <v>71</v>
      </c>
      <c r="R120" s="98" t="s">
        <v>71</v>
      </c>
      <c r="S120" s="98" t="s">
        <v>71</v>
      </c>
      <c r="T120" s="98" t="s">
        <v>71</v>
      </c>
      <c r="U120" s="98" t="s">
        <v>71</v>
      </c>
      <c r="V120" s="98" t="s">
        <v>71</v>
      </c>
      <c r="W120" s="98" t="s">
        <v>71</v>
      </c>
      <c r="X120" s="98" t="s">
        <v>71</v>
      </c>
    </row>
    <row r="121" spans="1:24" s="2" customFormat="1" x14ac:dyDescent="0.25">
      <c r="C121" s="59" t="s">
        <v>146</v>
      </c>
      <c r="D121" s="59"/>
      <c r="E121" s="70"/>
      <c r="F121" s="70"/>
      <c r="G121" s="70"/>
      <c r="H121" s="70"/>
      <c r="I121" s="70"/>
      <c r="J121" s="70"/>
      <c r="K121" s="70"/>
      <c r="L121" s="70"/>
      <c r="M121" s="70"/>
      <c r="N121" s="70"/>
      <c r="O121" s="70"/>
      <c r="P121" s="70"/>
      <c r="Q121" s="70"/>
      <c r="R121" s="70"/>
      <c r="S121" s="70"/>
      <c r="T121" s="70"/>
      <c r="U121" s="70"/>
      <c r="V121" s="70"/>
      <c r="W121" s="70"/>
      <c r="X121" s="70"/>
    </row>
    <row r="122" spans="1:24" s="2" customFormat="1" x14ac:dyDescent="0.25">
      <c r="C122" s="36" t="s">
        <v>66</v>
      </c>
      <c r="D122" s="37" t="s">
        <v>67</v>
      </c>
      <c r="E122" s="36" t="s">
        <v>68</v>
      </c>
      <c r="F122" s="121"/>
      <c r="G122" s="121"/>
      <c r="H122" s="121"/>
      <c r="I122" s="121"/>
      <c r="J122" s="121"/>
      <c r="K122" s="121"/>
      <c r="L122" s="121"/>
      <c r="M122" s="121"/>
      <c r="N122" s="121"/>
      <c r="O122" s="121"/>
      <c r="P122" s="121"/>
      <c r="Q122" s="121"/>
      <c r="R122" s="121"/>
      <c r="S122" s="121"/>
      <c r="T122" s="121"/>
      <c r="U122" s="121"/>
      <c r="V122" s="121"/>
      <c r="W122" s="121"/>
      <c r="X122" s="121"/>
    </row>
    <row r="123" spans="1:24" s="2" customFormat="1" ht="47.25" customHeight="1" x14ac:dyDescent="0.25">
      <c r="C123" s="38">
        <v>46</v>
      </c>
      <c r="D123" s="65" t="s">
        <v>147</v>
      </c>
      <c r="E123" s="66" t="s">
        <v>74</v>
      </c>
      <c r="F123" s="98" t="s">
        <v>71</v>
      </c>
      <c r="G123" s="98" t="s">
        <v>71</v>
      </c>
      <c r="H123" s="98" t="s">
        <v>71</v>
      </c>
      <c r="I123" s="98" t="s">
        <v>71</v>
      </c>
      <c r="J123" s="98" t="s">
        <v>71</v>
      </c>
      <c r="K123" s="98" t="s">
        <v>71</v>
      </c>
      <c r="L123" s="98" t="s">
        <v>71</v>
      </c>
      <c r="M123" s="98" t="s">
        <v>71</v>
      </c>
      <c r="N123" s="98" t="s">
        <v>71</v>
      </c>
      <c r="O123" s="98" t="s">
        <v>71</v>
      </c>
      <c r="P123" s="98" t="s">
        <v>71</v>
      </c>
      <c r="Q123" s="98" t="s">
        <v>71</v>
      </c>
      <c r="R123" s="98" t="s">
        <v>71</v>
      </c>
      <c r="S123" s="98" t="s">
        <v>71</v>
      </c>
      <c r="T123" s="98" t="s">
        <v>71</v>
      </c>
      <c r="U123" s="98" t="s">
        <v>71</v>
      </c>
      <c r="V123" s="98" t="s">
        <v>71</v>
      </c>
      <c r="W123" s="98" t="s">
        <v>71</v>
      </c>
      <c r="X123" s="98" t="s">
        <v>71</v>
      </c>
    </row>
    <row r="124" spans="1:24" s="2" customFormat="1" x14ac:dyDescent="0.25">
      <c r="C124" s="162" t="s">
        <v>148</v>
      </c>
      <c r="D124" s="163"/>
      <c r="E124" s="164"/>
      <c r="F124" s="70"/>
      <c r="G124" s="70"/>
      <c r="H124" s="70"/>
      <c r="I124" s="70"/>
      <c r="J124" s="70"/>
      <c r="K124" s="70"/>
      <c r="L124" s="70"/>
      <c r="M124" s="70"/>
      <c r="N124" s="70"/>
      <c r="O124" s="70"/>
      <c r="P124" s="70"/>
      <c r="Q124" s="70"/>
      <c r="R124" s="70"/>
      <c r="S124" s="70"/>
      <c r="T124" s="70"/>
      <c r="U124" s="70"/>
      <c r="V124" s="70"/>
      <c r="W124" s="70"/>
      <c r="X124" s="70"/>
    </row>
    <row r="125" spans="1:24" s="2" customFormat="1" x14ac:dyDescent="0.25">
      <c r="C125" s="36" t="s">
        <v>66</v>
      </c>
      <c r="D125" s="37" t="s">
        <v>67</v>
      </c>
      <c r="E125" s="36" t="s">
        <v>68</v>
      </c>
      <c r="F125" s="156" t="s">
        <v>54</v>
      </c>
      <c r="G125" s="157"/>
      <c r="H125" s="157"/>
      <c r="I125" s="157"/>
      <c r="J125" s="157"/>
      <c r="K125" s="157"/>
      <c r="L125" s="157"/>
      <c r="M125" s="157"/>
      <c r="N125" s="157"/>
      <c r="O125" s="157"/>
      <c r="P125" s="157"/>
      <c r="Q125" s="157"/>
      <c r="R125" s="157"/>
      <c r="S125" s="157"/>
      <c r="T125" s="157"/>
      <c r="U125" s="157"/>
      <c r="V125" s="157"/>
      <c r="W125" s="157"/>
      <c r="X125" s="158"/>
    </row>
    <row r="126" spans="1:24" s="2" customFormat="1" ht="409.5" x14ac:dyDescent="0.25">
      <c r="C126" s="38">
        <v>47</v>
      </c>
      <c r="D126" s="65" t="s">
        <v>149</v>
      </c>
      <c r="E126" s="66" t="s">
        <v>88</v>
      </c>
      <c r="F126" s="93">
        <v>5</v>
      </c>
      <c r="G126" s="93">
        <v>0</v>
      </c>
      <c r="H126" s="93">
        <v>0</v>
      </c>
      <c r="I126" s="93">
        <v>0</v>
      </c>
      <c r="J126" s="93">
        <v>0</v>
      </c>
      <c r="K126" s="93">
        <v>0</v>
      </c>
      <c r="L126" s="93">
        <v>0</v>
      </c>
      <c r="M126" s="93">
        <v>0</v>
      </c>
      <c r="N126" s="93">
        <v>0</v>
      </c>
      <c r="O126" s="93">
        <v>0</v>
      </c>
      <c r="P126" s="93">
        <v>0</v>
      </c>
      <c r="Q126" s="93">
        <v>0</v>
      </c>
      <c r="R126" s="93">
        <v>0</v>
      </c>
      <c r="S126" s="93">
        <v>0</v>
      </c>
      <c r="T126" s="93">
        <v>0</v>
      </c>
      <c r="U126" s="93">
        <v>0</v>
      </c>
      <c r="V126" s="93">
        <v>0</v>
      </c>
      <c r="W126" s="93">
        <v>0</v>
      </c>
      <c r="X126" s="93">
        <v>0</v>
      </c>
    </row>
    <row r="127" spans="1:24" x14ac:dyDescent="0.25">
      <c r="C127" s="16"/>
      <c r="D127" s="71" t="s">
        <v>98</v>
      </c>
      <c r="E127" s="72"/>
      <c r="F127" s="72">
        <f t="shared" ref="F127:X127" si="0">SUM(F126)</f>
        <v>5</v>
      </c>
      <c r="G127" s="72">
        <f t="shared" si="0"/>
        <v>0</v>
      </c>
      <c r="H127" s="72">
        <f t="shared" si="0"/>
        <v>0</v>
      </c>
      <c r="I127" s="72">
        <f t="shared" si="0"/>
        <v>0</v>
      </c>
      <c r="J127" s="72">
        <f t="shared" si="0"/>
        <v>0</v>
      </c>
      <c r="K127" s="72">
        <f t="shared" si="0"/>
        <v>0</v>
      </c>
      <c r="L127" s="72">
        <f t="shared" si="0"/>
        <v>0</v>
      </c>
      <c r="M127" s="72">
        <f t="shared" si="0"/>
        <v>0</v>
      </c>
      <c r="N127" s="72">
        <f t="shared" si="0"/>
        <v>0</v>
      </c>
      <c r="O127" s="72">
        <f t="shared" si="0"/>
        <v>0</v>
      </c>
      <c r="P127" s="72">
        <f t="shared" si="0"/>
        <v>0</v>
      </c>
      <c r="Q127" s="72">
        <f t="shared" si="0"/>
        <v>0</v>
      </c>
      <c r="R127" s="72">
        <f t="shared" si="0"/>
        <v>0</v>
      </c>
      <c r="S127" s="72">
        <f t="shared" si="0"/>
        <v>0</v>
      </c>
      <c r="T127" s="72">
        <f t="shared" si="0"/>
        <v>0</v>
      </c>
      <c r="U127" s="72">
        <f t="shared" si="0"/>
        <v>0</v>
      </c>
      <c r="V127" s="72">
        <f t="shared" si="0"/>
        <v>0</v>
      </c>
      <c r="W127" s="72">
        <f t="shared" si="0"/>
        <v>0</v>
      </c>
      <c r="X127" s="72">
        <f t="shared" si="0"/>
        <v>0</v>
      </c>
    </row>
    <row r="128" spans="1:24" x14ac:dyDescent="0.25">
      <c r="C128" s="59" t="s">
        <v>150</v>
      </c>
      <c r="D128" s="59"/>
      <c r="E128" s="70"/>
      <c r="F128" s="70"/>
      <c r="G128" s="70"/>
      <c r="H128" s="70"/>
      <c r="I128" s="70"/>
      <c r="J128" s="70"/>
      <c r="K128" s="70"/>
      <c r="L128" s="70"/>
      <c r="M128" s="70"/>
      <c r="N128" s="70"/>
      <c r="O128" s="70"/>
      <c r="P128" s="70"/>
      <c r="Q128" s="70"/>
      <c r="R128" s="70"/>
      <c r="S128" s="70"/>
      <c r="T128" s="70"/>
      <c r="U128" s="70"/>
      <c r="V128" s="70"/>
      <c r="W128" s="70"/>
      <c r="X128" s="70"/>
    </row>
    <row r="129" spans="1:24" x14ac:dyDescent="0.25">
      <c r="A129" s="6"/>
      <c r="C129" s="36" t="s">
        <v>66</v>
      </c>
      <c r="D129" s="37" t="s">
        <v>67</v>
      </c>
      <c r="E129" s="36" t="s">
        <v>68</v>
      </c>
      <c r="F129" s="156" t="s">
        <v>54</v>
      </c>
      <c r="G129" s="157"/>
      <c r="H129" s="157"/>
      <c r="I129" s="157"/>
      <c r="J129" s="157"/>
      <c r="K129" s="157"/>
      <c r="L129" s="157"/>
      <c r="M129" s="157"/>
      <c r="N129" s="157"/>
      <c r="O129" s="157"/>
      <c r="P129" s="157"/>
      <c r="Q129" s="157"/>
      <c r="R129" s="157"/>
      <c r="S129" s="157"/>
      <c r="T129" s="157"/>
      <c r="U129" s="157"/>
      <c r="V129" s="157"/>
      <c r="W129" s="157"/>
      <c r="X129" s="158"/>
    </row>
    <row r="130" spans="1:24" ht="47.25" x14ac:dyDescent="0.25">
      <c r="A130" s="6"/>
      <c r="C130" s="38">
        <v>48</v>
      </c>
      <c r="D130" s="65" t="s">
        <v>151</v>
      </c>
      <c r="E130" s="66" t="s">
        <v>74</v>
      </c>
      <c r="F130" s="93">
        <v>2</v>
      </c>
      <c r="G130" s="93">
        <v>0</v>
      </c>
      <c r="H130" s="93">
        <v>2</v>
      </c>
      <c r="I130" s="93">
        <v>2</v>
      </c>
      <c r="J130" s="93">
        <v>2</v>
      </c>
      <c r="K130" s="93">
        <v>2</v>
      </c>
      <c r="L130" s="93">
        <v>2</v>
      </c>
      <c r="M130" s="93">
        <v>2</v>
      </c>
      <c r="N130" s="93">
        <v>2</v>
      </c>
      <c r="O130" s="93">
        <v>2</v>
      </c>
      <c r="P130" s="93">
        <v>2</v>
      </c>
      <c r="Q130" s="93">
        <v>2</v>
      </c>
      <c r="R130" s="93">
        <v>2</v>
      </c>
      <c r="S130" s="93">
        <v>2</v>
      </c>
      <c r="T130" s="93">
        <v>2</v>
      </c>
      <c r="U130" s="93">
        <v>2</v>
      </c>
      <c r="V130" s="93">
        <v>2</v>
      </c>
      <c r="W130" s="93">
        <v>2</v>
      </c>
      <c r="X130" s="93">
        <v>2</v>
      </c>
    </row>
    <row r="131" spans="1:24" ht="31.5" x14ac:dyDescent="0.25">
      <c r="A131" s="6"/>
      <c r="C131" s="41">
        <v>49</v>
      </c>
      <c r="D131" s="67" t="s">
        <v>152</v>
      </c>
      <c r="E131" s="68" t="s">
        <v>74</v>
      </c>
      <c r="F131" s="94">
        <v>0</v>
      </c>
      <c r="G131" s="94">
        <v>0</v>
      </c>
      <c r="H131" s="94">
        <v>2</v>
      </c>
      <c r="I131" s="94">
        <v>0</v>
      </c>
      <c r="J131" s="94">
        <v>2</v>
      </c>
      <c r="K131" s="94">
        <v>0</v>
      </c>
      <c r="L131" s="94">
        <v>0</v>
      </c>
      <c r="M131" s="94">
        <v>0</v>
      </c>
      <c r="N131" s="94">
        <v>0</v>
      </c>
      <c r="O131" s="94">
        <v>0</v>
      </c>
      <c r="P131" s="94">
        <v>0</v>
      </c>
      <c r="Q131" s="94">
        <v>0</v>
      </c>
      <c r="R131" s="94">
        <v>2</v>
      </c>
      <c r="S131" s="94">
        <v>0</v>
      </c>
      <c r="T131" s="94">
        <v>0</v>
      </c>
      <c r="U131" s="94">
        <v>0</v>
      </c>
      <c r="V131" s="94">
        <v>0</v>
      </c>
      <c r="W131" s="94">
        <v>0</v>
      </c>
      <c r="X131" s="94">
        <v>0</v>
      </c>
    </row>
    <row r="132" spans="1:24" ht="47.25" x14ac:dyDescent="0.25">
      <c r="A132" s="6"/>
      <c r="C132" s="38">
        <v>50</v>
      </c>
      <c r="D132" s="65" t="s">
        <v>153</v>
      </c>
      <c r="E132" s="66" t="s">
        <v>81</v>
      </c>
      <c r="F132" s="93">
        <v>1</v>
      </c>
      <c r="G132" s="93">
        <v>0</v>
      </c>
      <c r="H132" s="93">
        <v>1</v>
      </c>
      <c r="I132" s="93">
        <v>0</v>
      </c>
      <c r="J132" s="93">
        <v>0</v>
      </c>
      <c r="K132" s="93">
        <v>1</v>
      </c>
      <c r="L132" s="93">
        <v>0</v>
      </c>
      <c r="M132" s="93">
        <v>0</v>
      </c>
      <c r="N132" s="93">
        <v>1</v>
      </c>
      <c r="O132" s="93">
        <v>0</v>
      </c>
      <c r="P132" s="93">
        <v>0</v>
      </c>
      <c r="Q132" s="93">
        <v>0</v>
      </c>
      <c r="R132" s="93">
        <v>1</v>
      </c>
      <c r="S132" s="93">
        <v>0</v>
      </c>
      <c r="T132" s="93">
        <v>0</v>
      </c>
      <c r="U132" s="93">
        <v>0</v>
      </c>
      <c r="V132" s="93">
        <v>1</v>
      </c>
      <c r="W132" s="93">
        <v>0</v>
      </c>
      <c r="X132" s="93">
        <v>0</v>
      </c>
    </row>
    <row r="133" spans="1:24" x14ac:dyDescent="0.25">
      <c r="A133" s="6"/>
      <c r="C133" s="16"/>
      <c r="D133" s="71" t="s">
        <v>98</v>
      </c>
      <c r="E133" s="72"/>
      <c r="F133" s="72">
        <f t="shared" ref="F133:M133" si="1">SUM(F130:F132)</f>
        <v>3</v>
      </c>
      <c r="G133" s="72">
        <f t="shared" si="1"/>
        <v>0</v>
      </c>
      <c r="H133" s="72">
        <f t="shared" si="1"/>
        <v>5</v>
      </c>
      <c r="I133" s="72">
        <f t="shared" si="1"/>
        <v>2</v>
      </c>
      <c r="J133" s="72">
        <f t="shared" si="1"/>
        <v>4</v>
      </c>
      <c r="K133" s="72">
        <f t="shared" si="1"/>
        <v>3</v>
      </c>
      <c r="L133" s="72">
        <f t="shared" si="1"/>
        <v>2</v>
      </c>
      <c r="M133" s="72">
        <f t="shared" si="1"/>
        <v>2</v>
      </c>
      <c r="N133" s="72">
        <f>SUM(N130:N132)</f>
        <v>3</v>
      </c>
      <c r="O133" s="72">
        <f t="shared" ref="O133:X133" si="2">SUM(O130:O132)</f>
        <v>2</v>
      </c>
      <c r="P133" s="72">
        <f t="shared" si="2"/>
        <v>2</v>
      </c>
      <c r="Q133" s="72">
        <f t="shared" si="2"/>
        <v>2</v>
      </c>
      <c r="R133" s="72">
        <f t="shared" si="2"/>
        <v>5</v>
      </c>
      <c r="S133" s="72">
        <f t="shared" si="2"/>
        <v>2</v>
      </c>
      <c r="T133" s="72">
        <f t="shared" si="2"/>
        <v>2</v>
      </c>
      <c r="U133" s="72">
        <f t="shared" si="2"/>
        <v>2</v>
      </c>
      <c r="V133" s="72">
        <f t="shared" si="2"/>
        <v>3</v>
      </c>
      <c r="W133" s="72">
        <f t="shared" si="2"/>
        <v>2</v>
      </c>
      <c r="X133" s="72">
        <f t="shared" si="2"/>
        <v>2</v>
      </c>
    </row>
    <row r="134" spans="1:24" x14ac:dyDescent="0.25">
      <c r="E134" s="16"/>
      <c r="H134" s="17"/>
      <c r="I134" s="17"/>
      <c r="J134" s="17"/>
    </row>
    <row r="135" spans="1:24" x14ac:dyDescent="0.25">
      <c r="C135" s="73" t="s">
        <v>154</v>
      </c>
      <c r="D135" s="74"/>
      <c r="E135" s="75"/>
      <c r="F135" s="115"/>
      <c r="G135" s="115"/>
      <c r="H135" s="115"/>
      <c r="I135" s="115"/>
      <c r="J135" s="115"/>
      <c r="K135" s="115"/>
      <c r="L135" s="115"/>
      <c r="M135" s="115"/>
      <c r="N135" s="115"/>
      <c r="O135" s="115"/>
      <c r="P135" s="115"/>
      <c r="Q135" s="115"/>
      <c r="R135" s="115"/>
      <c r="S135" s="115"/>
      <c r="T135" s="115"/>
      <c r="U135" s="115"/>
      <c r="V135" s="115"/>
      <c r="W135" s="115"/>
      <c r="X135" s="77"/>
    </row>
    <row r="136" spans="1:24" s="33" customFormat="1" x14ac:dyDescent="0.25">
      <c r="C136" s="36" t="s">
        <v>66</v>
      </c>
      <c r="D136" s="37" t="s">
        <v>67</v>
      </c>
      <c r="E136" s="36" t="s">
        <v>68</v>
      </c>
      <c r="F136" s="121"/>
      <c r="G136" s="121"/>
      <c r="H136" s="121"/>
      <c r="I136" s="121"/>
      <c r="J136" s="121"/>
      <c r="K136" s="121"/>
      <c r="L136" s="121"/>
      <c r="M136" s="121"/>
      <c r="N136" s="121"/>
      <c r="O136" s="121"/>
      <c r="P136" s="121"/>
      <c r="Q136" s="121"/>
      <c r="R136" s="121"/>
      <c r="S136" s="121"/>
      <c r="T136" s="121"/>
      <c r="U136" s="121"/>
      <c r="V136" s="121"/>
      <c r="W136" s="121"/>
      <c r="X136" s="121"/>
    </row>
    <row r="137" spans="1:24" ht="231" customHeight="1" x14ac:dyDescent="0.25">
      <c r="A137" s="6"/>
      <c r="C137" s="38">
        <v>51</v>
      </c>
      <c r="D137" s="39" t="s">
        <v>155</v>
      </c>
      <c r="E137" s="40" t="s">
        <v>70</v>
      </c>
      <c r="F137" s="98" t="s">
        <v>71</v>
      </c>
      <c r="G137" s="98" t="s">
        <v>71</v>
      </c>
      <c r="H137" s="98" t="s">
        <v>71</v>
      </c>
      <c r="I137" s="98" t="s">
        <v>71</v>
      </c>
      <c r="J137" s="98" t="s">
        <v>71</v>
      </c>
      <c r="K137" s="98" t="s">
        <v>71</v>
      </c>
      <c r="L137" s="98" t="s">
        <v>71</v>
      </c>
      <c r="M137" s="98" t="s">
        <v>71</v>
      </c>
      <c r="N137" s="98" t="s">
        <v>71</v>
      </c>
      <c r="O137" s="98" t="s">
        <v>71</v>
      </c>
      <c r="P137" s="98" t="s">
        <v>71</v>
      </c>
      <c r="Q137" s="98" t="s">
        <v>71</v>
      </c>
      <c r="R137" s="98" t="s">
        <v>71</v>
      </c>
      <c r="S137" s="98" t="s">
        <v>71</v>
      </c>
      <c r="T137" s="98" t="s">
        <v>71</v>
      </c>
      <c r="U137" s="98" t="s">
        <v>71</v>
      </c>
      <c r="V137" s="98" t="s">
        <v>71</v>
      </c>
      <c r="W137" s="98" t="s">
        <v>71</v>
      </c>
      <c r="X137" s="98" t="s">
        <v>71</v>
      </c>
    </row>
    <row r="138" spans="1:24" s="33" customFormat="1" ht="236.25" x14ac:dyDescent="0.25">
      <c r="C138" s="43">
        <v>52</v>
      </c>
      <c r="D138" s="42" t="s">
        <v>156</v>
      </c>
      <c r="E138" s="43" t="s">
        <v>88</v>
      </c>
      <c r="F138" s="100" t="s">
        <v>71</v>
      </c>
      <c r="G138" s="100" t="s">
        <v>71</v>
      </c>
      <c r="H138" s="100" t="s">
        <v>71</v>
      </c>
      <c r="I138" s="100" t="s">
        <v>71</v>
      </c>
      <c r="J138" s="100" t="s">
        <v>71</v>
      </c>
      <c r="K138" s="100" t="s">
        <v>71</v>
      </c>
      <c r="L138" s="100" t="s">
        <v>71</v>
      </c>
      <c r="M138" s="100" t="s">
        <v>71</v>
      </c>
      <c r="N138" s="100" t="s">
        <v>71</v>
      </c>
      <c r="O138" s="100" t="s">
        <v>71</v>
      </c>
      <c r="P138" s="100" t="s">
        <v>71</v>
      </c>
      <c r="Q138" s="100" t="s">
        <v>71</v>
      </c>
      <c r="R138" s="100" t="s">
        <v>71</v>
      </c>
      <c r="S138" s="100" t="s">
        <v>71</v>
      </c>
      <c r="T138" s="100" t="s">
        <v>71</v>
      </c>
      <c r="U138" s="100" t="s">
        <v>71</v>
      </c>
      <c r="V138" s="100" t="s">
        <v>71</v>
      </c>
      <c r="W138" s="100" t="s">
        <v>71</v>
      </c>
      <c r="X138" s="100" t="s">
        <v>71</v>
      </c>
    </row>
    <row r="139" spans="1:24" ht="47.25" x14ac:dyDescent="0.25">
      <c r="A139" s="6"/>
      <c r="C139" s="38">
        <v>53</v>
      </c>
      <c r="D139" s="39" t="s">
        <v>157</v>
      </c>
      <c r="E139" s="40" t="s">
        <v>70</v>
      </c>
      <c r="F139" s="98" t="s">
        <v>71</v>
      </c>
      <c r="G139" s="98" t="s">
        <v>71</v>
      </c>
      <c r="H139" s="98" t="s">
        <v>71</v>
      </c>
      <c r="I139" s="98" t="s">
        <v>71</v>
      </c>
      <c r="J139" s="98" t="s">
        <v>71</v>
      </c>
      <c r="K139" s="98" t="s">
        <v>71</v>
      </c>
      <c r="L139" s="98" t="s">
        <v>71</v>
      </c>
      <c r="M139" s="98" t="s">
        <v>71</v>
      </c>
      <c r="N139" s="98" t="s">
        <v>71</v>
      </c>
      <c r="O139" s="98" t="s">
        <v>71</v>
      </c>
      <c r="P139" s="98" t="s">
        <v>71</v>
      </c>
      <c r="Q139" s="98" t="s">
        <v>71</v>
      </c>
      <c r="R139" s="98" t="s">
        <v>71</v>
      </c>
      <c r="S139" s="98" t="s">
        <v>71</v>
      </c>
      <c r="T139" s="98" t="s">
        <v>71</v>
      </c>
      <c r="U139" s="98" t="s">
        <v>71</v>
      </c>
      <c r="V139" s="98" t="s">
        <v>71</v>
      </c>
      <c r="W139" s="98" t="s">
        <v>71</v>
      </c>
      <c r="X139" s="98" t="s">
        <v>71</v>
      </c>
    </row>
    <row r="140" spans="1:24" x14ac:dyDescent="0.25">
      <c r="C140" s="73" t="s">
        <v>158</v>
      </c>
      <c r="D140" s="74"/>
      <c r="E140" s="75"/>
      <c r="F140" s="116"/>
      <c r="G140" s="116"/>
      <c r="H140" s="116"/>
      <c r="I140" s="116"/>
      <c r="J140" s="116"/>
      <c r="K140" s="116"/>
      <c r="L140" s="116"/>
      <c r="M140" s="116"/>
      <c r="N140" s="116"/>
      <c r="O140" s="116"/>
      <c r="P140" s="116"/>
      <c r="Q140" s="116"/>
      <c r="R140" s="116"/>
      <c r="S140" s="116"/>
      <c r="T140" s="116"/>
      <c r="U140" s="116"/>
      <c r="V140" s="116"/>
      <c r="W140" s="116"/>
      <c r="X140" s="117"/>
    </row>
    <row r="141" spans="1:24" s="33" customFormat="1" x14ac:dyDescent="0.25">
      <c r="C141" s="36" t="s">
        <v>66</v>
      </c>
      <c r="D141" s="37" t="s">
        <v>67</v>
      </c>
      <c r="E141" s="36" t="s">
        <v>68</v>
      </c>
      <c r="F141" s="156" t="s">
        <v>54</v>
      </c>
      <c r="G141" s="157"/>
      <c r="H141" s="157"/>
      <c r="I141" s="157"/>
      <c r="J141" s="157"/>
      <c r="K141" s="157"/>
      <c r="L141" s="157"/>
      <c r="M141" s="157"/>
      <c r="N141" s="157"/>
      <c r="O141" s="157"/>
      <c r="P141" s="157"/>
      <c r="Q141" s="157"/>
      <c r="R141" s="157"/>
      <c r="S141" s="157"/>
      <c r="T141" s="157"/>
      <c r="U141" s="157"/>
      <c r="V141" s="157"/>
      <c r="W141" s="157"/>
      <c r="X141" s="158"/>
    </row>
    <row r="142" spans="1:24" ht="409.5" x14ac:dyDescent="0.25">
      <c r="A142" s="6"/>
      <c r="C142" s="38">
        <v>54</v>
      </c>
      <c r="D142" s="39" t="s">
        <v>159</v>
      </c>
      <c r="E142" s="40" t="s">
        <v>70</v>
      </c>
      <c r="F142" s="40">
        <v>0</v>
      </c>
      <c r="G142" s="40">
        <v>5</v>
      </c>
      <c r="H142" s="40">
        <v>0</v>
      </c>
      <c r="I142" s="40">
        <v>0</v>
      </c>
      <c r="J142" s="40">
        <v>5</v>
      </c>
      <c r="K142" s="40">
        <v>0</v>
      </c>
      <c r="L142" s="40">
        <v>0</v>
      </c>
      <c r="M142" s="40">
        <v>0</v>
      </c>
      <c r="N142" s="40">
        <v>0</v>
      </c>
      <c r="O142" s="40">
        <v>0</v>
      </c>
      <c r="P142" s="40">
        <v>0</v>
      </c>
      <c r="Q142" s="40">
        <v>0</v>
      </c>
      <c r="R142" s="40">
        <v>0</v>
      </c>
      <c r="S142" s="40">
        <v>0</v>
      </c>
      <c r="T142" s="40">
        <v>0</v>
      </c>
      <c r="U142" s="40">
        <v>0</v>
      </c>
      <c r="V142" s="40">
        <v>0</v>
      </c>
      <c r="W142" s="40">
        <v>0</v>
      </c>
      <c r="X142" s="40">
        <v>0</v>
      </c>
    </row>
    <row r="143" spans="1:24" s="33" customFormat="1" ht="252" x14ac:dyDescent="0.25">
      <c r="C143" s="41">
        <v>55</v>
      </c>
      <c r="D143" s="42" t="s">
        <v>160</v>
      </c>
      <c r="E143" s="43" t="s">
        <v>70</v>
      </c>
      <c r="F143" s="43">
        <v>5</v>
      </c>
      <c r="G143" s="43">
        <v>5</v>
      </c>
      <c r="H143" s="43">
        <v>5</v>
      </c>
      <c r="I143" s="43">
        <v>5</v>
      </c>
      <c r="J143" s="43">
        <v>5</v>
      </c>
      <c r="K143" s="43">
        <v>0</v>
      </c>
      <c r="L143" s="43">
        <v>0</v>
      </c>
      <c r="M143" s="43">
        <v>0</v>
      </c>
      <c r="N143" s="43">
        <v>0</v>
      </c>
      <c r="O143" s="43">
        <v>0</v>
      </c>
      <c r="P143" s="43">
        <v>0</v>
      </c>
      <c r="Q143" s="43">
        <v>0</v>
      </c>
      <c r="R143" s="43">
        <v>0</v>
      </c>
      <c r="S143" s="43">
        <v>5</v>
      </c>
      <c r="T143" s="43">
        <v>0</v>
      </c>
      <c r="U143" s="43">
        <v>0</v>
      </c>
      <c r="V143" s="43">
        <v>0</v>
      </c>
      <c r="W143" s="43">
        <v>0</v>
      </c>
      <c r="X143" s="43">
        <v>0</v>
      </c>
    </row>
    <row r="144" spans="1:24" ht="192" customHeight="1" x14ac:dyDescent="0.25">
      <c r="A144" s="6"/>
      <c r="C144" s="38">
        <v>56</v>
      </c>
      <c r="D144" s="39" t="s">
        <v>161</v>
      </c>
      <c r="E144" s="40" t="s">
        <v>70</v>
      </c>
      <c r="F144" s="40">
        <v>5</v>
      </c>
      <c r="G144" s="40">
        <v>5</v>
      </c>
      <c r="H144" s="40">
        <v>5</v>
      </c>
      <c r="I144" s="40">
        <v>5</v>
      </c>
      <c r="J144" s="40">
        <v>0</v>
      </c>
      <c r="K144" s="40">
        <v>0</v>
      </c>
      <c r="L144" s="40">
        <v>5</v>
      </c>
      <c r="M144" s="40">
        <v>5</v>
      </c>
      <c r="N144" s="40">
        <v>0</v>
      </c>
      <c r="O144" s="40">
        <v>5</v>
      </c>
      <c r="P144" s="40">
        <v>5</v>
      </c>
      <c r="Q144" s="40">
        <v>5</v>
      </c>
      <c r="R144" s="40">
        <v>0</v>
      </c>
      <c r="S144" s="40">
        <v>5</v>
      </c>
      <c r="T144" s="40">
        <v>5</v>
      </c>
      <c r="U144" s="40">
        <v>0</v>
      </c>
      <c r="V144" s="40">
        <v>0</v>
      </c>
      <c r="W144" s="40">
        <v>5</v>
      </c>
      <c r="X144" s="40">
        <v>5</v>
      </c>
    </row>
    <row r="145" spans="1:24" ht="63" x14ac:dyDescent="0.25">
      <c r="A145" s="6"/>
      <c r="C145" s="41">
        <v>57</v>
      </c>
      <c r="D145" s="42" t="s">
        <v>162</v>
      </c>
      <c r="E145" s="43" t="s">
        <v>121</v>
      </c>
      <c r="F145" s="43">
        <v>5</v>
      </c>
      <c r="G145" s="43">
        <v>0</v>
      </c>
      <c r="H145" s="43">
        <v>5</v>
      </c>
      <c r="I145" s="43">
        <v>0</v>
      </c>
      <c r="J145" s="43">
        <v>0</v>
      </c>
      <c r="K145" s="43">
        <v>0</v>
      </c>
      <c r="L145" s="43">
        <v>0</v>
      </c>
      <c r="M145" s="43">
        <v>0</v>
      </c>
      <c r="N145" s="43">
        <v>0</v>
      </c>
      <c r="O145" s="43">
        <v>0</v>
      </c>
      <c r="P145" s="43">
        <v>0</v>
      </c>
      <c r="Q145" s="43">
        <v>0</v>
      </c>
      <c r="R145" s="43">
        <v>0</v>
      </c>
      <c r="S145" s="43">
        <v>5</v>
      </c>
      <c r="T145" s="43">
        <v>0</v>
      </c>
      <c r="U145" s="43">
        <v>0</v>
      </c>
      <c r="V145" s="43">
        <v>0</v>
      </c>
      <c r="W145" s="43">
        <v>0</v>
      </c>
      <c r="X145" s="43">
        <v>0</v>
      </c>
    </row>
    <row r="146" spans="1:24" ht="47.25" x14ac:dyDescent="0.25">
      <c r="A146" s="6"/>
      <c r="C146" s="38">
        <v>58</v>
      </c>
      <c r="D146" s="39" t="s">
        <v>163</v>
      </c>
      <c r="E146" s="40" t="s">
        <v>81</v>
      </c>
      <c r="F146" s="40">
        <v>0</v>
      </c>
      <c r="G146" s="40">
        <v>0</v>
      </c>
      <c r="H146" s="40">
        <v>0</v>
      </c>
      <c r="I146" s="40">
        <v>0</v>
      </c>
      <c r="J146" s="40">
        <v>0</v>
      </c>
      <c r="K146" s="40">
        <v>0</v>
      </c>
      <c r="L146" s="40">
        <v>0</v>
      </c>
      <c r="M146" s="40">
        <v>0</v>
      </c>
      <c r="N146" s="40">
        <v>0</v>
      </c>
      <c r="O146" s="40">
        <v>0</v>
      </c>
      <c r="P146" s="40">
        <v>0</v>
      </c>
      <c r="Q146" s="40">
        <v>0</v>
      </c>
      <c r="R146" s="40">
        <v>0</v>
      </c>
      <c r="S146" s="40">
        <v>0</v>
      </c>
      <c r="T146" s="40">
        <v>0</v>
      </c>
      <c r="U146" s="40">
        <v>0</v>
      </c>
      <c r="V146" s="40">
        <v>0</v>
      </c>
      <c r="W146" s="40">
        <v>0</v>
      </c>
      <c r="X146" s="40">
        <v>0</v>
      </c>
    </row>
    <row r="147" spans="1:24" x14ac:dyDescent="0.25">
      <c r="A147" s="6"/>
      <c r="C147" s="16"/>
      <c r="D147" s="76" t="s">
        <v>98</v>
      </c>
      <c r="E147" s="77"/>
      <c r="F147" s="78">
        <v>15</v>
      </c>
      <c r="G147" s="78">
        <v>15</v>
      </c>
      <c r="H147" s="78">
        <v>15</v>
      </c>
      <c r="I147" s="78">
        <v>10</v>
      </c>
      <c r="J147" s="78">
        <v>10</v>
      </c>
      <c r="K147" s="78">
        <v>0</v>
      </c>
      <c r="L147" s="78">
        <v>5</v>
      </c>
      <c r="M147" s="78">
        <v>5</v>
      </c>
      <c r="N147" s="78">
        <v>0</v>
      </c>
      <c r="O147" s="78">
        <v>5</v>
      </c>
      <c r="P147" s="78">
        <v>5</v>
      </c>
      <c r="Q147" s="78">
        <v>5</v>
      </c>
      <c r="R147" s="78">
        <v>0</v>
      </c>
      <c r="S147" s="78">
        <v>15</v>
      </c>
      <c r="T147" s="78">
        <v>5</v>
      </c>
      <c r="U147" s="78">
        <v>0</v>
      </c>
      <c r="V147" s="78">
        <v>0</v>
      </c>
      <c r="W147" s="78">
        <v>5</v>
      </c>
      <c r="X147" s="78">
        <v>5</v>
      </c>
    </row>
    <row r="148" spans="1:24" x14ac:dyDescent="0.25">
      <c r="E148" s="16"/>
      <c r="H148" s="17"/>
      <c r="I148" s="17"/>
      <c r="J148" s="17"/>
    </row>
    <row r="149" spans="1:24" x14ac:dyDescent="0.25">
      <c r="C149" s="79" t="s">
        <v>164</v>
      </c>
      <c r="D149" s="80"/>
      <c r="E149" s="81"/>
      <c r="F149" s="82"/>
      <c r="G149" s="82"/>
      <c r="H149" s="82"/>
      <c r="I149" s="82"/>
      <c r="J149" s="82"/>
      <c r="K149" s="82"/>
      <c r="L149" s="82"/>
      <c r="M149" s="82"/>
      <c r="N149" s="82"/>
      <c r="O149" s="82"/>
      <c r="P149" s="82"/>
      <c r="Q149" s="82"/>
      <c r="R149" s="82"/>
      <c r="S149" s="82"/>
      <c r="T149" s="82"/>
      <c r="U149" s="82"/>
      <c r="V149" s="82"/>
      <c r="W149" s="82"/>
      <c r="X149" s="101"/>
    </row>
    <row r="150" spans="1:24" x14ac:dyDescent="0.25">
      <c r="A150" s="6"/>
      <c r="C150" s="36" t="s">
        <v>66</v>
      </c>
      <c r="D150" s="37"/>
      <c r="E150" s="83"/>
      <c r="F150" s="156" t="s">
        <v>54</v>
      </c>
      <c r="G150" s="157"/>
      <c r="H150" s="157"/>
      <c r="I150" s="157"/>
      <c r="J150" s="157"/>
      <c r="K150" s="157"/>
      <c r="L150" s="157"/>
      <c r="M150" s="157"/>
      <c r="N150" s="157"/>
      <c r="O150" s="157"/>
      <c r="P150" s="157"/>
      <c r="Q150" s="157"/>
      <c r="R150" s="157"/>
      <c r="S150" s="157"/>
      <c r="T150" s="157"/>
      <c r="U150" s="157"/>
      <c r="V150" s="157"/>
      <c r="W150" s="157"/>
      <c r="X150" s="158"/>
    </row>
    <row r="151" spans="1:24" ht="67.5" customHeight="1" x14ac:dyDescent="0.25">
      <c r="A151" s="6"/>
      <c r="C151" s="41">
        <v>59</v>
      </c>
      <c r="D151" s="89" t="s">
        <v>165</v>
      </c>
      <c r="E151" s="90"/>
      <c r="F151" s="43">
        <v>0</v>
      </c>
      <c r="G151" s="43">
        <v>0</v>
      </c>
      <c r="H151" s="43">
        <v>0</v>
      </c>
      <c r="I151" s="43">
        <v>0</v>
      </c>
      <c r="J151" s="43">
        <v>0</v>
      </c>
      <c r="K151" s="43">
        <v>0</v>
      </c>
      <c r="L151" s="43">
        <v>0</v>
      </c>
      <c r="M151" s="43">
        <v>0</v>
      </c>
      <c r="N151" s="43">
        <v>0</v>
      </c>
      <c r="O151" s="43">
        <v>0</v>
      </c>
      <c r="P151" s="43">
        <v>0</v>
      </c>
      <c r="Q151" s="43">
        <v>0</v>
      </c>
      <c r="R151" s="43">
        <v>0</v>
      </c>
      <c r="S151" s="43">
        <v>0</v>
      </c>
      <c r="T151" s="43">
        <v>0</v>
      </c>
      <c r="U151" s="43">
        <v>0</v>
      </c>
      <c r="V151" s="43">
        <v>0</v>
      </c>
      <c r="W151" s="43">
        <v>0</v>
      </c>
      <c r="X151" s="43">
        <v>0</v>
      </c>
    </row>
    <row r="152" spans="1:24" ht="15.75" customHeight="1" x14ac:dyDescent="0.25">
      <c r="C152" s="84"/>
      <c r="D152" s="84"/>
      <c r="E152" s="85"/>
      <c r="F152" s="125"/>
      <c r="G152" s="125"/>
    </row>
  </sheetData>
  <sheetProtection formatColumns="0" formatRows="0" selectLockedCells="1"/>
  <mergeCells count="32">
    <mergeCell ref="C31:E31"/>
    <mergeCell ref="C20:E20"/>
    <mergeCell ref="F20:X20"/>
    <mergeCell ref="C21:E21"/>
    <mergeCell ref="C22:E22"/>
    <mergeCell ref="C23:E23"/>
    <mergeCell ref="C24:E24"/>
    <mergeCell ref="C25:E25"/>
    <mergeCell ref="C27:E27"/>
    <mergeCell ref="C28:E28"/>
    <mergeCell ref="C29:E29"/>
    <mergeCell ref="C30:E30"/>
    <mergeCell ref="C111:E111"/>
    <mergeCell ref="C33:E33"/>
    <mergeCell ref="F60:X60"/>
    <mergeCell ref="F66:X66"/>
    <mergeCell ref="F72:X72"/>
    <mergeCell ref="F79:X79"/>
    <mergeCell ref="F83:X83"/>
    <mergeCell ref="F95:X95"/>
    <mergeCell ref="F101:X101"/>
    <mergeCell ref="C108:E108"/>
    <mergeCell ref="C109:E109"/>
    <mergeCell ref="C110:E110"/>
    <mergeCell ref="D100:E100"/>
    <mergeCell ref="F150:X150"/>
    <mergeCell ref="C112:E112"/>
    <mergeCell ref="C113:E113"/>
    <mergeCell ref="C124:E124"/>
    <mergeCell ref="F125:X125"/>
    <mergeCell ref="F129:X129"/>
    <mergeCell ref="F141:X141"/>
  </mergeCells>
  <dataValidations count="5">
    <dataValidation type="decimal" operator="greaterThan" allowBlank="1" showInputMessage="1" showErrorMessage="1" sqref="F5:F13" xr:uid="{F7A85FF7-CF0F-4ACB-AB1A-E160D383025E}">
      <formula1>0</formula1>
    </dataValidation>
    <dataValidation allowBlank="1" showInputMessage="1" showErrorMessage="1" prompt="Describe innovative practices or designs proposed for the project that further minimizes impacts or provides complimentary co-benefits." sqref="D151:E151" xr:uid="{5AF50F7E-A15A-4F86-947F-FE79011FAABC}"/>
    <dataValidation allowBlank="1" showInputMessage="1" prompt="**Include points earned from Subtotal for each Co-utilization Subsection above." sqref="E101" xr:uid="{C8DF7D49-80EF-472B-BA5A-EC72E1CC02CB}"/>
    <dataValidation operator="greaterThan" allowBlank="1" showInputMessage="1" showErrorMessage="1" sqref="F2:F4" xr:uid="{897DDACB-6F8B-4F12-9F9C-2714F02352CC}"/>
    <dataValidation allowBlank="1" errorTitle="Error" error="No points awarded for this strategy in strategy list S.2. Value must remain zero." prompt="No points awarded for this strategy in strategy list S.2. Value must remain zero." sqref="F151:X151" xr:uid="{7DAF11D7-9654-4CC1-8A40-DE9F48822091}"/>
  </dataValidations>
  <pageMargins left="0.7" right="0.7" top="0.75" bottom="0.75" header="0.3" footer="0.3"/>
  <pageSetup scale="1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C93E47D1058C47A4A370323D01AB60" ma:contentTypeVersion="17" ma:contentTypeDescription="Create a new document." ma:contentTypeScope="" ma:versionID="b6b23bfb91d99f828c09b61b3a2113e4">
  <xsd:schema xmlns:xsd="http://www.w3.org/2001/XMLSchema" xmlns:xs="http://www.w3.org/2001/XMLSchema" xmlns:p="http://schemas.microsoft.com/office/2006/metadata/properties" xmlns:ns2="2f0446de-13c3-4220-af59-60ba87033f9c" xmlns:ns3="1e304798-3f52-4312-968c-32aa4f2acb1c" targetNamespace="http://schemas.microsoft.com/office/2006/metadata/properties" ma:root="true" ma:fieldsID="8eb7ecb984c411e828498f998b832f1c" ns2:_="" ns3:_="">
    <xsd:import namespace="2f0446de-13c3-4220-af59-60ba87033f9c"/>
    <xsd:import namespace="1e304798-3f52-4312-968c-32aa4f2acb1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0446de-13c3-4220-af59-60ba87033f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Preview" ma:index="23" nillable="true" ma:displayName="Preview" ma:format="Thumbnail" ma:internalName="Preview">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304798-3f52-4312-968c-32aa4f2acb1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04b1ab6-7fd9-4e06-99ba-90857ccff5a9}" ma:internalName="TaxCatchAll" ma:showField="CatchAllData" ma:web="1e304798-3f52-4312-968c-32aa4f2acb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eview xmlns="2f0446de-13c3-4220-af59-60ba87033f9c" xsi:nil="true"/>
    <lcf76f155ced4ddcb4097134ff3c332f xmlns="2f0446de-13c3-4220-af59-60ba87033f9c">
      <Terms xmlns="http://schemas.microsoft.com/office/infopath/2007/PartnerControls"/>
    </lcf76f155ced4ddcb4097134ff3c332f>
    <TaxCatchAll xmlns="1e304798-3f52-4312-968c-32aa4f2acb1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50BC08-3B3F-4F44-9653-5D023CB168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0446de-13c3-4220-af59-60ba87033f9c"/>
    <ds:schemaRef ds:uri="1e304798-3f52-4312-968c-32aa4f2acb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30F582-9D04-4A43-B959-D0BC9BEA688C}">
  <ds:schemaRefs>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purl.org/dc/elements/1.1/"/>
    <ds:schemaRef ds:uri="2f0446de-13c3-4220-af59-60ba87033f9c"/>
    <ds:schemaRef ds:uri="1e304798-3f52-4312-968c-32aa4f2acb1c"/>
    <ds:schemaRef ds:uri="http://www.w3.org/XML/1998/namespace"/>
    <ds:schemaRef ds:uri="http://purl.org/dc/terms/"/>
  </ds:schemaRefs>
</ds:datastoreItem>
</file>

<file path=customXml/itemProps3.xml><?xml version="1.0" encoding="utf-8"?>
<ds:datastoreItem xmlns:ds="http://schemas.openxmlformats.org/officeDocument/2006/customXml" ds:itemID="{5BE88DD5-75BD-4D9F-8FA3-54CD7AB0D74C}">
  <ds:schemaRefs>
    <ds:schemaRef ds:uri="http://schemas.microsoft.com/sharepoint/v3/contenttype/forms"/>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Dashboard</vt:lpstr>
      <vt:lpstr>RESRFP23-1 Scorecards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Jeremy Wyble</dc:creator>
  <cp:keywords/>
  <dc:description/>
  <cp:lastModifiedBy>Wyble, Jeremy (NYSERDA)</cp:lastModifiedBy>
  <cp:revision/>
  <dcterms:created xsi:type="dcterms:W3CDTF">2024-12-10T20:40:17Z</dcterms:created>
  <dcterms:modified xsi:type="dcterms:W3CDTF">2025-06-24T16:02:15Z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0x010100BCC93E47D1058C47A4A370323D01AB60</vt:lpwstr>
  </property>
  <property fmtid="{D5CDD505-2E9C-101B-9397-08002B2CF9AE}" pid="3" name="MediaServiceImageTags">
    <vt:lpwstr/>
  </property>
</Properties>
</file>