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P:\Public\Commercial Team\CEF Implementation Plans\CRE Tenant\PON\Mod#3 - April 2019_PON 4072\PON\Attachments\Attachments for webpage\"/>
    </mc:Choice>
  </mc:AlternateContent>
  <xr:revisionPtr revIDLastSave="0" documentId="13_ncr:1_{AF59C9C8-6BED-436D-9449-B409C56B06F9}" xr6:coauthVersionLast="43" xr6:coauthVersionMax="43" xr10:uidLastSave="{00000000-0000-0000-0000-000000000000}"/>
  <bookViews>
    <workbookView xWindow="-120" yWindow="-120" windowWidth="14640" windowHeight="8640" activeTab="1" xr2:uid="{238E7DEE-9750-4514-BDDF-B32028DDFA1C}"/>
  </bookViews>
  <sheets>
    <sheet name="Instructions" sheetId="6" r:id="rId1"/>
    <sheet name="Project Summary Table" sheetId="5" r:id="rId2"/>
    <sheet name="ROI-IRR-NPV" sheetId="4" r:id="rId3"/>
    <sheet name="drop downs" sheetId="2" state="hidden" r:id="rId4"/>
    <sheet name="conversion factors" sheetId="3" state="hidden" r:id="rId5"/>
  </sheets>
  <definedNames>
    <definedName name="_xlnm._FilterDatabase" localSheetId="3" hidden="1">'drop downs'!$K$1:$K$8</definedName>
    <definedName name="_xlnm._FilterDatabase" localSheetId="1" hidden="1">'Project Summary Table'!#REF!</definedName>
    <definedName name="_xlnm.Print_Area" localSheetId="1">'Project Summary Table'!$B$2:$N$61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5" i="5" l="1"/>
  <c r="H54" i="5"/>
  <c r="K55" i="5" l="1"/>
  <c r="K54" i="5"/>
  <c r="H53" i="5" l="1"/>
  <c r="I53" i="5"/>
  <c r="K53" i="5" l="1"/>
  <c r="I40" i="5"/>
  <c r="I41" i="5"/>
  <c r="I42" i="5"/>
  <c r="I43" i="5"/>
  <c r="I44" i="5"/>
  <c r="I45" i="5"/>
  <c r="I46" i="5"/>
  <c r="I47" i="5"/>
  <c r="I48" i="5"/>
  <c r="I49" i="5"/>
  <c r="I50" i="5"/>
  <c r="I51" i="5"/>
  <c r="I52" i="5"/>
  <c r="I39" i="5"/>
  <c r="H40" i="5"/>
  <c r="H41" i="5"/>
  <c r="H42" i="5"/>
  <c r="K42" i="5" s="1"/>
  <c r="H43" i="5"/>
  <c r="K43" i="5" s="1"/>
  <c r="H44" i="5"/>
  <c r="K44" i="5" s="1"/>
  <c r="H45" i="5"/>
  <c r="H46" i="5"/>
  <c r="H47" i="5"/>
  <c r="K47" i="5" s="1"/>
  <c r="H48" i="5"/>
  <c r="K48" i="5" s="1"/>
  <c r="H49" i="5"/>
  <c r="H50" i="5"/>
  <c r="K50" i="5" s="1"/>
  <c r="H51" i="5"/>
  <c r="K51" i="5" s="1"/>
  <c r="H52" i="5"/>
  <c r="H39" i="5"/>
  <c r="K41" i="5" l="1"/>
  <c r="K52" i="5"/>
  <c r="K49" i="5"/>
  <c r="K46" i="5"/>
  <c r="K45" i="5"/>
  <c r="K40" i="5"/>
  <c r="K39" i="5"/>
  <c r="D8" i="4"/>
  <c r="E8" i="4"/>
  <c r="F8" i="4"/>
  <c r="G8" i="4"/>
  <c r="H8" i="4"/>
  <c r="I8" i="4"/>
  <c r="J8" i="4"/>
  <c r="K8" i="4"/>
  <c r="L8" i="4"/>
  <c r="M8" i="4"/>
  <c r="N8" i="4"/>
  <c r="O8" i="4"/>
  <c r="P8" i="4"/>
  <c r="Q8" i="4"/>
  <c r="R8" i="4"/>
  <c r="S8" i="4"/>
  <c r="T8" i="4"/>
  <c r="U8" i="4"/>
  <c r="V8" i="4"/>
  <c r="D9" i="4"/>
  <c r="E9" i="4"/>
  <c r="F9" i="4"/>
  <c r="G9" i="4"/>
  <c r="H9" i="4"/>
  <c r="I9" i="4"/>
  <c r="J9" i="4"/>
  <c r="K9" i="4"/>
  <c r="L9" i="4"/>
  <c r="M9" i="4"/>
  <c r="N9" i="4"/>
  <c r="O9" i="4"/>
  <c r="P9" i="4"/>
  <c r="Q9" i="4"/>
  <c r="R9" i="4"/>
  <c r="S9" i="4"/>
  <c r="T9" i="4"/>
  <c r="U9" i="4"/>
  <c r="V9" i="4"/>
  <c r="D10" i="4"/>
  <c r="E10" i="4"/>
  <c r="F10" i="4"/>
  <c r="G10" i="4"/>
  <c r="H10" i="4"/>
  <c r="I10" i="4"/>
  <c r="J10" i="4"/>
  <c r="K10" i="4"/>
  <c r="L10" i="4"/>
  <c r="M10" i="4"/>
  <c r="N10" i="4"/>
  <c r="O10" i="4"/>
  <c r="P10" i="4"/>
  <c r="Q10" i="4"/>
  <c r="R10" i="4"/>
  <c r="S10" i="4"/>
  <c r="T10" i="4"/>
  <c r="U10" i="4"/>
  <c r="V10" i="4"/>
  <c r="D11" i="4"/>
  <c r="E11" i="4"/>
  <c r="F11" i="4"/>
  <c r="G11" i="4"/>
  <c r="H11" i="4"/>
  <c r="I11" i="4"/>
  <c r="J11" i="4"/>
  <c r="K11" i="4"/>
  <c r="L11" i="4"/>
  <c r="M11" i="4"/>
  <c r="N11" i="4"/>
  <c r="O11" i="4"/>
  <c r="P11" i="4"/>
  <c r="Q11" i="4"/>
  <c r="R11" i="4"/>
  <c r="S11" i="4"/>
  <c r="T11" i="4"/>
  <c r="U11" i="4"/>
  <c r="V11" i="4"/>
  <c r="D12" i="4"/>
  <c r="E12" i="4"/>
  <c r="F12" i="4"/>
  <c r="G12" i="4"/>
  <c r="H12" i="4"/>
  <c r="I12" i="4"/>
  <c r="J12" i="4"/>
  <c r="K12" i="4"/>
  <c r="L12" i="4"/>
  <c r="M12" i="4"/>
  <c r="N12" i="4"/>
  <c r="O12" i="4"/>
  <c r="P12" i="4"/>
  <c r="Q12" i="4"/>
  <c r="R12" i="4"/>
  <c r="S12" i="4"/>
  <c r="T12" i="4"/>
  <c r="U12" i="4"/>
  <c r="V12" i="4"/>
  <c r="D13" i="4"/>
  <c r="E13" i="4"/>
  <c r="F13" i="4"/>
  <c r="G13" i="4"/>
  <c r="H13" i="4"/>
  <c r="I13" i="4"/>
  <c r="J13" i="4"/>
  <c r="K13" i="4"/>
  <c r="L13" i="4"/>
  <c r="M13" i="4"/>
  <c r="N13" i="4"/>
  <c r="O13" i="4"/>
  <c r="P13" i="4"/>
  <c r="Q13" i="4"/>
  <c r="R13" i="4"/>
  <c r="S13" i="4"/>
  <c r="T13" i="4"/>
  <c r="U13" i="4"/>
  <c r="V13" i="4"/>
  <c r="D14" i="4"/>
  <c r="E14" i="4"/>
  <c r="F14" i="4"/>
  <c r="G14" i="4"/>
  <c r="H14" i="4"/>
  <c r="I14" i="4"/>
  <c r="J14" i="4"/>
  <c r="K14" i="4"/>
  <c r="L14" i="4"/>
  <c r="M14" i="4"/>
  <c r="N14" i="4"/>
  <c r="O14" i="4"/>
  <c r="P14" i="4"/>
  <c r="Q14" i="4"/>
  <c r="R14" i="4"/>
  <c r="S14" i="4"/>
  <c r="T14" i="4"/>
  <c r="U14" i="4"/>
  <c r="V14" i="4"/>
  <c r="D15" i="4"/>
  <c r="E15" i="4"/>
  <c r="F15" i="4"/>
  <c r="G15" i="4"/>
  <c r="H15" i="4"/>
  <c r="I15" i="4"/>
  <c r="J15" i="4"/>
  <c r="K15" i="4"/>
  <c r="L15" i="4"/>
  <c r="M15" i="4"/>
  <c r="N15" i="4"/>
  <c r="O15" i="4"/>
  <c r="P15" i="4"/>
  <c r="Q15" i="4"/>
  <c r="R15" i="4"/>
  <c r="S15" i="4"/>
  <c r="T15" i="4"/>
  <c r="U15" i="4"/>
  <c r="V15" i="4"/>
  <c r="D16" i="4"/>
  <c r="E16" i="4"/>
  <c r="F16" i="4"/>
  <c r="G16" i="4"/>
  <c r="H16" i="4"/>
  <c r="I16" i="4"/>
  <c r="J16" i="4"/>
  <c r="K16" i="4"/>
  <c r="L16" i="4"/>
  <c r="M16" i="4"/>
  <c r="N16" i="4"/>
  <c r="O16" i="4"/>
  <c r="P16" i="4"/>
  <c r="Q16" i="4"/>
  <c r="R16" i="4"/>
  <c r="S16" i="4"/>
  <c r="T16" i="4"/>
  <c r="U16" i="4"/>
  <c r="V16" i="4"/>
  <c r="D17" i="4"/>
  <c r="E17" i="4"/>
  <c r="F17" i="4"/>
  <c r="G17" i="4"/>
  <c r="H17" i="4"/>
  <c r="I17" i="4"/>
  <c r="J17" i="4"/>
  <c r="K17" i="4"/>
  <c r="L17" i="4"/>
  <c r="M17" i="4"/>
  <c r="N17" i="4"/>
  <c r="O17" i="4"/>
  <c r="P17" i="4"/>
  <c r="Q17" i="4"/>
  <c r="R17" i="4"/>
  <c r="S17" i="4"/>
  <c r="T17" i="4"/>
  <c r="U17" i="4"/>
  <c r="V17" i="4"/>
  <c r="D18" i="4"/>
  <c r="E18" i="4"/>
  <c r="F18" i="4"/>
  <c r="G18" i="4"/>
  <c r="H18" i="4"/>
  <c r="I18" i="4"/>
  <c r="J18" i="4"/>
  <c r="K18" i="4"/>
  <c r="L18" i="4"/>
  <c r="M18" i="4"/>
  <c r="N18" i="4"/>
  <c r="O18" i="4"/>
  <c r="P18" i="4"/>
  <c r="Q18" i="4"/>
  <c r="R18" i="4"/>
  <c r="S18" i="4"/>
  <c r="T18" i="4"/>
  <c r="U18" i="4"/>
  <c r="V18" i="4"/>
  <c r="D19" i="4"/>
  <c r="E19" i="4"/>
  <c r="F19" i="4"/>
  <c r="G19" i="4"/>
  <c r="H19" i="4"/>
  <c r="I19" i="4"/>
  <c r="J19" i="4"/>
  <c r="K19" i="4"/>
  <c r="L19" i="4"/>
  <c r="M19" i="4"/>
  <c r="N19" i="4"/>
  <c r="O19" i="4"/>
  <c r="P19" i="4"/>
  <c r="Q19" i="4"/>
  <c r="R19" i="4"/>
  <c r="S19" i="4"/>
  <c r="T19" i="4"/>
  <c r="U19" i="4"/>
  <c r="V19" i="4"/>
  <c r="E20" i="4"/>
  <c r="G20" i="4"/>
  <c r="I20" i="4"/>
  <c r="K20" i="4"/>
  <c r="M20" i="4"/>
  <c r="O20" i="4"/>
  <c r="Q20" i="4"/>
  <c r="R20" i="4"/>
  <c r="S20" i="4"/>
  <c r="T20" i="4"/>
  <c r="U20" i="4"/>
  <c r="V20" i="4"/>
  <c r="D7" i="4"/>
  <c r="E7" i="4"/>
  <c r="F7" i="4"/>
  <c r="G7" i="4"/>
  <c r="H7" i="4"/>
  <c r="I7" i="4"/>
  <c r="J7" i="4"/>
  <c r="K7" i="4"/>
  <c r="L7" i="4"/>
  <c r="M7" i="4"/>
  <c r="N7" i="4"/>
  <c r="O7" i="4"/>
  <c r="P7" i="4"/>
  <c r="Q7" i="4"/>
  <c r="R7" i="4"/>
  <c r="S7" i="4"/>
  <c r="T7" i="4"/>
  <c r="U7" i="4"/>
  <c r="V7" i="4"/>
  <c r="D6" i="4"/>
  <c r="E6" i="4"/>
  <c r="F6" i="4"/>
  <c r="G6" i="4"/>
  <c r="H6" i="4"/>
  <c r="I6" i="4"/>
  <c r="J6" i="4"/>
  <c r="K6" i="4"/>
  <c r="L6" i="4"/>
  <c r="M6" i="4"/>
  <c r="N6" i="4"/>
  <c r="O6" i="4"/>
  <c r="P6" i="4"/>
  <c r="Q6" i="4"/>
  <c r="R6" i="4"/>
  <c r="S6" i="4"/>
  <c r="T6" i="4"/>
  <c r="U6" i="4"/>
  <c r="V6" i="4"/>
  <c r="R21" i="4"/>
  <c r="S21" i="4"/>
  <c r="T21" i="4"/>
  <c r="U21" i="4"/>
  <c r="V21" i="4"/>
  <c r="C7" i="4"/>
  <c r="C8" i="4"/>
  <c r="C9" i="4"/>
  <c r="C10" i="4"/>
  <c r="C11" i="4"/>
  <c r="C12" i="4"/>
  <c r="C13" i="4"/>
  <c r="C14" i="4"/>
  <c r="C15" i="4"/>
  <c r="C16" i="4"/>
  <c r="C17" i="4"/>
  <c r="C18" i="4"/>
  <c r="C19" i="4"/>
  <c r="C20" i="4"/>
  <c r="C6" i="4"/>
  <c r="R5" i="4"/>
  <c r="S5" i="4"/>
  <c r="T5" i="4"/>
  <c r="U5" i="4"/>
  <c r="V5" i="4"/>
  <c r="C4" i="4"/>
  <c r="D5" i="4"/>
  <c r="E4" i="4"/>
  <c r="D4" i="4"/>
  <c r="F4" i="4"/>
  <c r="H4" i="4"/>
  <c r="J4" i="4"/>
  <c r="K4" i="4"/>
  <c r="L4" i="4"/>
  <c r="M4" i="4"/>
  <c r="N4" i="4"/>
  <c r="O4" i="4"/>
  <c r="P4" i="4"/>
  <c r="Q4" i="4"/>
  <c r="R4" i="4"/>
  <c r="S4" i="4"/>
  <c r="T4" i="4"/>
  <c r="U4" i="4"/>
  <c r="V4" i="4"/>
  <c r="D20" i="4"/>
  <c r="I56" i="5"/>
  <c r="P20" i="4" l="1"/>
  <c r="N20" i="4"/>
  <c r="L20" i="4"/>
  <c r="J20" i="4"/>
  <c r="H20" i="4"/>
  <c r="F20" i="4"/>
  <c r="C5" i="4"/>
  <c r="Q5" i="4"/>
  <c r="O5" i="4"/>
  <c r="M5" i="4"/>
  <c r="K5" i="4"/>
  <c r="I5" i="4"/>
  <c r="G5" i="4"/>
  <c r="E5" i="4"/>
  <c r="P5" i="4"/>
  <c r="N5" i="4"/>
  <c r="L5" i="4"/>
  <c r="J5" i="4"/>
  <c r="H5" i="4"/>
  <c r="F5" i="4"/>
  <c r="I4" i="4"/>
  <c r="G4" i="4"/>
  <c r="G16" i="5"/>
  <c r="J27" i="5" l="1"/>
  <c r="I27" i="5"/>
  <c r="H27" i="5"/>
  <c r="G17" i="5"/>
  <c r="G18" i="5" s="1"/>
  <c r="G19" i="5" s="1"/>
  <c r="H28" i="5" l="1"/>
  <c r="D25" i="5" s="1"/>
  <c r="G20" i="5"/>
  <c r="G21" i="5" s="1"/>
  <c r="G22" i="5" s="1"/>
  <c r="G23" i="5" l="1"/>
  <c r="G24" i="5" s="1"/>
  <c r="G25" i="5" s="1"/>
  <c r="G26" i="5" s="1"/>
  <c r="B5" i="4" l="1"/>
  <c r="B6" i="4"/>
  <c r="B7" i="4"/>
  <c r="B8" i="4"/>
  <c r="B9" i="4"/>
  <c r="B10" i="4"/>
  <c r="B11" i="4"/>
  <c r="B12" i="4"/>
  <c r="B13" i="4"/>
  <c r="B14" i="4"/>
  <c r="B15" i="4"/>
  <c r="B16" i="4"/>
  <c r="B17" i="4"/>
  <c r="B18" i="4"/>
  <c r="B19" i="4"/>
  <c r="B20" i="4"/>
  <c r="B4" i="4"/>
  <c r="L40" i="5" l="1"/>
  <c r="L53" i="5"/>
  <c r="L55" i="5"/>
  <c r="L45" i="5"/>
  <c r="L49" i="5"/>
  <c r="L43" i="5"/>
  <c r="L47" i="5"/>
  <c r="L51" i="5"/>
  <c r="M55" i="5"/>
  <c r="N55" i="5"/>
  <c r="M53" i="5"/>
  <c r="N53" i="5"/>
  <c r="M51" i="5"/>
  <c r="N51" i="5"/>
  <c r="M49" i="5"/>
  <c r="N49" i="5"/>
  <c r="M47" i="5"/>
  <c r="N47" i="5"/>
  <c r="M45" i="5"/>
  <c r="N45" i="5"/>
  <c r="M43" i="5"/>
  <c r="N43" i="5"/>
  <c r="N54" i="5"/>
  <c r="M54" i="5"/>
  <c r="N52" i="5"/>
  <c r="M52" i="5"/>
  <c r="N50" i="5"/>
  <c r="M50" i="5"/>
  <c r="N48" i="5"/>
  <c r="M48" i="5"/>
  <c r="N46" i="5"/>
  <c r="M46" i="5"/>
  <c r="N44" i="5"/>
  <c r="M44" i="5"/>
  <c r="N42" i="5"/>
  <c r="M42" i="5"/>
  <c r="M40" i="5"/>
  <c r="N40" i="5"/>
  <c r="M41" i="5"/>
  <c r="L41" i="5"/>
  <c r="N41" i="5"/>
  <c r="N39" i="5"/>
  <c r="M39" i="5"/>
  <c r="L39" i="5"/>
  <c r="J56" i="5"/>
  <c r="B21" i="4" s="1"/>
  <c r="G56" i="5"/>
  <c r="F56" i="5"/>
  <c r="D26" i="5" s="1"/>
  <c r="E56" i="5"/>
  <c r="H56" i="5"/>
  <c r="K56" i="5" l="1"/>
  <c r="F21" i="4"/>
  <c r="Q21" i="4"/>
  <c r="M21" i="4"/>
  <c r="I21" i="4"/>
  <c r="E21" i="4"/>
  <c r="P21" i="4"/>
  <c r="L21" i="4"/>
  <c r="H21" i="4"/>
  <c r="D21" i="4"/>
  <c r="O21" i="4"/>
  <c r="K21" i="4"/>
  <c r="G21" i="4"/>
  <c r="C21" i="4"/>
  <c r="N21" i="4"/>
  <c r="J21" i="4"/>
  <c r="L42" i="5"/>
  <c r="L56" i="5" l="1"/>
  <c r="N56" i="5"/>
  <c r="M56" i="5"/>
  <c r="L44" i="5"/>
  <c r="L46" i="5" l="1"/>
  <c r="L48" i="5" l="1"/>
  <c r="L50" i="5" l="1"/>
  <c r="L52" i="5" l="1"/>
  <c r="L5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sc4</author>
  </authors>
  <commentList>
    <comment ref="G38" authorId="0" shapeId="0" xr:uid="{1AF8B344-AE3B-45A3-B082-596E4E492D60}">
      <text>
        <r>
          <rPr>
            <b/>
            <sz val="8"/>
            <color indexed="81"/>
            <rFont val="Tahoma"/>
            <family val="2"/>
          </rPr>
          <t>Please enter the fuel type</t>
        </r>
      </text>
    </comment>
  </commentList>
</comments>
</file>

<file path=xl/sharedStrings.xml><?xml version="1.0" encoding="utf-8"?>
<sst xmlns="http://schemas.openxmlformats.org/spreadsheetml/2006/main" count="213" uniqueCount="198">
  <si>
    <t>Measure status</t>
  </si>
  <si>
    <t>ROI</t>
  </si>
  <si>
    <t>IRR</t>
  </si>
  <si>
    <t>Other</t>
  </si>
  <si>
    <t>Date</t>
  </si>
  <si>
    <t>Implemented (I)</t>
  </si>
  <si>
    <t>Not recommended (NR)</t>
  </si>
  <si>
    <t>Recommended (R)</t>
  </si>
  <si>
    <t>ECM 1</t>
  </si>
  <si>
    <t>ECM #</t>
  </si>
  <si>
    <t>ECM 2</t>
  </si>
  <si>
    <t xml:space="preserve">Consultant </t>
  </si>
  <si>
    <t>Natural gas</t>
  </si>
  <si>
    <t>Coal</t>
  </si>
  <si>
    <t>Electricity</t>
  </si>
  <si>
    <t>Steam</t>
  </si>
  <si>
    <t>Project Summary Table - Commercial Tenant Program</t>
  </si>
  <si>
    <t>ECM 3</t>
  </si>
  <si>
    <t>*** E= Improved energy efficiency; C= Improved comfort; M= Reduced maintenance; O= Improved operation</t>
  </si>
  <si>
    <t>Fuel Type</t>
  </si>
  <si>
    <t>Rec. Mutually Exclusive (RME)</t>
  </si>
  <si>
    <t>Rec. for further study (RS)</t>
  </si>
  <si>
    <t>Lease type</t>
  </si>
  <si>
    <t>Full service gross</t>
  </si>
  <si>
    <t>Modified gross</t>
  </si>
  <si>
    <t>Law firm</t>
  </si>
  <si>
    <t>Tech/media</t>
  </si>
  <si>
    <t>Bank/finance</t>
  </si>
  <si>
    <t>Insurance</t>
  </si>
  <si>
    <t>Advertising</t>
  </si>
  <si>
    <t>Entertainment</t>
  </si>
  <si>
    <t>Museum</t>
  </si>
  <si>
    <t>Medical</t>
  </si>
  <si>
    <t>Space type</t>
  </si>
  <si>
    <t>Submetered</t>
  </si>
  <si>
    <t>Direct metered</t>
  </si>
  <si>
    <t>Master metered</t>
  </si>
  <si>
    <t>Metering Configuration</t>
  </si>
  <si>
    <t>ECM 4</t>
  </si>
  <si>
    <t>ECM 5</t>
  </si>
  <si>
    <t>Notes:</t>
  </si>
  <si>
    <t>Additional Information</t>
  </si>
  <si>
    <t>Lease type (select from drop down)</t>
  </si>
  <si>
    <t>Triple net</t>
  </si>
  <si>
    <t>Rent inclusion</t>
  </si>
  <si>
    <t>Don't know</t>
  </si>
  <si>
    <t>1 kWh</t>
  </si>
  <si>
    <t>1 therm</t>
  </si>
  <si>
    <t>0.1 MMBtu</t>
  </si>
  <si>
    <t>0.003412 MMBtu</t>
  </si>
  <si>
    <t>1 gallon #2</t>
  </si>
  <si>
    <t>0.139 MMBtu</t>
  </si>
  <si>
    <t>1 gallon #4</t>
  </si>
  <si>
    <t>0.1467 MMBtu</t>
  </si>
  <si>
    <t>1 gallon #6</t>
  </si>
  <si>
    <t>0.15 MMBtu</t>
  </si>
  <si>
    <t>1 lb. steam</t>
  </si>
  <si>
    <t>0.0012 MMBtu</t>
  </si>
  <si>
    <t>1 gallon LPG</t>
  </si>
  <si>
    <t>0.0915 MMBtu</t>
  </si>
  <si>
    <t>1 ton coal</t>
  </si>
  <si>
    <t>24 MMBtu</t>
  </si>
  <si>
    <t>MMBtu Conversion Factors</t>
  </si>
  <si>
    <t>Utility</t>
  </si>
  <si>
    <t>Natural Gas</t>
  </si>
  <si>
    <t>#2 Oil</t>
  </si>
  <si>
    <t xml:space="preserve">#4 Oil </t>
  </si>
  <si>
    <t>#6 Oil</t>
  </si>
  <si>
    <t>LPG</t>
  </si>
  <si>
    <t>$/kWh</t>
  </si>
  <si>
    <t>$/therm</t>
  </si>
  <si>
    <t>$/gallon</t>
  </si>
  <si>
    <t>$/lb.</t>
  </si>
  <si>
    <t>$/ton</t>
  </si>
  <si>
    <t>1 kWh =</t>
  </si>
  <si>
    <t>1 therm =</t>
  </si>
  <si>
    <t>1 gallon #2 =</t>
  </si>
  <si>
    <t>1 gallon #4 =</t>
  </si>
  <si>
    <t>1 gallon #6 =</t>
  </si>
  <si>
    <t>1 lb. steam =</t>
  </si>
  <si>
    <t>1 gallon LPG =</t>
  </si>
  <si>
    <t>1 ton coal =</t>
  </si>
  <si>
    <t>Heat Souce</t>
  </si>
  <si>
    <t>ECM 6</t>
  </si>
  <si>
    <t>ECM 7</t>
  </si>
  <si>
    <t>ECM 8</t>
  </si>
  <si>
    <t>ECM 9</t>
  </si>
  <si>
    <t>ECM 10</t>
  </si>
  <si>
    <t>ECM 11</t>
  </si>
  <si>
    <t>ECM 12</t>
  </si>
  <si>
    <t>ECM 13</t>
  </si>
  <si>
    <t>ECM 14</t>
  </si>
  <si>
    <t>ECM #1</t>
  </si>
  <si>
    <t>Cost</t>
  </si>
  <si>
    <t>ECM #2</t>
  </si>
  <si>
    <t>ECM #3</t>
  </si>
  <si>
    <t>ECM #4</t>
  </si>
  <si>
    <t>ECM #5</t>
  </si>
  <si>
    <t>ECM #6</t>
  </si>
  <si>
    <t>ECM #7</t>
  </si>
  <si>
    <t>ECM #8</t>
  </si>
  <si>
    <t>ECM #9</t>
  </si>
  <si>
    <t>ECM #10</t>
  </si>
  <si>
    <t>ECM #11</t>
  </si>
  <si>
    <t>ECM #12</t>
  </si>
  <si>
    <t>ECM #13</t>
  </si>
  <si>
    <t>ECM #14</t>
  </si>
  <si>
    <t>ECM #15</t>
  </si>
  <si>
    <t>#4 Oil</t>
  </si>
  <si>
    <t xml:space="preserve">Consultants may create their own Project Summary Table, however all information contained in the table below must be provided. </t>
  </si>
  <si>
    <t>Annual Energy and Cost Savings</t>
  </si>
  <si>
    <t>NPV</t>
  </si>
  <si>
    <t>ECM Name / Description</t>
  </si>
  <si>
    <t>Electric 
Demand 
Savings (KW)</t>
  </si>
  <si>
    <t>Electricity 
Savings 
(kWh)</t>
  </si>
  <si>
    <t>Existing Electric Energy use Intensity (MMBtu/sq.ft.)</t>
  </si>
  <si>
    <t>Month</t>
  </si>
  <si>
    <t>kWh</t>
  </si>
  <si>
    <t>kW</t>
  </si>
  <si>
    <t>Total</t>
  </si>
  <si>
    <t>--</t>
  </si>
  <si>
    <t>Site Address</t>
  </si>
  <si>
    <t>Metering configuration (select from drop down)</t>
  </si>
  <si>
    <t>Assumptions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</si>
  <si>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</si>
  <si>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</si>
  <si>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</si>
  <si>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</si>
  <si>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</si>
  <si>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</si>
  <si>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</si>
  <si>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</si>
  <si>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</si>
  <si>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</si>
  <si>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</si>
  <si>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</si>
  <si>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</si>
  <si>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</si>
  <si>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</si>
  <si>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</si>
  <si>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</si>
  <si>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</si>
  <si>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</si>
  <si>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</si>
  <si>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Annual Cost Savings</t>
  </si>
  <si>
    <t>Project Cost</t>
  </si>
  <si>
    <t>Rate *</t>
  </si>
  <si>
    <t>* Rates should match those used in the report</t>
  </si>
  <si>
    <t>Total (R, RME and I Measures Only)</t>
  </si>
  <si>
    <t>TOTAL (R, RME,I)</t>
  </si>
  <si>
    <t>Unit</t>
  </si>
  <si>
    <t>Site Square Footage (Tenant Space)</t>
  </si>
  <si>
    <t>Electricity Billing Data (One Year) for EUI Calculation</t>
  </si>
  <si>
    <t>Natural gas (MMBtu)</t>
  </si>
  <si>
    <t>Oil #2 (MMBtu)</t>
  </si>
  <si>
    <t>Oil #4 (MMBtu)</t>
  </si>
  <si>
    <t>Oil #6 (MMBtu)</t>
  </si>
  <si>
    <t>Coal (MMBtu)</t>
  </si>
  <si>
    <t>Steam (MMBtu)</t>
  </si>
  <si>
    <t>LPG (propane, butane) (MMBtu)</t>
  </si>
  <si>
    <t>Other (MMBtu)</t>
  </si>
  <si>
    <t>Months</t>
  </si>
  <si>
    <r>
      <t>Simple 
Payback (yrs)</t>
    </r>
    <r>
      <rPr>
        <b/>
        <vertAlign val="superscript"/>
        <sz val="11"/>
        <color theme="0"/>
        <rFont val="Calibri"/>
        <family val="2"/>
        <scheme val="minor"/>
      </rPr>
      <t>b</t>
    </r>
  </si>
  <si>
    <t>Financial Analysis</t>
  </si>
  <si>
    <t>Total (MMBtu)</t>
  </si>
  <si>
    <t>Est. Implement-
tation Cost ($)</t>
  </si>
  <si>
    <t>Only modify highlighted cells.</t>
  </si>
  <si>
    <r>
      <t>Proposed Electric Energy use Intensity (MMBtu/sq.ft.)</t>
    </r>
    <r>
      <rPr>
        <vertAlign val="superscript"/>
        <sz val="11"/>
        <rFont val="Calibri"/>
        <family val="2"/>
        <scheme val="minor"/>
      </rPr>
      <t>a</t>
    </r>
  </si>
  <si>
    <r>
      <rPr>
        <vertAlign val="superscript"/>
        <sz val="11"/>
        <rFont val="Calibri"/>
        <family val="2"/>
        <scheme val="minor"/>
      </rPr>
      <t>a</t>
    </r>
    <r>
      <rPr>
        <sz val="11"/>
        <rFont val="Calibri"/>
        <family val="2"/>
        <scheme val="minor"/>
      </rPr>
      <t xml:space="preserve"> For recommended and implemented measures only</t>
    </r>
  </si>
  <si>
    <r>
      <t xml:space="preserve">Remaining Lease Length (Years) </t>
    </r>
    <r>
      <rPr>
        <vertAlign val="superscript"/>
        <sz val="11"/>
        <color theme="1"/>
        <rFont val="Calibri"/>
        <family val="2"/>
        <scheme val="minor"/>
      </rPr>
      <t>b</t>
    </r>
  </si>
  <si>
    <r>
      <rPr>
        <vertAlign val="superscript"/>
        <sz val="12"/>
        <color theme="1"/>
        <rFont val="Calibri"/>
        <family val="2"/>
        <scheme val="minor"/>
      </rPr>
      <t>b</t>
    </r>
    <r>
      <rPr>
        <sz val="11"/>
        <color theme="1"/>
        <rFont val="Calibri"/>
        <family val="2"/>
        <scheme val="minor"/>
      </rPr>
      <t xml:space="preserve"> If working with a landlord, the recommended value is 10</t>
    </r>
  </si>
  <si>
    <r>
      <t>Annual Energy Cost Increase Rate</t>
    </r>
    <r>
      <rPr>
        <vertAlign val="superscript"/>
        <sz val="11"/>
        <color theme="1"/>
        <rFont val="Calibri"/>
        <family val="2"/>
        <scheme val="minor"/>
      </rPr>
      <t>c</t>
    </r>
  </si>
  <si>
    <r>
      <t>Discount Rate (for NPV Calculation)</t>
    </r>
    <r>
      <rPr>
        <vertAlign val="superscript"/>
        <sz val="11"/>
        <color theme="1"/>
        <rFont val="Calibri"/>
        <family val="2"/>
        <scheme val="minor"/>
      </rPr>
      <t>c</t>
    </r>
  </si>
  <si>
    <r>
      <t>Fuel Type Saved</t>
    </r>
    <r>
      <rPr>
        <b/>
        <vertAlign val="superscript"/>
        <sz val="11"/>
        <color theme="0"/>
        <rFont val="Calibri"/>
        <family val="2"/>
        <scheme val="minor"/>
      </rPr>
      <t>d</t>
    </r>
  </si>
  <si>
    <r>
      <rPr>
        <b/>
        <vertAlign val="superscript"/>
        <sz val="11"/>
        <color theme="1"/>
        <rFont val="Calibri"/>
        <family val="2"/>
        <scheme val="minor"/>
      </rPr>
      <t>d</t>
    </r>
    <r>
      <rPr>
        <sz val="11"/>
        <color theme="1"/>
        <rFont val="Calibri"/>
        <family val="2"/>
        <scheme val="minor"/>
      </rPr>
      <t xml:space="preserve"> Report all fuel savings in MMBtu. This should not include electric savings. See conversion table above. </t>
    </r>
  </si>
  <si>
    <r>
      <rPr>
        <vertAlign val="superscript"/>
        <sz val="11"/>
        <color theme="1"/>
        <rFont val="Calibri"/>
        <family val="2"/>
        <scheme val="minor"/>
      </rPr>
      <t>e</t>
    </r>
    <r>
      <rPr>
        <sz val="11"/>
        <color theme="1"/>
        <rFont val="Calibri"/>
        <family val="2"/>
        <scheme val="minor"/>
      </rPr>
      <t xml:space="preserve"> Incentives should not be included in payback calculations</t>
    </r>
  </si>
  <si>
    <t>First Year Electric
 Cost Savings ($)</t>
  </si>
  <si>
    <t>First Year Fuel Cost Savings ($)</t>
  </si>
  <si>
    <t>O&amp;M #1</t>
  </si>
  <si>
    <t>O&amp;M #2</t>
  </si>
  <si>
    <t>ECM 15</t>
  </si>
  <si>
    <r>
      <t>O&amp;M #1</t>
    </r>
    <r>
      <rPr>
        <vertAlign val="superscript"/>
        <sz val="11"/>
        <color theme="1"/>
        <rFont val="Calibri"/>
        <family val="2"/>
        <scheme val="minor"/>
      </rPr>
      <t>f</t>
    </r>
  </si>
  <si>
    <r>
      <t>O&amp;M #2</t>
    </r>
    <r>
      <rPr>
        <vertAlign val="superscript"/>
        <sz val="11"/>
        <color theme="1"/>
        <rFont val="Calibri"/>
        <family val="2"/>
        <scheme val="minor"/>
      </rPr>
      <t>f</t>
    </r>
  </si>
  <si>
    <r>
      <rPr>
        <vertAlign val="superscript"/>
        <sz val="11"/>
        <color theme="1"/>
        <rFont val="Calibri"/>
        <family val="2"/>
        <scheme val="minor"/>
      </rPr>
      <t xml:space="preserve">f </t>
    </r>
    <r>
      <rPr>
        <sz val="11"/>
        <color theme="1"/>
        <rFont val="Calibri"/>
        <family val="2"/>
        <scheme val="minor"/>
      </rPr>
      <t>O&amp;M measures with cost savings but no energy savings can be entered here. The cost savings can be manually entered.</t>
    </r>
  </si>
  <si>
    <t>Project Summary Table Instructions</t>
  </si>
  <si>
    <t>4. Complete "Additional Information", including the Remaining Lease Length (if your customer is a Landloard, enter "10").</t>
  </si>
  <si>
    <t>2. Enter all applicable utility rates. These should match those used in your final report.</t>
  </si>
  <si>
    <t>1. Complete general information (Consultant, Customer, Site Address, Project Application Number, Date).</t>
  </si>
  <si>
    <t>3. Enter one year of electric usage data, if available. The first month can be selected, which will automatically modify the remaining months.</t>
  </si>
  <si>
    <t>6. Complete ECM summary table. All information should match what is in your final report. Ensure that you edit the "Fuel Type Saved" so that it is accurate to the site your studied, and that all fuel savings are entered in MMBtu.</t>
  </si>
  <si>
    <r>
      <t>Project App.</t>
    </r>
    <r>
      <rPr>
        <sz val="12"/>
        <rFont val="Calibri"/>
        <family val="2"/>
        <scheme val="minor"/>
      </rPr>
      <t xml:space="preserve"> #</t>
    </r>
  </si>
  <si>
    <r>
      <rPr>
        <vertAlign val="superscript"/>
        <sz val="11"/>
        <color theme="1"/>
        <rFont val="Calibri"/>
        <family val="2"/>
        <scheme val="minor"/>
      </rPr>
      <t>c</t>
    </r>
    <r>
      <rPr>
        <sz val="11"/>
        <color theme="1"/>
        <rFont val="Calibri"/>
        <family val="2"/>
        <scheme val="minor"/>
      </rPr>
      <t xml:space="preserve"> These values can be changed to reflect those used in your analysis</t>
    </r>
  </si>
  <si>
    <t>All information entered should match the Final Report.</t>
  </si>
  <si>
    <t>Consultants should only modfy the GREEN cells; other cells will complete automatically.</t>
  </si>
  <si>
    <t>5. Adjust "Assumptions" as necessary. You can enter different values to match those used in your final report.</t>
  </si>
  <si>
    <t>7. If applicable, enter any O&amp;M measures with cost savings but no energy savings at the bottom of the table. The cost savings can be entered manually.</t>
  </si>
  <si>
    <t>8. If your final report has more than 15 ECMs, insert additional rows after ECM #15. Also add additional rows to "ROI-IRR-NPV" sheet. Please ensure that you drag down existing calculations for any new rows.</t>
  </si>
  <si>
    <t>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</si>
</sst>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164" formatCode="&quot;$&quot;#,##0.000"/>
    <numFmt numFmtId="165" formatCode="0.0%"/>
    <numFmt numFmtId="166" formatCode="0.0000"/>
    <numFmt numFmtId="167" formatCode="0.0"/>
    <numFmt numFmtId="168" formatCode="&quot;$&quot;#,##0.00"/>
    <numFmt numFmtId="169" formatCode="&quot;$&quot;#,##0"/>
    <numFmt numFmtId="170" formatCode="mmmm"/>
  </numFmts>
  <fonts count="28">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2"/>
      <color theme="1"/>
      <name val="Calibri"/>
      <family val="2"/>
      <scheme val="minor"/>
    </font>
    <font>
      <sz val="12"/>
      <color theme="1"/>
      <name val="Calibri"/>
      <family val="2"/>
      <scheme val="minor"/>
    </font>
    <font>
      <b/>
      <sz val="10"/>
      <color theme="1"/>
      <name val="Arial Nova"/>
      <family val="2"/>
    </font>
    <font>
      <sz val="10"/>
      <color theme="1"/>
      <name val="Arial Nova"/>
      <family val="2"/>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sz val="11"/>
      <name val="Calibri"/>
      <family val="2"/>
      <scheme val="minor"/>
    </font>
    <font>
      <vertAlign val="superscript"/>
      <sz val="12"/>
      <color theme="1"/>
      <name val="Calibri"/>
      <family val="2"/>
      <scheme val="minor"/>
    </font>
    <font>
      <vertAlign val="superscript"/>
      <sz val="11"/>
      <name val="Calibri"/>
      <family val="2"/>
      <scheme val="minor"/>
    </font>
    <font>
      <sz val="11"/>
      <color theme="0"/>
      <name val="Calibri"/>
      <family val="2"/>
      <scheme val="minor"/>
    </font>
    <font>
      <sz val="12"/>
      <name val="Calibri"/>
      <family val="2"/>
      <scheme val="minor"/>
    </font>
    <font>
      <b/>
      <sz val="12"/>
      <color theme="0"/>
      <name val="Calibri"/>
      <family val="2"/>
      <scheme val="minor"/>
    </font>
    <font>
      <sz val="12"/>
      <color theme="0"/>
      <name val="Calibri"/>
      <family val="2"/>
      <scheme val="minor"/>
    </font>
    <font>
      <b/>
      <sz val="10"/>
      <color theme="0"/>
      <name val="Arial Nova"/>
      <family val="2"/>
    </font>
    <font>
      <b/>
      <vertAlign val="superscript"/>
      <sz val="11"/>
      <color theme="0"/>
      <name val="Calibri"/>
      <family val="2"/>
      <scheme val="minor"/>
    </font>
    <font>
      <b/>
      <sz val="11"/>
      <name val="Calibri"/>
      <family val="2"/>
      <scheme val="minor"/>
    </font>
    <font>
      <b/>
      <sz val="8"/>
      <color indexed="81"/>
      <name val="Tahoma"/>
      <family val="2"/>
    </font>
    <font>
      <b/>
      <sz val="14"/>
      <color theme="0"/>
      <name val="Calibri"/>
      <family val="2"/>
      <scheme val="minor"/>
    </font>
    <font>
      <b/>
      <sz val="11"/>
      <color rgb="FFFF0000"/>
      <name val="Calibri"/>
      <family val="2"/>
      <scheme val="minor"/>
    </font>
    <font>
      <b/>
      <sz val="11"/>
      <color theme="5" tint="-0.249977111117893"/>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rgb="FF0070C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auto="1"/>
      </left>
      <right style="medium">
        <color auto="1"/>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44" fontId="11" fillId="0" borderId="0" applyFont="0" applyFill="0" applyBorder="0" applyAlignment="0" applyProtection="0"/>
  </cellStyleXfs>
  <cellXfs count="190">
    <xf numFmtId="0" fontId="0" fillId="0" borderId="0" xfId="0"/>
    <xf numFmtId="0" fontId="6" fillId="0" borderId="0" xfId="0" applyFont="1" applyProtection="1">
      <protection locked="0"/>
    </xf>
    <xf numFmtId="0" fontId="7" fillId="0" borderId="0" xfId="0" applyFont="1" applyAlignment="1" applyProtection="1">
      <alignment wrapText="1"/>
      <protection locked="0"/>
    </xf>
    <xf numFmtId="0" fontId="0" fillId="0" borderId="7" xfId="0" applyBorder="1" applyProtection="1">
      <protection locked="0"/>
    </xf>
    <xf numFmtId="0" fontId="0" fillId="2" borderId="16" xfId="0" applyFill="1" applyBorder="1" applyAlignment="1" applyProtection="1">
      <alignment horizontal="center" shrinkToFit="1"/>
      <protection locked="0"/>
    </xf>
    <xf numFmtId="0" fontId="0" fillId="0" borderId="4" xfId="0" applyBorder="1" applyProtection="1">
      <protection locked="0"/>
    </xf>
    <xf numFmtId="0" fontId="0" fillId="2" borderId="9" xfId="0" applyFill="1" applyBorder="1" applyAlignment="1" applyProtection="1">
      <alignment horizontal="center" shrinkToFit="1"/>
      <protection locked="0"/>
    </xf>
    <xf numFmtId="0" fontId="0" fillId="0" borderId="5" xfId="0" applyBorder="1" applyProtection="1">
      <protection locked="0"/>
    </xf>
    <xf numFmtId="0" fontId="0" fillId="2" borderId="10" xfId="0" applyFill="1" applyBorder="1" applyAlignment="1" applyProtection="1">
      <alignment horizontal="center" shrinkToFit="1"/>
      <protection locked="0"/>
    </xf>
    <xf numFmtId="0" fontId="0" fillId="3" borderId="25" xfId="0" applyFill="1" applyBorder="1"/>
    <xf numFmtId="0" fontId="0" fillId="0" borderId="25" xfId="0" applyBorder="1"/>
    <xf numFmtId="0" fontId="12" fillId="4" borderId="0" xfId="0" applyFont="1" applyFill="1"/>
    <xf numFmtId="2" fontId="0" fillId="0" borderId="0" xfId="0" applyNumberFormat="1" applyAlignment="1">
      <alignment horizontal="center"/>
    </xf>
    <xf numFmtId="2" fontId="0" fillId="0" borderId="0" xfId="0" applyNumberFormat="1"/>
    <xf numFmtId="0" fontId="0" fillId="6" borderId="0" xfId="0" applyFill="1"/>
    <xf numFmtId="0" fontId="1" fillId="6" borderId="0" xfId="0" applyFont="1" applyFill="1" applyAlignment="1">
      <alignment horizontal="center"/>
    </xf>
    <xf numFmtId="0" fontId="1" fillId="6" borderId="0" xfId="0" applyFont="1" applyFill="1" applyAlignment="1">
      <alignment horizontal="center" vertical="center"/>
    </xf>
    <xf numFmtId="0" fontId="0" fillId="6" borderId="0" xfId="0" applyFill="1" applyAlignment="1">
      <alignment horizontal="center"/>
    </xf>
    <xf numFmtId="164" fontId="5" fillId="5" borderId="2" xfId="1" applyNumberFormat="1" applyFont="1" applyFill="1" applyBorder="1" applyAlignment="1" applyProtection="1">
      <alignment horizontal="center"/>
      <protection locked="0"/>
    </xf>
    <xf numFmtId="164" fontId="5" fillId="5" borderId="6" xfId="1" applyNumberFormat="1" applyFont="1" applyFill="1" applyBorder="1" applyAlignment="1" applyProtection="1">
      <alignment horizontal="center"/>
      <protection locked="0"/>
    </xf>
    <xf numFmtId="0" fontId="0" fillId="5" borderId="2" xfId="0" applyFill="1" applyBorder="1" applyAlignment="1" applyProtection="1">
      <alignment wrapText="1"/>
      <protection locked="0"/>
    </xf>
    <xf numFmtId="0" fontId="0" fillId="5" borderId="2" xfId="0" applyFill="1" applyBorder="1" applyProtection="1">
      <protection locked="0"/>
    </xf>
    <xf numFmtId="0" fontId="0" fillId="5" borderId="2" xfId="0" applyFill="1" applyBorder="1" applyAlignment="1" applyProtection="1">
      <alignment horizont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6" xfId="0" applyFill="1" applyBorder="1" applyProtection="1">
      <protection locked="0"/>
    </xf>
    <xf numFmtId="169" fontId="0" fillId="5" borderId="2" xfId="0" applyNumberFormat="1" applyFill="1" applyBorder="1" applyAlignment="1" applyProtection="1">
      <alignment horizontal="center"/>
      <protection locked="0"/>
    </xf>
    <xf numFmtId="169" fontId="0" fillId="5" borderId="1" xfId="0" applyNumberFormat="1" applyFill="1" applyBorder="1" applyAlignment="1" applyProtection="1">
      <alignment horizontal="center"/>
      <protection locked="0"/>
    </xf>
    <xf numFmtId="169" fontId="0" fillId="5" borderId="6" xfId="0" applyNumberForma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7" fillId="7" borderId="0" xfId="0" applyFont="1" applyFill="1" applyBorder="1" applyAlignment="1"/>
    <xf numFmtId="0" fontId="0" fillId="7" borderId="0" xfId="0" applyFill="1" applyBorder="1"/>
    <xf numFmtId="1" fontId="0" fillId="7" borderId="0" xfId="0" applyNumberFormat="1" applyFill="1" applyBorder="1" applyAlignment="1" applyProtection="1">
      <protection locked="0"/>
    </xf>
    <xf numFmtId="0" fontId="13" fillId="7" borderId="22" xfId="0" applyFont="1" applyFill="1" applyBorder="1"/>
    <xf numFmtId="0" fontId="2" fillId="7" borderId="37" xfId="0" applyFont="1" applyFill="1" applyBorder="1"/>
    <xf numFmtId="0" fontId="0" fillId="7" borderId="37" xfId="0" applyFill="1" applyBorder="1"/>
    <xf numFmtId="0" fontId="0" fillId="7" borderId="38" xfId="0" applyFill="1" applyBorder="1"/>
    <xf numFmtId="0" fontId="3" fillId="7" borderId="49" xfId="0" applyFont="1" applyFill="1" applyBorder="1" applyAlignment="1">
      <alignment vertical="center"/>
    </xf>
    <xf numFmtId="0" fontId="3" fillId="7" borderId="0" xfId="0" applyFont="1" applyFill="1" applyBorder="1" applyAlignment="1">
      <alignment vertical="center"/>
    </xf>
    <xf numFmtId="0" fontId="0" fillId="7" borderId="50" xfId="0" applyFill="1" applyBorder="1"/>
    <xf numFmtId="0" fontId="0" fillId="7" borderId="40" xfId="0" applyFill="1" applyBorder="1"/>
    <xf numFmtId="0" fontId="0" fillId="7" borderId="40" xfId="0" applyFill="1" applyBorder="1" applyAlignment="1">
      <alignment horizontal="left"/>
    </xf>
    <xf numFmtId="0" fontId="0" fillId="7" borderId="41" xfId="0" applyFill="1" applyBorder="1" applyAlignment="1">
      <alignment horizontal="left"/>
    </xf>
    <xf numFmtId="0" fontId="0" fillId="7" borderId="44" xfId="0" applyFill="1" applyBorder="1"/>
    <xf numFmtId="0" fontId="0" fillId="7" borderId="0" xfId="0" applyFill="1" applyBorder="1" applyAlignment="1">
      <alignment horizontal="left"/>
    </xf>
    <xf numFmtId="0" fontId="5" fillId="7" borderId="45" xfId="0" applyFont="1" applyFill="1" applyBorder="1" applyAlignment="1">
      <alignment wrapText="1"/>
    </xf>
    <xf numFmtId="0" fontId="5" fillId="7" borderId="46" xfId="0" applyFont="1" applyFill="1" applyBorder="1" applyAlignment="1">
      <alignment wrapText="1"/>
    </xf>
    <xf numFmtId="0" fontId="5" fillId="7" borderId="47" xfId="0" applyFont="1" applyFill="1" applyBorder="1" applyAlignment="1">
      <alignment wrapText="1"/>
    </xf>
    <xf numFmtId="0" fontId="4" fillId="7" borderId="0" xfId="0" applyFont="1" applyFill="1" applyBorder="1" applyAlignment="1">
      <alignment horizontal="right" wrapText="1"/>
    </xf>
    <xf numFmtId="0" fontId="5" fillId="7" borderId="0" xfId="0" applyFont="1" applyFill="1" applyBorder="1" applyAlignment="1">
      <alignment horizontal="center"/>
    </xf>
    <xf numFmtId="0" fontId="5" fillId="7" borderId="11" xfId="0" applyFont="1" applyFill="1" applyBorder="1" applyAlignment="1">
      <alignment horizontal="right" vertical="center" wrapText="1"/>
    </xf>
    <xf numFmtId="0" fontId="5" fillId="7" borderId="15" xfId="0" applyFont="1" applyFill="1" applyBorder="1" applyAlignment="1">
      <alignment horizontal="center"/>
    </xf>
    <xf numFmtId="0" fontId="5" fillId="7" borderId="4" xfId="0" applyFont="1" applyFill="1" applyBorder="1" applyAlignment="1">
      <alignment horizontal="right" wrapText="1"/>
    </xf>
    <xf numFmtId="0" fontId="5" fillId="7" borderId="9" xfId="0" applyFont="1" applyFill="1" applyBorder="1" applyAlignment="1">
      <alignment horizontal="center"/>
    </xf>
    <xf numFmtId="0" fontId="5" fillId="7" borderId="5" xfId="0" applyFont="1" applyFill="1" applyBorder="1" applyAlignment="1">
      <alignment horizontal="right" wrapText="1"/>
    </xf>
    <xf numFmtId="0" fontId="5" fillId="7" borderId="10" xfId="0" applyFont="1" applyFill="1" applyBorder="1" applyAlignment="1">
      <alignment horizontal="center"/>
    </xf>
    <xf numFmtId="0" fontId="5" fillId="7" borderId="0" xfId="0" applyFont="1" applyFill="1" applyBorder="1" applyAlignment="1">
      <alignment horizontal="left"/>
    </xf>
    <xf numFmtId="0" fontId="10" fillId="7" borderId="0" xfId="0" applyFont="1" applyFill="1" applyBorder="1"/>
    <xf numFmtId="0" fontId="14" fillId="7" borderId="0" xfId="0" applyFont="1" applyFill="1" applyBorder="1"/>
    <xf numFmtId="0" fontId="0" fillId="7" borderId="34" xfId="0" applyFill="1" applyBorder="1" applyAlignment="1"/>
    <xf numFmtId="0" fontId="0" fillId="7" borderId="35" xfId="0" applyFill="1" applyBorder="1" applyAlignment="1"/>
    <xf numFmtId="0" fontId="0" fillId="7" borderId="33" xfId="0" applyFill="1" applyBorder="1" applyAlignment="1"/>
    <xf numFmtId="0" fontId="0" fillId="7" borderId="29" xfId="0" applyFill="1" applyBorder="1" applyAlignment="1"/>
    <xf numFmtId="0" fontId="0" fillId="7" borderId="11" xfId="0" applyFill="1" applyBorder="1" applyAlignment="1">
      <alignment wrapText="1"/>
    </xf>
    <xf numFmtId="169" fontId="0" fillId="7" borderId="2" xfId="0" applyNumberFormat="1" applyFill="1" applyBorder="1" applyAlignment="1">
      <alignment horizontal="center"/>
    </xf>
    <xf numFmtId="167" fontId="0" fillId="7" borderId="2" xfId="0" applyNumberFormat="1" applyFill="1" applyBorder="1" applyAlignment="1">
      <alignment horizontal="center"/>
    </xf>
    <xf numFmtId="165" fontId="0" fillId="7" borderId="2" xfId="0" applyNumberFormat="1" applyFill="1" applyBorder="1" applyAlignment="1">
      <alignment horizontal="center"/>
    </xf>
    <xf numFmtId="8" fontId="0" fillId="7" borderId="15" xfId="0" applyNumberFormat="1" applyFill="1" applyBorder="1" applyAlignment="1">
      <alignment horizontal="center"/>
    </xf>
    <xf numFmtId="0" fontId="0" fillId="7" borderId="4" xfId="0" applyFill="1" applyBorder="1" applyAlignment="1">
      <alignment wrapText="1"/>
    </xf>
    <xf numFmtId="0" fontId="0" fillId="7" borderId="4" xfId="0" applyFill="1" applyBorder="1"/>
    <xf numFmtId="0" fontId="0" fillId="7" borderId="5" xfId="0" applyFill="1" applyBorder="1"/>
    <xf numFmtId="0" fontId="1" fillId="7" borderId="30" xfId="0" applyFont="1" applyFill="1" applyBorder="1"/>
    <xf numFmtId="0" fontId="0" fillId="7" borderId="31" xfId="0" applyFill="1" applyBorder="1"/>
    <xf numFmtId="0" fontId="0" fillId="7" borderId="36" xfId="0" quotePrefix="1" applyFill="1" applyBorder="1" applyAlignment="1">
      <alignment horizontal="center"/>
    </xf>
    <xf numFmtId="0" fontId="0" fillId="7" borderId="32" xfId="0" applyFill="1" applyBorder="1" applyAlignment="1">
      <alignment horizontal="center"/>
    </xf>
    <xf numFmtId="169" fontId="0" fillId="7" borderId="32" xfId="0" applyNumberFormat="1" applyFill="1" applyBorder="1" applyAlignment="1">
      <alignment horizontal="center"/>
    </xf>
    <xf numFmtId="165" fontId="0" fillId="7" borderId="32" xfId="0" applyNumberFormat="1" applyFill="1" applyBorder="1" applyAlignment="1">
      <alignment horizontal="center"/>
    </xf>
    <xf numFmtId="0" fontId="0" fillId="7" borderId="7" xfId="0" applyFill="1" applyBorder="1" applyProtection="1">
      <protection locked="0"/>
    </xf>
    <xf numFmtId="0" fontId="14" fillId="7" borderId="16" xfId="0" applyFont="1" applyFill="1" applyBorder="1" applyAlignment="1" applyProtection="1">
      <alignment horizontal="center" shrinkToFit="1"/>
      <protection locked="0"/>
    </xf>
    <xf numFmtId="0" fontId="0" fillId="7" borderId="4" xfId="0" applyFill="1" applyBorder="1" applyProtection="1">
      <protection locked="0"/>
    </xf>
    <xf numFmtId="0" fontId="14" fillId="7" borderId="9" xfId="0" applyFont="1" applyFill="1" applyBorder="1" applyAlignment="1" applyProtection="1">
      <alignment horizontal="center" shrinkToFit="1"/>
      <protection locked="0"/>
    </xf>
    <xf numFmtId="0" fontId="0" fillId="7" borderId="5" xfId="0" applyFill="1" applyBorder="1" applyProtection="1">
      <protection locked="0"/>
    </xf>
    <xf numFmtId="0" fontId="14" fillId="7" borderId="10" xfId="0" applyFont="1" applyFill="1" applyBorder="1" applyAlignment="1" applyProtection="1">
      <alignment horizontal="center" shrinkToFit="1"/>
      <protection locked="0"/>
    </xf>
    <xf numFmtId="0" fontId="19" fillId="4" borderId="12" xfId="0" applyFont="1" applyFill="1" applyBorder="1" applyAlignment="1">
      <alignment horizontal="right" vertical="center" wrapText="1"/>
    </xf>
    <xf numFmtId="0" fontId="19"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12" fillId="4" borderId="26" xfId="0" applyFont="1" applyFill="1" applyBorder="1" applyAlignment="1"/>
    <xf numFmtId="0" fontId="12" fillId="4" borderId="27" xfId="0" applyFont="1" applyFill="1" applyBorder="1" applyAlignment="1"/>
    <xf numFmtId="0" fontId="12" fillId="4" borderId="24" xfId="0" applyFont="1" applyFill="1" applyBorder="1" applyAlignment="1">
      <alignment horizontal="center" vertical="center"/>
    </xf>
    <xf numFmtId="0" fontId="0" fillId="7" borderId="0" xfId="0" applyFill="1" applyBorder="1" applyAlignment="1">
      <alignment vertical="center"/>
    </xf>
    <xf numFmtId="0" fontId="0" fillId="7" borderId="0" xfId="0" applyFill="1" applyBorder="1" applyAlignment="1">
      <alignment horizontal="center" vertical="center"/>
    </xf>
    <xf numFmtId="0" fontId="4" fillId="7" borderId="0" xfId="0" applyFont="1" applyFill="1" applyBorder="1" applyAlignment="1">
      <alignment vertical="center" wrapText="1"/>
    </xf>
    <xf numFmtId="0" fontId="0" fillId="0" borderId="0" xfId="0"/>
    <xf numFmtId="0" fontId="0" fillId="5" borderId="1" xfId="0" applyFill="1" applyBorder="1" applyProtection="1">
      <protection locked="0"/>
    </xf>
    <xf numFmtId="0" fontId="0" fillId="7" borderId="0" xfId="0" applyFill="1" applyBorder="1"/>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10" xfId="0" applyFont="1" applyFill="1" applyBorder="1" applyAlignment="1">
      <alignment horizontal="center"/>
    </xf>
    <xf numFmtId="170" fontId="0" fillId="0" borderId="0" xfId="0" applyNumberFormat="1"/>
    <xf numFmtId="0" fontId="0" fillId="5" borderId="9" xfId="0" applyFill="1" applyBorder="1" applyAlignment="1" applyProtection="1">
      <alignment horizontal="center"/>
      <protection locked="0"/>
    </xf>
    <xf numFmtId="1" fontId="0" fillId="5" borderId="51" xfId="0" applyNumberFormat="1" applyFill="1" applyBorder="1" applyAlignment="1" applyProtection="1">
      <alignment horizontal="center"/>
      <protection locked="0"/>
    </xf>
    <xf numFmtId="0" fontId="12" fillId="4" borderId="28" xfId="0" applyFont="1" applyFill="1" applyBorder="1" applyAlignment="1"/>
    <xf numFmtId="8" fontId="0" fillId="7" borderId="42" xfId="0" applyNumberFormat="1" applyFill="1" applyBorder="1" applyAlignment="1">
      <alignment horizontal="center"/>
    </xf>
    <xf numFmtId="165" fontId="0" fillId="7" borderId="6" xfId="0" applyNumberFormat="1" applyFill="1" applyBorder="1" applyAlignment="1">
      <alignment horizontal="center"/>
    </xf>
    <xf numFmtId="8" fontId="0" fillId="7" borderId="10" xfId="0" applyNumberFormat="1" applyFill="1" applyBorder="1" applyAlignment="1">
      <alignment horizontal="center"/>
    </xf>
    <xf numFmtId="165" fontId="0" fillId="5" borderId="52" xfId="0" applyNumberFormat="1" applyFill="1" applyBorder="1" applyAlignment="1" applyProtection="1">
      <alignment horizontal="center"/>
      <protection locked="0"/>
    </xf>
    <xf numFmtId="165" fontId="0" fillId="5" borderId="10" xfId="0" applyNumberFormat="1" applyFill="1" applyBorder="1" applyAlignment="1" applyProtection="1">
      <alignment horizontal="center"/>
      <protection locked="0"/>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170" fontId="0" fillId="5" borderId="7" xfId="0" applyNumberFormat="1" applyFill="1" applyBorder="1" applyProtection="1">
      <protection locked="0"/>
    </xf>
    <xf numFmtId="0" fontId="0" fillId="5" borderId="8" xfId="0" applyFill="1" applyBorder="1" applyProtection="1">
      <protection locked="0"/>
    </xf>
    <xf numFmtId="168" fontId="0" fillId="5" borderId="16" xfId="0" applyNumberFormat="1" applyFill="1" applyBorder="1" applyProtection="1">
      <protection locked="0"/>
    </xf>
    <xf numFmtId="170" fontId="0" fillId="7" borderId="4" xfId="0" applyNumberFormat="1" applyFill="1" applyBorder="1" applyProtection="1">
      <protection locked="0"/>
    </xf>
    <xf numFmtId="168" fontId="0" fillId="5" borderId="9" xfId="0" applyNumberFormat="1" applyFill="1" applyBorder="1" applyProtection="1">
      <protection locked="0"/>
    </xf>
    <xf numFmtId="0" fontId="1" fillId="7" borderId="12" xfId="0" quotePrefix="1" applyFont="1" applyFill="1" applyBorder="1" applyAlignment="1">
      <alignment horizontal="right"/>
    </xf>
    <xf numFmtId="0" fontId="1" fillId="7" borderId="14" xfId="0" quotePrefix="1" applyFont="1" applyFill="1" applyBorder="1" applyAlignment="1">
      <alignment horizontal="center"/>
    </xf>
    <xf numFmtId="170" fontId="0" fillId="7" borderId="54" xfId="0" applyNumberFormat="1" applyFill="1" applyBorder="1" applyProtection="1">
      <protection locked="0"/>
    </xf>
    <xf numFmtId="0" fontId="0" fillId="5" borderId="55" xfId="0" applyFill="1" applyBorder="1" applyProtection="1">
      <protection locked="0"/>
    </xf>
    <xf numFmtId="168" fontId="0" fillId="5" borderId="51" xfId="0" applyNumberFormat="1" applyFill="1" applyBorder="1" applyProtection="1">
      <protection locked="0"/>
    </xf>
    <xf numFmtId="0" fontId="1" fillId="7" borderId="13" xfId="0" applyFont="1" applyFill="1" applyBorder="1" applyAlignment="1">
      <alignment horizontal="center"/>
    </xf>
    <xf numFmtId="168" fontId="1" fillId="7" borderId="14" xfId="0" applyNumberFormat="1" applyFont="1" applyFill="1" applyBorder="1" applyAlignment="1">
      <alignment horizontal="center"/>
    </xf>
    <xf numFmtId="0" fontId="23" fillId="5" borderId="6" xfId="0" applyFont="1" applyFill="1" applyBorder="1" applyAlignment="1">
      <alignment horizontal="center" vertical="center" wrapText="1"/>
    </xf>
    <xf numFmtId="1" fontId="0" fillId="5" borderId="10" xfId="0" applyNumberFormat="1" applyFill="1" applyBorder="1" applyAlignment="1" applyProtection="1">
      <alignment horizontal="center"/>
      <protection locked="0"/>
    </xf>
    <xf numFmtId="169" fontId="0" fillId="7" borderId="13" xfId="0" applyNumberFormat="1" applyFill="1" applyBorder="1" applyAlignment="1">
      <alignment horizontal="center"/>
    </xf>
    <xf numFmtId="169" fontId="0" fillId="5" borderId="2" xfId="0" applyNumberFormat="1" applyFill="1" applyBorder="1" applyAlignment="1">
      <alignment horizontal="center"/>
    </xf>
    <xf numFmtId="169" fontId="0" fillId="5" borderId="58" xfId="0" applyNumberFormat="1" applyFill="1" applyBorder="1" applyAlignment="1">
      <alignment horizontal="center"/>
    </xf>
    <xf numFmtId="0" fontId="0" fillId="5" borderId="6" xfId="0" applyFill="1" applyBorder="1" applyAlignment="1" applyProtection="1">
      <alignment horizontal="center"/>
      <protection locked="0"/>
    </xf>
    <xf numFmtId="167" fontId="0" fillId="7" borderId="58" xfId="0" applyNumberFormat="1" applyFill="1" applyBorder="1" applyAlignment="1">
      <alignment horizontal="center"/>
    </xf>
    <xf numFmtId="167" fontId="0" fillId="7" borderId="13" xfId="0" applyNumberFormat="1" applyFill="1" applyBorder="1" applyAlignment="1">
      <alignment horizontal="center"/>
    </xf>
    <xf numFmtId="0" fontId="12" fillId="4" borderId="26" xfId="0" applyFont="1" applyFill="1" applyBorder="1" applyAlignment="1">
      <alignment horizontal="left" vertical="center"/>
    </xf>
    <xf numFmtId="0" fontId="0" fillId="5" borderId="22" xfId="0" applyFill="1" applyBorder="1" applyAlignment="1">
      <alignment vertical="center"/>
    </xf>
    <xf numFmtId="0" fontId="0" fillId="5" borderId="37" xfId="0" applyFill="1" applyBorder="1" applyAlignment="1">
      <alignment vertical="center"/>
    </xf>
    <xf numFmtId="0" fontId="0" fillId="5" borderId="38" xfId="0" applyFill="1" applyBorder="1" applyAlignment="1">
      <alignment vertical="center"/>
    </xf>
    <xf numFmtId="0" fontId="0" fillId="0" borderId="0" xfId="0" applyAlignment="1">
      <alignment vertical="center"/>
    </xf>
    <xf numFmtId="0" fontId="0" fillId="0" borderId="0" xfId="0" applyFill="1"/>
    <xf numFmtId="0" fontId="0" fillId="0" borderId="0" xfId="0" applyFill="1" applyAlignment="1">
      <alignment vertical="center"/>
    </xf>
    <xf numFmtId="0" fontId="0" fillId="0" borderId="49" xfId="0" applyFill="1" applyBorder="1" applyAlignment="1">
      <alignment vertical="center"/>
    </xf>
    <xf numFmtId="0" fontId="0" fillId="0" borderId="0" xfId="0" applyFill="1" applyBorder="1" applyAlignment="1">
      <alignment vertical="center"/>
    </xf>
    <xf numFmtId="0" fontId="0" fillId="0" borderId="50" xfId="0" applyFill="1" applyBorder="1" applyAlignment="1">
      <alignment vertical="center"/>
    </xf>
    <xf numFmtId="0" fontId="0" fillId="0" borderId="49" xfId="0" applyFill="1" applyBorder="1" applyAlignment="1">
      <alignment horizontal="left" vertical="center"/>
    </xf>
    <xf numFmtId="0" fontId="0" fillId="0" borderId="39" xfId="0" applyFill="1" applyBorder="1" applyAlignment="1">
      <alignment vertical="center"/>
    </xf>
    <xf numFmtId="0" fontId="0" fillId="0" borderId="40" xfId="0" applyFill="1" applyBorder="1" applyAlignment="1">
      <alignment vertical="center"/>
    </xf>
    <xf numFmtId="0" fontId="0" fillId="0" borderId="41" xfId="0" applyFill="1" applyBorder="1" applyAlignment="1">
      <alignment vertical="center"/>
    </xf>
    <xf numFmtId="0" fontId="0" fillId="5" borderId="60" xfId="0" applyFill="1" applyBorder="1" applyAlignment="1">
      <alignment vertical="center"/>
    </xf>
    <xf numFmtId="0" fontId="0" fillId="5" borderId="61" xfId="0" applyFill="1" applyBorder="1" applyAlignment="1">
      <alignmen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17" fillId="4" borderId="27" xfId="0" applyFont="1" applyFill="1" applyBorder="1" applyAlignment="1">
      <alignment vertical="center"/>
    </xf>
    <xf numFmtId="0" fontId="17" fillId="4" borderId="28" xfId="0" applyFont="1" applyFill="1" applyBorder="1" applyAlignment="1">
      <alignment vertical="center"/>
    </xf>
    <xf numFmtId="0" fontId="1" fillId="5" borderId="60" xfId="0" applyFont="1" applyFill="1" applyBorder="1" applyAlignment="1">
      <alignment vertical="center"/>
    </xf>
    <xf numFmtId="0" fontId="26" fillId="5" borderId="60" xfId="0" applyFont="1" applyFill="1" applyBorder="1" applyAlignment="1">
      <alignment vertical="center"/>
    </xf>
    <xf numFmtId="0" fontId="27" fillId="5" borderId="59" xfId="0" applyFont="1" applyFill="1" applyBorder="1" applyAlignment="1">
      <alignment vertical="center"/>
    </xf>
    <xf numFmtId="0" fontId="27" fillId="7" borderId="39" xfId="0" applyFont="1" applyFill="1" applyBorder="1"/>
    <xf numFmtId="166" fontId="14" fillId="7" borderId="16" xfId="0" applyNumberFormat="1" applyFont="1" applyFill="1" applyBorder="1" applyAlignment="1">
      <alignment horizontal="center"/>
    </xf>
    <xf numFmtId="166" fontId="14" fillId="7" borderId="9" xfId="0" applyNumberFormat="1" applyFont="1" applyFill="1" applyBorder="1" applyAlignment="1">
      <alignment horizontal="center"/>
    </xf>
    <xf numFmtId="0" fontId="21" fillId="4" borderId="26" xfId="0" applyFont="1" applyFill="1" applyBorder="1" applyAlignment="1" applyProtection="1">
      <alignment horizontal="center"/>
      <protection locked="0"/>
    </xf>
    <xf numFmtId="0" fontId="21" fillId="4" borderId="28" xfId="0" applyFont="1" applyFill="1" applyBorder="1" applyAlignment="1" applyProtection="1">
      <alignment horizontal="center"/>
      <protection locked="0"/>
    </xf>
    <xf numFmtId="0" fontId="12" fillId="4" borderId="53"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0" fillId="7" borderId="0" xfId="0" applyFill="1" applyBorder="1" applyAlignment="1">
      <alignment horizontal="right"/>
    </xf>
    <xf numFmtId="0" fontId="12" fillId="4" borderId="3" xfId="0" applyFont="1" applyFill="1" applyBorder="1" applyAlignment="1">
      <alignment horizontal="center"/>
    </xf>
    <xf numFmtId="0" fontId="12" fillId="4" borderId="43" xfId="0" applyFont="1" applyFill="1" applyBorder="1" applyAlignment="1">
      <alignment horizontal="center"/>
    </xf>
    <xf numFmtId="0" fontId="12" fillId="4" borderId="21" xfId="0" applyFont="1" applyFill="1" applyBorder="1" applyAlignment="1">
      <alignment horizontal="center"/>
    </xf>
    <xf numFmtId="0" fontId="0" fillId="0" borderId="32" xfId="0" applyBorder="1" applyAlignment="1">
      <alignment horizontal="center" vertical="center" wrapText="1"/>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0" fillId="0" borderId="28" xfId="0" applyBorder="1" applyAlignment="1">
      <alignment vertical="center"/>
    </xf>
    <xf numFmtId="0" fontId="12" fillId="4" borderId="52"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5" fillId="5" borderId="3" xfId="0" applyFont="1" applyFill="1" applyBorder="1" applyAlignment="1" applyProtection="1">
      <alignment horizontal="center"/>
      <protection locked="0"/>
    </xf>
    <xf numFmtId="0" fontId="0" fillId="0" borderId="43" xfId="0" applyBorder="1" applyAlignment="1">
      <alignment horizontal="center"/>
    </xf>
    <xf numFmtId="0" fontId="0" fillId="0" borderId="21" xfId="0" applyBorder="1" applyAlignment="1">
      <alignment horizontal="center"/>
    </xf>
    <xf numFmtId="0" fontId="5" fillId="5" borderId="19" xfId="0" applyFont="1" applyFill="1" applyBorder="1" applyAlignment="1" applyProtection="1">
      <alignment horizontal="center"/>
      <protection locked="0"/>
    </xf>
    <xf numFmtId="0" fontId="0" fillId="0" borderId="17" xfId="0" applyBorder="1" applyAlignment="1">
      <alignment horizontal="center"/>
    </xf>
    <xf numFmtId="0" fontId="0" fillId="0" borderId="20" xfId="0" applyBorder="1" applyAlignment="1">
      <alignment horizontal="center"/>
    </xf>
    <xf numFmtId="0" fontId="5" fillId="5" borderId="33" xfId="0" applyFont="1" applyFill="1" applyBorder="1" applyAlignment="1" applyProtection="1">
      <alignment horizontal="center"/>
      <protection locked="0"/>
    </xf>
    <xf numFmtId="0" fontId="0" fillId="0" borderId="56" xfId="0" applyBorder="1" applyAlignment="1">
      <alignment horizontal="center"/>
    </xf>
    <xf numFmtId="0" fontId="0" fillId="0" borderId="57" xfId="0" applyBorder="1" applyAlignment="1">
      <alignment horizontal="center"/>
    </xf>
    <xf numFmtId="0" fontId="0" fillId="7" borderId="33" xfId="0" applyFill="1" applyBorder="1" applyAlignment="1">
      <alignment horizontal="left"/>
    </xf>
    <xf numFmtId="0" fontId="0" fillId="0" borderId="29" xfId="0" applyBorder="1" applyAlignment="1"/>
    <xf numFmtId="0" fontId="0" fillId="7" borderId="3" xfId="0" applyFill="1" applyBorder="1" applyAlignment="1">
      <alignment horizontal="left"/>
    </xf>
    <xf numFmtId="0" fontId="0" fillId="0" borderId="48" xfId="0" applyBorder="1" applyAlignment="1"/>
    <xf numFmtId="0" fontId="14" fillId="7" borderId="19" xfId="0" applyFont="1" applyFill="1" applyBorder="1" applyAlignment="1">
      <alignment horizontal="left"/>
    </xf>
    <xf numFmtId="0" fontId="0" fillId="0" borderId="18" xfId="0" applyBorder="1" applyAlignment="1"/>
    <xf numFmtId="0" fontId="0" fillId="7" borderId="19" xfId="0" applyFill="1" applyBorder="1" applyAlignment="1">
      <alignment horizontal="left"/>
    </xf>
    <xf numFmtId="0" fontId="1" fillId="6"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DDDDFF"/>
      <color rgb="FFCCCCFF"/>
      <color rgb="FFD2FDCD"/>
      <color rgb="FFFFE5FF"/>
      <color rgb="FFD1FFFF"/>
      <color rgb="FFCCFFFF"/>
      <color rgb="FF009999"/>
      <color rgb="FFFFCCFF"/>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49B848-EDA0-4A86-818D-1A72F16AF4AA}" name="Table2" displayName="Table2" ref="A1:A6" totalsRowShown="0">
  <autoFilter ref="A1:A6" xr:uid="{FE97BED6-923B-4A5A-ADA3-6C2F90C1E7A0}"/>
  <tableColumns count="1">
    <tableColumn id="2" xr3:uid="{C926A0F9-9CDA-4484-A3DE-C41DCB9EB0B4}" name="Measure statu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0ADAFE-95D3-4C19-B0F0-04F23658E2DE}" name="Table3" displayName="Table3" ref="C1:C10" totalsRowShown="0">
  <autoFilter ref="C1:C10" xr:uid="{DFA64E51-C968-459B-8F8B-21C476592BCA}"/>
  <tableColumns count="1">
    <tableColumn id="1" xr3:uid="{5B25D451-9777-430B-BB1F-059E14862BF0}" name="Fuel 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3E81D3-1600-411D-939E-13E012415C2B}" name="Table5" displayName="Table5" ref="G1:G10" totalsRowShown="0">
  <autoFilter ref="G1:G10" xr:uid="{CA71467F-757C-4AA4-A3E5-EAE1BA19BDC3}"/>
  <tableColumns count="1">
    <tableColumn id="1" xr3:uid="{AD44E18E-A7D3-44D2-97DF-60899D6A8C08}" name="Space 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E116CA-C17D-4055-BF1F-3A812BF938B5}" name="Table6" displayName="Table6" ref="E1:E6" totalsRowShown="0">
  <autoFilter ref="E1:E6" xr:uid="{EA4CBBA0-A946-4263-92CA-B7FAA2A54604}"/>
  <tableColumns count="1">
    <tableColumn id="1" xr3:uid="{23EE919B-7156-434A-BF07-151A397BEE8F}" name="Lease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8BCEAA-5D8E-47D1-85CD-0371A9D08B30}" name="Table7" displayName="Table7" ref="I1:I4" totalsRowShown="0">
  <autoFilter ref="I1:I4" xr:uid="{2A0E66B9-2BA7-4C65-B474-C27AE3161B2E}"/>
  <tableColumns count="1">
    <tableColumn id="1" xr3:uid="{AB2B6B78-7C4C-4257-9352-80B0FBE81E3B}" name="Metering Configur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1D754-6D90-496A-80A9-C6404B531F48}">
  <dimension ref="B1:Y17"/>
  <sheetViews>
    <sheetView showGridLines="0" workbookViewId="0">
      <selection activeCell="H20" sqref="H20"/>
    </sheetView>
  </sheetViews>
  <sheetFormatPr defaultRowHeight="15"/>
  <cols>
    <col min="1" max="1" width="1.28515625" customWidth="1"/>
    <col min="10" max="10" width="10" customWidth="1"/>
  </cols>
  <sheetData>
    <row r="1" spans="2:25" ht="6.75" customHeight="1" thickBot="1"/>
    <row r="2" spans="2:25" s="133" customFormat="1" ht="23.25" customHeight="1" thickBot="1">
      <c r="B2" s="145" t="s">
        <v>184</v>
      </c>
      <c r="C2" s="146"/>
      <c r="D2" s="146"/>
      <c r="E2" s="146"/>
      <c r="F2" s="146"/>
      <c r="G2" s="147"/>
      <c r="H2" s="147"/>
      <c r="I2" s="147"/>
      <c r="J2" s="148"/>
      <c r="K2" s="135"/>
      <c r="L2" s="135"/>
      <c r="M2" s="135"/>
      <c r="N2" s="135"/>
      <c r="O2" s="135"/>
      <c r="P2" s="135"/>
      <c r="Q2" s="135"/>
      <c r="R2" s="135"/>
      <c r="S2" s="135"/>
      <c r="T2" s="135"/>
      <c r="U2" s="135"/>
      <c r="V2" s="135"/>
      <c r="W2" s="135"/>
      <c r="X2" s="135"/>
      <c r="Y2" s="135"/>
    </row>
    <row r="3" spans="2:25" ht="15.75" thickBot="1">
      <c r="B3" s="134"/>
      <c r="C3" s="134"/>
      <c r="D3" s="134"/>
      <c r="E3" s="134"/>
      <c r="F3" s="134"/>
      <c r="G3" s="134"/>
      <c r="H3" s="134"/>
      <c r="I3" s="134"/>
      <c r="J3" s="134"/>
      <c r="K3" s="134"/>
      <c r="L3" s="134"/>
      <c r="M3" s="134"/>
      <c r="N3" s="134"/>
      <c r="O3" s="134"/>
      <c r="P3" s="134"/>
      <c r="Q3" s="134"/>
      <c r="R3" s="134"/>
      <c r="S3" s="134"/>
      <c r="T3" s="134"/>
      <c r="U3" s="134"/>
      <c r="V3" s="134"/>
      <c r="W3" s="134"/>
      <c r="X3" s="134"/>
      <c r="Y3" s="134"/>
    </row>
    <row r="4" spans="2:25" s="133" customFormat="1" ht="20.100000000000001" customHeight="1">
      <c r="B4" s="130" t="s">
        <v>192</v>
      </c>
      <c r="C4" s="131"/>
      <c r="D4" s="131"/>
      <c r="E4" s="131"/>
      <c r="F4" s="131"/>
      <c r="G4" s="131"/>
      <c r="H4" s="131"/>
      <c r="I4" s="131"/>
      <c r="J4" s="131"/>
      <c r="K4" s="131"/>
      <c r="L4" s="131"/>
      <c r="M4" s="131"/>
      <c r="N4" s="131"/>
      <c r="O4" s="131"/>
      <c r="P4" s="131"/>
      <c r="Q4" s="131"/>
      <c r="R4" s="131"/>
      <c r="S4" s="131"/>
      <c r="T4" s="131"/>
      <c r="U4" s="131"/>
      <c r="V4" s="131"/>
      <c r="W4" s="132"/>
      <c r="X4" s="135"/>
      <c r="Y4" s="135"/>
    </row>
    <row r="5" spans="2:25" s="133" customFormat="1" ht="20.100000000000001" customHeight="1">
      <c r="B5" s="151" t="s">
        <v>193</v>
      </c>
      <c r="C5" s="149"/>
      <c r="D5" s="149"/>
      <c r="E5" s="149"/>
      <c r="F5" s="150"/>
      <c r="G5" s="150"/>
      <c r="H5" s="150"/>
      <c r="I5" s="150"/>
      <c r="J5" s="150"/>
      <c r="K5" s="143"/>
      <c r="L5" s="143"/>
      <c r="M5" s="143"/>
      <c r="N5" s="143"/>
      <c r="O5" s="143"/>
      <c r="P5" s="143"/>
      <c r="Q5" s="143"/>
      <c r="R5" s="143"/>
      <c r="S5" s="143"/>
      <c r="T5" s="143"/>
      <c r="U5" s="143"/>
      <c r="V5" s="143"/>
      <c r="W5" s="144"/>
      <c r="X5" s="135"/>
      <c r="Y5" s="135"/>
    </row>
    <row r="6" spans="2:25" s="135" customFormat="1" ht="6.75" customHeight="1">
      <c r="B6" s="136"/>
      <c r="C6" s="137"/>
      <c r="D6" s="137"/>
      <c r="E6" s="137"/>
      <c r="F6" s="137"/>
      <c r="G6" s="137"/>
      <c r="H6" s="137"/>
      <c r="I6" s="137"/>
      <c r="J6" s="137"/>
      <c r="K6" s="137"/>
      <c r="L6" s="137"/>
      <c r="M6" s="137"/>
      <c r="N6" s="137"/>
      <c r="O6" s="137"/>
      <c r="P6" s="137"/>
      <c r="Q6" s="137"/>
      <c r="R6" s="137"/>
      <c r="S6" s="137"/>
      <c r="T6" s="137"/>
      <c r="U6" s="137"/>
      <c r="V6" s="137"/>
      <c r="W6" s="138"/>
    </row>
    <row r="7" spans="2:25" s="133" customFormat="1" ht="20.100000000000001" customHeight="1">
      <c r="B7" s="139" t="s">
        <v>187</v>
      </c>
      <c r="C7" s="137"/>
      <c r="D7" s="137"/>
      <c r="E7" s="137"/>
      <c r="F7" s="137"/>
      <c r="G7" s="137"/>
      <c r="H7" s="137"/>
      <c r="I7" s="137"/>
      <c r="J7" s="137"/>
      <c r="K7" s="137"/>
      <c r="L7" s="137"/>
      <c r="M7" s="137"/>
      <c r="N7" s="137"/>
      <c r="O7" s="137"/>
      <c r="P7" s="137"/>
      <c r="Q7" s="137"/>
      <c r="R7" s="137"/>
      <c r="S7" s="137"/>
      <c r="T7" s="137"/>
      <c r="U7" s="137"/>
      <c r="V7" s="137"/>
      <c r="W7" s="138"/>
      <c r="X7" s="135"/>
      <c r="Y7" s="135"/>
    </row>
    <row r="8" spans="2:25" s="133" customFormat="1" ht="20.100000000000001" customHeight="1">
      <c r="B8" s="136" t="s">
        <v>186</v>
      </c>
      <c r="C8" s="137"/>
      <c r="D8" s="137"/>
      <c r="E8" s="137"/>
      <c r="F8" s="137"/>
      <c r="G8" s="137"/>
      <c r="H8" s="137"/>
      <c r="I8" s="137"/>
      <c r="J8" s="137"/>
      <c r="K8" s="137"/>
      <c r="L8" s="137"/>
      <c r="M8" s="137"/>
      <c r="N8" s="137"/>
      <c r="O8" s="137"/>
      <c r="P8" s="137"/>
      <c r="Q8" s="137"/>
      <c r="R8" s="137"/>
      <c r="S8" s="137"/>
      <c r="T8" s="137"/>
      <c r="U8" s="137"/>
      <c r="V8" s="137"/>
      <c r="W8" s="138"/>
      <c r="X8" s="135"/>
      <c r="Y8" s="135"/>
    </row>
    <row r="9" spans="2:25" s="133" customFormat="1" ht="20.100000000000001" customHeight="1">
      <c r="B9" s="136" t="s">
        <v>188</v>
      </c>
      <c r="C9" s="137"/>
      <c r="D9" s="137"/>
      <c r="E9" s="137"/>
      <c r="F9" s="137"/>
      <c r="G9" s="137"/>
      <c r="H9" s="137"/>
      <c r="I9" s="137"/>
      <c r="J9" s="137"/>
      <c r="K9" s="137"/>
      <c r="L9" s="137"/>
      <c r="M9" s="137"/>
      <c r="N9" s="137"/>
      <c r="O9" s="137"/>
      <c r="P9" s="137"/>
      <c r="Q9" s="137"/>
      <c r="R9" s="137"/>
      <c r="S9" s="137"/>
      <c r="T9" s="137"/>
      <c r="U9" s="137"/>
      <c r="V9" s="137"/>
      <c r="W9" s="138"/>
      <c r="X9" s="135"/>
      <c r="Y9" s="135"/>
    </row>
    <row r="10" spans="2:25" s="133" customFormat="1" ht="20.100000000000001" customHeight="1">
      <c r="B10" s="136" t="s">
        <v>185</v>
      </c>
      <c r="C10" s="137"/>
      <c r="D10" s="137"/>
      <c r="E10" s="137"/>
      <c r="F10" s="137"/>
      <c r="G10" s="137"/>
      <c r="H10" s="137"/>
      <c r="I10" s="137"/>
      <c r="J10" s="137"/>
      <c r="K10" s="137"/>
      <c r="L10" s="137"/>
      <c r="M10" s="137"/>
      <c r="N10" s="137"/>
      <c r="O10" s="137"/>
      <c r="P10" s="137"/>
      <c r="Q10" s="137"/>
      <c r="R10" s="137"/>
      <c r="S10" s="137"/>
      <c r="T10" s="137"/>
      <c r="U10" s="137"/>
      <c r="V10" s="137"/>
      <c r="W10" s="138"/>
      <c r="X10" s="135"/>
      <c r="Y10" s="135"/>
    </row>
    <row r="11" spans="2:25" s="133" customFormat="1" ht="20.100000000000001" customHeight="1">
      <c r="B11" s="136" t="s">
        <v>194</v>
      </c>
      <c r="C11" s="137"/>
      <c r="D11" s="137"/>
      <c r="E11" s="137"/>
      <c r="F11" s="137"/>
      <c r="G11" s="137"/>
      <c r="H11" s="137"/>
      <c r="I11" s="137"/>
      <c r="J11" s="137"/>
      <c r="K11" s="137"/>
      <c r="L11" s="137"/>
      <c r="M11" s="137"/>
      <c r="N11" s="137"/>
      <c r="O11" s="137"/>
      <c r="P11" s="137"/>
      <c r="Q11" s="137"/>
      <c r="R11" s="137"/>
      <c r="S11" s="137"/>
      <c r="T11" s="137"/>
      <c r="U11" s="137"/>
      <c r="V11" s="137"/>
      <c r="W11" s="138"/>
      <c r="X11" s="135"/>
      <c r="Y11" s="135"/>
    </row>
    <row r="12" spans="2:25" s="133" customFormat="1" ht="20.100000000000001" customHeight="1">
      <c r="B12" s="136" t="s">
        <v>189</v>
      </c>
      <c r="C12" s="137"/>
      <c r="D12" s="137"/>
      <c r="E12" s="137"/>
      <c r="F12" s="137"/>
      <c r="G12" s="137"/>
      <c r="H12" s="137"/>
      <c r="I12" s="137"/>
      <c r="J12" s="137"/>
      <c r="K12" s="137"/>
      <c r="L12" s="137"/>
      <c r="M12" s="137"/>
      <c r="N12" s="137"/>
      <c r="O12" s="137"/>
      <c r="P12" s="137"/>
      <c r="Q12" s="137"/>
      <c r="R12" s="137"/>
      <c r="S12" s="137"/>
      <c r="T12" s="137"/>
      <c r="U12" s="137"/>
      <c r="V12" s="137"/>
      <c r="W12" s="138"/>
      <c r="X12" s="135"/>
      <c r="Y12" s="135"/>
    </row>
    <row r="13" spans="2:25" s="133" customFormat="1" ht="20.100000000000001" customHeight="1">
      <c r="B13" s="136" t="s">
        <v>195</v>
      </c>
      <c r="C13" s="137"/>
      <c r="D13" s="137"/>
      <c r="E13" s="137"/>
      <c r="F13" s="137"/>
      <c r="G13" s="137"/>
      <c r="H13" s="137"/>
      <c r="I13" s="137"/>
      <c r="J13" s="137"/>
      <c r="K13" s="137"/>
      <c r="L13" s="137"/>
      <c r="M13" s="137"/>
      <c r="N13" s="137"/>
      <c r="O13" s="137"/>
      <c r="P13" s="137"/>
      <c r="Q13" s="137"/>
      <c r="R13" s="137"/>
      <c r="S13" s="137"/>
      <c r="T13" s="137"/>
      <c r="U13" s="137"/>
      <c r="V13" s="137"/>
      <c r="W13" s="138"/>
      <c r="X13" s="135"/>
      <c r="Y13" s="135"/>
    </row>
    <row r="14" spans="2:25" s="133" customFormat="1" ht="22.5" customHeight="1" thickBot="1">
      <c r="B14" s="140" t="s">
        <v>196</v>
      </c>
      <c r="C14" s="141"/>
      <c r="D14" s="141"/>
      <c r="E14" s="141"/>
      <c r="F14" s="141"/>
      <c r="G14" s="141"/>
      <c r="H14" s="141"/>
      <c r="I14" s="141"/>
      <c r="J14" s="141"/>
      <c r="K14" s="141"/>
      <c r="L14" s="141"/>
      <c r="M14" s="141"/>
      <c r="N14" s="141"/>
      <c r="O14" s="141"/>
      <c r="P14" s="141"/>
      <c r="Q14" s="141"/>
      <c r="R14" s="141"/>
      <c r="S14" s="141"/>
      <c r="T14" s="141"/>
      <c r="U14" s="141"/>
      <c r="V14" s="141"/>
      <c r="W14" s="142"/>
      <c r="X14" s="135"/>
      <c r="Y14" s="135"/>
    </row>
    <row r="15" spans="2:25">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row>
    <row r="16" spans="2:25">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row>
    <row r="17" spans="2:25">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700B-1616-4FAF-A90A-1A82C183D284}">
  <sheetPr>
    <tabColor rgb="FF00B050"/>
  </sheetPr>
  <dimension ref="A1:CT60"/>
  <sheetViews>
    <sheetView tabSelected="1" zoomScaleNormal="100" zoomScaleSheetLayoutView="70" workbookViewId="0">
      <selection activeCell="D27" sqref="D27"/>
    </sheetView>
  </sheetViews>
  <sheetFormatPr defaultColWidth="8.85546875" defaultRowHeight="15"/>
  <cols>
    <col min="1" max="1" width="1.85546875" style="31" customWidth="1"/>
    <col min="2" max="2" width="15.5703125" style="31" customWidth="1"/>
    <col min="3" max="3" width="39" style="31" customWidth="1"/>
    <col min="4" max="4" width="19" style="31" customWidth="1"/>
    <col min="5" max="5" width="16.7109375" style="31" customWidth="1"/>
    <col min="6" max="6" width="15.42578125" style="31" customWidth="1"/>
    <col min="7" max="7" width="20.28515625" style="31" customWidth="1"/>
    <col min="8" max="8" width="19.85546875" style="31" customWidth="1"/>
    <col min="9" max="9" width="18.140625" style="31" customWidth="1"/>
    <col min="10" max="10" width="18.28515625" style="31" customWidth="1"/>
    <col min="11" max="11" width="12" style="31" customWidth="1"/>
    <col min="12" max="12" width="13.85546875" style="31" customWidth="1"/>
    <col min="13" max="13" width="14.28515625" style="31" customWidth="1"/>
    <col min="14" max="14" width="10.42578125" style="31" customWidth="1"/>
    <col min="15" max="16384" width="8.85546875" style="31"/>
  </cols>
  <sheetData>
    <row r="1" spans="1:98" s="94" customFormat="1" ht="6" customHeight="1" thickBot="1"/>
    <row r="2" spans="1:98" s="43" customFormat="1" ht="21.75" thickBot="1">
      <c r="A2" s="94"/>
      <c r="B2" s="33" t="s">
        <v>16</v>
      </c>
      <c r="C2" s="34"/>
      <c r="D2" s="35"/>
      <c r="E2" s="35"/>
      <c r="F2" s="35"/>
      <c r="G2" s="36"/>
      <c r="H2" s="94"/>
      <c r="I2" s="155" t="s">
        <v>62</v>
      </c>
      <c r="J2" s="156"/>
      <c r="K2" s="31"/>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row>
    <row r="3" spans="1:98" ht="15" customHeight="1">
      <c r="B3" s="37" t="s">
        <v>109</v>
      </c>
      <c r="C3" s="38"/>
      <c r="G3" s="39"/>
      <c r="I3" s="77" t="s">
        <v>74</v>
      </c>
      <c r="J3" s="78" t="s">
        <v>49</v>
      </c>
    </row>
    <row r="4" spans="1:98" ht="15.75" thickBot="1">
      <c r="B4" s="152" t="s">
        <v>166</v>
      </c>
      <c r="C4" s="40"/>
      <c r="D4" s="41"/>
      <c r="E4" s="41"/>
      <c r="F4" s="41"/>
      <c r="G4" s="42"/>
      <c r="I4" s="79" t="s">
        <v>75</v>
      </c>
      <c r="J4" s="80" t="s">
        <v>48</v>
      </c>
    </row>
    <row r="5" spans="1:98">
      <c r="I5" s="79" t="s">
        <v>76</v>
      </c>
      <c r="J5" s="80" t="s">
        <v>51</v>
      </c>
    </row>
    <row r="6" spans="1:98" ht="15.75" thickBot="1">
      <c r="D6" s="44"/>
      <c r="E6" s="44"/>
      <c r="F6" s="44"/>
      <c r="G6" s="44"/>
      <c r="I6" s="79" t="s">
        <v>77</v>
      </c>
      <c r="J6" s="80" t="s">
        <v>53</v>
      </c>
    </row>
    <row r="7" spans="1:98" ht="15" customHeight="1">
      <c r="B7" s="45" t="s">
        <v>11</v>
      </c>
      <c r="C7" s="173"/>
      <c r="D7" s="174"/>
      <c r="E7" s="174"/>
      <c r="F7" s="175"/>
      <c r="I7" s="79" t="s">
        <v>78</v>
      </c>
      <c r="J7" s="80" t="s">
        <v>55</v>
      </c>
    </row>
    <row r="8" spans="1:98" ht="15" customHeight="1">
      <c r="B8" s="46" t="s">
        <v>197</v>
      </c>
      <c r="C8" s="176"/>
      <c r="D8" s="177"/>
      <c r="E8" s="177"/>
      <c r="F8" s="178"/>
      <c r="I8" s="79" t="s">
        <v>79</v>
      </c>
      <c r="J8" s="80" t="s">
        <v>57</v>
      </c>
    </row>
    <row r="9" spans="1:98" ht="15" customHeight="1">
      <c r="B9" s="46" t="s">
        <v>121</v>
      </c>
      <c r="C9" s="176"/>
      <c r="D9" s="177"/>
      <c r="E9" s="177"/>
      <c r="F9" s="178"/>
      <c r="I9" s="79" t="s">
        <v>80</v>
      </c>
      <c r="J9" s="80" t="s">
        <v>59</v>
      </c>
    </row>
    <row r="10" spans="1:98" ht="15.75">
      <c r="B10" s="46" t="s">
        <v>190</v>
      </c>
      <c r="C10" s="176"/>
      <c r="D10" s="177"/>
      <c r="E10" s="177"/>
      <c r="F10" s="178"/>
      <c r="I10" s="79" t="s">
        <v>81</v>
      </c>
      <c r="J10" s="80" t="s">
        <v>61</v>
      </c>
    </row>
    <row r="11" spans="1:98" ht="15" customHeight="1" thickBot="1">
      <c r="B11" s="47" t="s">
        <v>4</v>
      </c>
      <c r="C11" s="179"/>
      <c r="D11" s="180"/>
      <c r="E11" s="180"/>
      <c r="F11" s="181"/>
      <c r="I11" s="81" t="s">
        <v>3</v>
      </c>
      <c r="J11" s="82">
        <v>1</v>
      </c>
    </row>
    <row r="12" spans="1:98" ht="15" customHeight="1" thickBot="1">
      <c r="B12" s="48"/>
      <c r="C12" s="48"/>
      <c r="D12" s="49"/>
      <c r="E12" s="49"/>
      <c r="F12" s="49"/>
      <c r="G12" s="49"/>
    </row>
    <row r="13" spans="1:98" ht="15" customHeight="1" thickBot="1">
      <c r="B13" s="83" t="s">
        <v>63</v>
      </c>
      <c r="C13" s="84" t="s">
        <v>146</v>
      </c>
      <c r="D13" s="85" t="s">
        <v>150</v>
      </c>
      <c r="G13" s="162" t="s">
        <v>152</v>
      </c>
      <c r="H13" s="163"/>
      <c r="I13" s="163"/>
      <c r="J13" s="164"/>
    </row>
    <row r="14" spans="1:98" ht="15" customHeight="1" thickBot="1">
      <c r="B14" s="50" t="s">
        <v>14</v>
      </c>
      <c r="C14" s="18"/>
      <c r="D14" s="51" t="s">
        <v>69</v>
      </c>
      <c r="F14" s="49"/>
      <c r="G14" s="95" t="s">
        <v>116</v>
      </c>
      <c r="H14" s="96" t="s">
        <v>117</v>
      </c>
      <c r="I14" s="96" t="s">
        <v>118</v>
      </c>
      <c r="J14" s="97" t="s">
        <v>93</v>
      </c>
    </row>
    <row r="15" spans="1:98" ht="15" customHeight="1">
      <c r="B15" s="52" t="s">
        <v>64</v>
      </c>
      <c r="C15" s="18"/>
      <c r="D15" s="53" t="s">
        <v>70</v>
      </c>
      <c r="F15" s="49"/>
      <c r="G15" s="109">
        <v>43466</v>
      </c>
      <c r="H15" s="110"/>
      <c r="I15" s="110"/>
      <c r="J15" s="111"/>
    </row>
    <row r="16" spans="1:98" ht="15" customHeight="1">
      <c r="B16" s="52" t="s">
        <v>65</v>
      </c>
      <c r="C16" s="18"/>
      <c r="D16" s="53" t="s">
        <v>71</v>
      </c>
      <c r="F16" s="49"/>
      <c r="G16" s="112">
        <f>G15+31</f>
        <v>43497</v>
      </c>
      <c r="H16" s="93"/>
      <c r="I16" s="93"/>
      <c r="J16" s="113"/>
    </row>
    <row r="17" spans="2:10" ht="15" customHeight="1">
      <c r="B17" s="52" t="s">
        <v>66</v>
      </c>
      <c r="C17" s="18"/>
      <c r="D17" s="53" t="s">
        <v>71</v>
      </c>
      <c r="F17" s="49"/>
      <c r="G17" s="112">
        <f t="shared" ref="G17:G25" si="0">G16+35</f>
        <v>43532</v>
      </c>
      <c r="H17" s="93"/>
      <c r="I17" s="93"/>
      <c r="J17" s="113"/>
    </row>
    <row r="18" spans="2:10" ht="15" customHeight="1">
      <c r="B18" s="52" t="s">
        <v>67</v>
      </c>
      <c r="C18" s="18"/>
      <c r="D18" s="53" t="s">
        <v>71</v>
      </c>
      <c r="F18" s="49"/>
      <c r="G18" s="112">
        <f t="shared" si="0"/>
        <v>43567</v>
      </c>
      <c r="H18" s="93"/>
      <c r="I18" s="93"/>
      <c r="J18" s="113"/>
    </row>
    <row r="19" spans="2:10" ht="15" customHeight="1">
      <c r="B19" s="52" t="s">
        <v>15</v>
      </c>
      <c r="C19" s="18"/>
      <c r="D19" s="53" t="s">
        <v>72</v>
      </c>
      <c r="F19" s="49"/>
      <c r="G19" s="112">
        <f t="shared" si="0"/>
        <v>43602</v>
      </c>
      <c r="H19" s="93"/>
      <c r="I19" s="93"/>
      <c r="J19" s="113"/>
    </row>
    <row r="20" spans="2:10" ht="15" customHeight="1">
      <c r="B20" s="52" t="s">
        <v>68</v>
      </c>
      <c r="C20" s="18"/>
      <c r="D20" s="53" t="s">
        <v>71</v>
      </c>
      <c r="F20" s="49"/>
      <c r="G20" s="112">
        <f>G19+30</f>
        <v>43632</v>
      </c>
      <c r="H20" s="93"/>
      <c r="I20" s="93"/>
      <c r="J20" s="113"/>
    </row>
    <row r="21" spans="2:10" ht="15" customHeight="1" thickBot="1">
      <c r="B21" s="54" t="s">
        <v>13</v>
      </c>
      <c r="C21" s="19"/>
      <c r="D21" s="55" t="s">
        <v>73</v>
      </c>
      <c r="F21" s="49"/>
      <c r="G21" s="112">
        <f t="shared" si="0"/>
        <v>43667</v>
      </c>
      <c r="H21" s="93"/>
      <c r="I21" s="93"/>
      <c r="J21" s="113"/>
    </row>
    <row r="22" spans="2:10" ht="15" customHeight="1">
      <c r="B22" s="56" t="s">
        <v>147</v>
      </c>
      <c r="C22" s="49"/>
      <c r="D22" s="49"/>
      <c r="F22" s="49"/>
      <c r="G22" s="112">
        <f t="shared" si="0"/>
        <v>43702</v>
      </c>
      <c r="H22" s="93"/>
      <c r="I22" s="93"/>
      <c r="J22" s="113"/>
    </row>
    <row r="23" spans="2:10" ht="15" customHeight="1" thickBot="1">
      <c r="G23" s="112">
        <f>G22+30</f>
        <v>43732</v>
      </c>
      <c r="H23" s="93"/>
      <c r="I23" s="93"/>
      <c r="J23" s="113"/>
    </row>
    <row r="24" spans="2:10" ht="15.75" thickBot="1">
      <c r="B24" s="129" t="s">
        <v>41</v>
      </c>
      <c r="C24" s="107"/>
      <c r="D24" s="108"/>
      <c r="G24" s="112">
        <f>G23+30</f>
        <v>43762</v>
      </c>
      <c r="H24" s="93"/>
      <c r="I24" s="93"/>
      <c r="J24" s="113"/>
    </row>
    <row r="25" spans="2:10">
      <c r="B25" s="184" t="s">
        <v>115</v>
      </c>
      <c r="C25" s="185"/>
      <c r="D25" s="153" t="str">
        <f>IFERROR(H28/D29,"")</f>
        <v/>
      </c>
      <c r="F25" s="30"/>
      <c r="G25" s="112">
        <f t="shared" si="0"/>
        <v>43797</v>
      </c>
      <c r="H25" s="93"/>
      <c r="I25" s="93"/>
      <c r="J25" s="113"/>
    </row>
    <row r="26" spans="2:10" ht="18" thickBot="1">
      <c r="B26" s="186" t="s">
        <v>167</v>
      </c>
      <c r="C26" s="187"/>
      <c r="D26" s="154" t="str">
        <f>IFERROR((('Project Summary Table'!H27-'Project Summary Table'!F56)*'conversion factors'!B2)/'Project Summary Table'!D29,"")</f>
        <v/>
      </c>
      <c r="F26" s="30"/>
      <c r="G26" s="116">
        <f>G25+30</f>
        <v>43827</v>
      </c>
      <c r="H26" s="117"/>
      <c r="I26" s="117"/>
      <c r="J26" s="118"/>
    </row>
    <row r="27" spans="2:10" ht="15.75" thickBot="1">
      <c r="B27" s="188" t="s">
        <v>42</v>
      </c>
      <c r="C27" s="187"/>
      <c r="D27" s="99"/>
      <c r="F27" s="30"/>
      <c r="G27" s="114" t="s">
        <v>119</v>
      </c>
      <c r="H27" s="119">
        <f>SUM(H15:H26)</f>
        <v>0</v>
      </c>
      <c r="I27" s="119">
        <f>MAX(I15:I26)</f>
        <v>0</v>
      </c>
      <c r="J27" s="120">
        <f>SUM(J15:J26)</f>
        <v>0</v>
      </c>
    </row>
    <row r="28" spans="2:10" ht="15.75" thickBot="1">
      <c r="B28" s="188" t="s">
        <v>122</v>
      </c>
      <c r="C28" s="187"/>
      <c r="D28" s="99"/>
      <c r="F28" s="30"/>
      <c r="G28" s="114" t="s">
        <v>164</v>
      </c>
      <c r="H28" s="115">
        <f>H27*'conversion factors'!B2</f>
        <v>0</v>
      </c>
      <c r="I28" s="94"/>
      <c r="J28" s="94"/>
    </row>
    <row r="29" spans="2:10">
      <c r="B29" s="188" t="s">
        <v>151</v>
      </c>
      <c r="C29" s="187"/>
      <c r="D29" s="100"/>
      <c r="F29" s="30"/>
      <c r="G29" s="161"/>
      <c r="H29" s="161"/>
      <c r="I29" s="161"/>
    </row>
    <row r="30" spans="2:10" ht="18" thickBot="1">
      <c r="B30" s="182" t="s">
        <v>169</v>
      </c>
      <c r="C30" s="183"/>
      <c r="D30" s="122"/>
      <c r="F30" s="30"/>
      <c r="G30" s="44"/>
    </row>
    <row r="31" spans="2:10" ht="18" thickBot="1">
      <c r="B31" s="58" t="s">
        <v>168</v>
      </c>
      <c r="C31" s="44"/>
      <c r="D31" s="94"/>
      <c r="F31" s="32"/>
      <c r="G31" s="86" t="s">
        <v>123</v>
      </c>
      <c r="H31" s="87"/>
      <c r="I31" s="101"/>
    </row>
    <row r="32" spans="2:10" ht="18">
      <c r="B32" s="94" t="s">
        <v>170</v>
      </c>
      <c r="C32" s="44"/>
      <c r="D32" s="94"/>
      <c r="G32" s="59" t="s">
        <v>171</v>
      </c>
      <c r="H32" s="60"/>
      <c r="I32" s="105">
        <v>0.03</v>
      </c>
    </row>
    <row r="33" spans="2:14" ht="18" thickBot="1">
      <c r="G33" s="61" t="s">
        <v>172</v>
      </c>
      <c r="H33" s="62"/>
      <c r="I33" s="106">
        <v>0.1</v>
      </c>
    </row>
    <row r="34" spans="2:14" ht="17.25">
      <c r="G34" s="31" t="s">
        <v>191</v>
      </c>
    </row>
    <row r="35" spans="2:14" ht="15.75" thickBot="1"/>
    <row r="36" spans="2:14" s="89" customFormat="1" ht="24" customHeight="1" thickBot="1">
      <c r="E36" s="91"/>
      <c r="F36" s="166" t="s">
        <v>110</v>
      </c>
      <c r="G36" s="167"/>
      <c r="H36" s="167"/>
      <c r="I36" s="167"/>
      <c r="J36" s="166" t="s">
        <v>163</v>
      </c>
      <c r="K36" s="167" t="s">
        <v>163</v>
      </c>
      <c r="L36" s="167"/>
      <c r="M36" s="167"/>
      <c r="N36" s="168"/>
    </row>
    <row r="37" spans="2:14" s="89" customFormat="1" ht="16.899999999999999" customHeight="1">
      <c r="B37" s="157" t="s">
        <v>9</v>
      </c>
      <c r="C37" s="159" t="s">
        <v>112</v>
      </c>
      <c r="D37" s="159" t="s">
        <v>0</v>
      </c>
      <c r="E37" s="159" t="s">
        <v>113</v>
      </c>
      <c r="F37" s="159" t="s">
        <v>114</v>
      </c>
      <c r="G37" s="88" t="s">
        <v>173</v>
      </c>
      <c r="H37" s="159" t="s">
        <v>176</v>
      </c>
      <c r="I37" s="159" t="s">
        <v>177</v>
      </c>
      <c r="J37" s="171" t="s">
        <v>165</v>
      </c>
      <c r="K37" s="171" t="s">
        <v>162</v>
      </c>
      <c r="L37" s="159" t="s">
        <v>1</v>
      </c>
      <c r="M37" s="159" t="s">
        <v>2</v>
      </c>
      <c r="N37" s="169" t="s">
        <v>111</v>
      </c>
    </row>
    <row r="38" spans="2:14" s="90" customFormat="1" ht="33" customHeight="1" thickBot="1">
      <c r="B38" s="158"/>
      <c r="C38" s="160"/>
      <c r="D38" s="160"/>
      <c r="E38" s="160"/>
      <c r="F38" s="160"/>
      <c r="G38" s="121" t="s">
        <v>153</v>
      </c>
      <c r="H38" s="160"/>
      <c r="I38" s="165"/>
      <c r="J38" s="172"/>
      <c r="K38" s="172"/>
      <c r="L38" s="160"/>
      <c r="M38" s="160"/>
      <c r="N38" s="170"/>
    </row>
    <row r="39" spans="2:14">
      <c r="B39" s="63" t="s">
        <v>8</v>
      </c>
      <c r="C39" s="20"/>
      <c r="D39" s="21"/>
      <c r="E39" s="22"/>
      <c r="F39" s="22"/>
      <c r="G39" s="22"/>
      <c r="H39" s="64" t="str">
        <f>IF(C39="","",(F39*C$14))</f>
        <v/>
      </c>
      <c r="I39" s="64" t="str">
        <f>IF(C39="","",IFERROR(_xlfn.IFS($G$38="Natural gas (MMBtu)",C$15*(G39/'conversion factors'!B$3),$G$38="Oil #2 (MMBtu)",C$16*(G39/'conversion factors'!B$4),$G$38="Oil #4 (MMBtu)",C$17*(G39/'conversion factors'!B$5),$G$38="Oil #6 (MMBtu)",C$18*(G39/'conversion factors'!B$6),$G$38="Steam (MMBtu)",C$19*(G39/'conversion factors'!B$7),$G$38="LPG (propane, butane) (MMBtu)",C$20*(G39/'conversion factors'!B$8),$G$38="Coal (MMBtu)",C$21*(G39/'conversion factors'!B$9)),""))</f>
        <v/>
      </c>
      <c r="J39" s="26"/>
      <c r="K39" s="65" t="str">
        <f>IFERROR(J39/(H39+I39),"")</f>
        <v/>
      </c>
      <c r="L39" s="66" t="str">
        <f>IFERROR((SUM('ROI-IRR-NPV'!C4:V4)-J39)/J39,"")</f>
        <v/>
      </c>
      <c r="M39" s="66" t="str">
        <f>IFERROR(IRR('ROI-IRR-NPV'!B4:V4),"")</f>
        <v/>
      </c>
      <c r="N39" s="67" t="str">
        <f>IF(D$30="","",IFERROR(NPV(I$33,'ROI-IRR-NPV'!C4:V4)+'ROI-IRR-NPV'!B4,""))</f>
        <v/>
      </c>
    </row>
    <row r="40" spans="2:14">
      <c r="B40" s="68" t="s">
        <v>10</v>
      </c>
      <c r="C40" s="23"/>
      <c r="D40" s="21"/>
      <c r="E40" s="22"/>
      <c r="F40" s="22"/>
      <c r="G40" s="22"/>
      <c r="H40" s="64" t="str">
        <f t="shared" ref="H40:H52" si="1">IF(C40="","",(F40*C$14))</f>
        <v/>
      </c>
      <c r="I40" s="64" t="str">
        <f>IF(C40="","",IFERROR(_xlfn.IFS($G$38="Natural gas (MMBtu)",C$15*(G40/'conversion factors'!B$3),$G$38="Oil #2 (MMBtu)",C$16*(G40/'conversion factors'!B$4),$G$38="Oil #4 (MMBtu)",C$17*(G40/'conversion factors'!B$5),$G$38="Oil #6 (MMBtu)",C$18*(G40/'conversion factors'!B$6),$G$38="Steam (MMBtu)",C$19*(G40/'conversion factors'!B$7),$G$38="LPG (propane, butane) (MMBtu)",C$20*(G40/'conversion factors'!B$8),$G$38="Coal (MMBtu)",C$21*(G40/'conversion factors'!B$9)),""))</f>
        <v/>
      </c>
      <c r="J40" s="27"/>
      <c r="K40" s="65" t="str">
        <f t="shared" ref="K40:K55" si="2">IFERROR(J40/(H40+I40),"")</f>
        <v/>
      </c>
      <c r="L40" s="66" t="str">
        <f>IFERROR((SUM('ROI-IRR-NPV'!C5:V5)-J40)/J40,"")</f>
        <v/>
      </c>
      <c r="M40" s="66" t="str">
        <f>IFERROR(IRR('ROI-IRR-NPV'!B5:V5),"")</f>
        <v/>
      </c>
      <c r="N40" s="67" t="str">
        <f>IF(D$30="","",IFERROR(NPV(I$33,'ROI-IRR-NPV'!C5:V5)+'ROI-IRR-NPV'!B5,""))</f>
        <v/>
      </c>
    </row>
    <row r="41" spans="2:14">
      <c r="B41" s="68" t="s">
        <v>17</v>
      </c>
      <c r="C41" s="24"/>
      <c r="D41" s="21"/>
      <c r="E41" s="22"/>
      <c r="F41" s="22"/>
      <c r="G41" s="22"/>
      <c r="H41" s="64" t="str">
        <f t="shared" si="1"/>
        <v/>
      </c>
      <c r="I41" s="64" t="str">
        <f>IF(C41="","",IFERROR(_xlfn.IFS($G$38="Natural gas (MMBtu)",C$15*(G41/'conversion factors'!B$3),$G$38="Oil #2 (MMBtu)",C$16*(G41/'conversion factors'!B$4),$G$38="Oil #4 (MMBtu)",C$17*(G41/'conversion factors'!B$5),$G$38="Oil #6 (MMBtu)",C$18*(G41/'conversion factors'!B$6),$G$38="Steam (MMBtu)",C$19*(G41/'conversion factors'!B$7),$G$38="LPG (propane, butane) (MMBtu)",C$20*(G41/'conversion factors'!B$8),$G$38="Coal (MMBtu)",C$21*(G41/'conversion factors'!B$9)),""))</f>
        <v/>
      </c>
      <c r="J41" s="27"/>
      <c r="K41" s="65" t="str">
        <f t="shared" si="2"/>
        <v/>
      </c>
      <c r="L41" s="66" t="str">
        <f>IFERROR((SUM('ROI-IRR-NPV'!C6:V6)-J41)/J41,"")</f>
        <v/>
      </c>
      <c r="M41" s="66" t="str">
        <f>IFERROR(IRR('ROI-IRR-NPV'!B6:V6),"")</f>
        <v/>
      </c>
      <c r="N41" s="67" t="str">
        <f>IF(D$30="","",IFERROR(NPV(I$33,'ROI-IRR-NPV'!C6:V6)+'ROI-IRR-NPV'!B6,""))</f>
        <v/>
      </c>
    </row>
    <row r="42" spans="2:14">
      <c r="B42" s="69" t="s">
        <v>38</v>
      </c>
      <c r="C42" s="24"/>
      <c r="D42" s="21"/>
      <c r="E42" s="29"/>
      <c r="F42" s="29"/>
      <c r="G42" s="29"/>
      <c r="H42" s="64" t="str">
        <f t="shared" si="1"/>
        <v/>
      </c>
      <c r="I42" s="64" t="str">
        <f>IF(C42="","",IFERROR(_xlfn.IFS($G$38="Natural gas (MMBtu)",C$15*(G42/'conversion factors'!B$3),$G$38="Oil #2 (MMBtu)",C$16*(G42/'conversion factors'!B$4),$G$38="Oil #4 (MMBtu)",C$17*(G42/'conversion factors'!B$5),$G$38="Oil #6 (MMBtu)",C$18*(G42/'conversion factors'!B$6),$G$38="Steam (MMBtu)",C$19*(G42/'conversion factors'!B$7),$G$38="LPG (propane, butane) (MMBtu)",C$20*(G42/'conversion factors'!B$8),$G$38="Coal (MMBtu)",C$21*(G42/'conversion factors'!B$9)),""))</f>
        <v/>
      </c>
      <c r="J42" s="27"/>
      <c r="K42" s="65" t="str">
        <f t="shared" si="2"/>
        <v/>
      </c>
      <c r="L42" s="66" t="str">
        <f>IFERROR((SUM('ROI-IRR-NPV'!C7:V7)-J42)/J42,"")</f>
        <v/>
      </c>
      <c r="M42" s="66" t="str">
        <f>IFERROR(IRR('ROI-IRR-NPV'!B7:V7),"")</f>
        <v/>
      </c>
      <c r="N42" s="67" t="str">
        <f>IF(D$30="","",IFERROR(NPV(I$33,'ROI-IRR-NPV'!C7:V7)+'ROI-IRR-NPV'!B7,""))</f>
        <v/>
      </c>
    </row>
    <row r="43" spans="2:14">
      <c r="B43" s="69" t="s">
        <v>39</v>
      </c>
      <c r="C43" s="24"/>
      <c r="D43" s="21"/>
      <c r="E43" s="29"/>
      <c r="F43" s="29"/>
      <c r="G43" s="29"/>
      <c r="H43" s="64" t="str">
        <f t="shared" si="1"/>
        <v/>
      </c>
      <c r="I43" s="64" t="str">
        <f>IF(C43="","",IFERROR(_xlfn.IFS($G$38="Natural gas (MMBtu)",C$15*(G43/'conversion factors'!B$3),$G$38="Oil #2 (MMBtu)",C$16*(G43/'conversion factors'!B$4),$G$38="Oil #4 (MMBtu)",C$17*(G43/'conversion factors'!B$5),$G$38="Oil #6 (MMBtu)",C$18*(G43/'conversion factors'!B$6),$G$38="Steam (MMBtu)",C$19*(G43/'conversion factors'!B$7),$G$38="LPG (propane, butane) (MMBtu)",C$20*(G43/'conversion factors'!B$8),$G$38="Coal (MMBtu)",C$21*(G43/'conversion factors'!B$9)),""))</f>
        <v/>
      </c>
      <c r="J43" s="27"/>
      <c r="K43" s="65" t="str">
        <f t="shared" si="2"/>
        <v/>
      </c>
      <c r="L43" s="66" t="str">
        <f>IFERROR((SUM('ROI-IRR-NPV'!C8:V8)-J43)/J43,"")</f>
        <v/>
      </c>
      <c r="M43" s="66" t="str">
        <f>IFERROR(IRR('ROI-IRR-NPV'!B8:V8),"")</f>
        <v/>
      </c>
      <c r="N43" s="67" t="str">
        <f>IF(D$30="","",IFERROR(NPV(I$33,'ROI-IRR-NPV'!C8:V8)+'ROI-IRR-NPV'!B8,""))</f>
        <v/>
      </c>
    </row>
    <row r="44" spans="2:14">
      <c r="B44" s="69" t="s">
        <v>83</v>
      </c>
      <c r="C44" s="24"/>
      <c r="D44" s="21"/>
      <c r="E44" s="29"/>
      <c r="F44" s="29"/>
      <c r="G44" s="29"/>
      <c r="H44" s="64" t="str">
        <f t="shared" si="1"/>
        <v/>
      </c>
      <c r="I44" s="64" t="str">
        <f>IF(C44="","",IFERROR(_xlfn.IFS($G$38="Natural gas (MMBtu)",C$15*(G44/'conversion factors'!B$3),$G$38="Oil #2 (MMBtu)",C$16*(G44/'conversion factors'!B$4),$G$38="Oil #4 (MMBtu)",C$17*(G44/'conversion factors'!B$5),$G$38="Oil #6 (MMBtu)",C$18*(G44/'conversion factors'!B$6),$G$38="Steam (MMBtu)",C$19*(G44/'conversion factors'!B$7),$G$38="LPG (propane, butane) (MMBtu)",C$20*(G44/'conversion factors'!B$8),$G$38="Coal (MMBtu)",C$21*(G44/'conversion factors'!B$9)),""))</f>
        <v/>
      </c>
      <c r="J44" s="27"/>
      <c r="K44" s="65" t="str">
        <f t="shared" si="2"/>
        <v/>
      </c>
      <c r="L44" s="66" t="str">
        <f>IFERROR((SUM('ROI-IRR-NPV'!C9:V9)-J44)/J44,"")</f>
        <v/>
      </c>
      <c r="M44" s="66" t="str">
        <f>IFERROR(IRR('ROI-IRR-NPV'!B9:V9),"")</f>
        <v/>
      </c>
      <c r="N44" s="67" t="str">
        <f>IF(D$30="","",IFERROR(NPV(I$33,'ROI-IRR-NPV'!C9:V9)+'ROI-IRR-NPV'!B9,""))</f>
        <v/>
      </c>
    </row>
    <row r="45" spans="2:14">
      <c r="B45" s="69" t="s">
        <v>84</v>
      </c>
      <c r="C45" s="24"/>
      <c r="D45" s="21"/>
      <c r="E45" s="29"/>
      <c r="F45" s="29"/>
      <c r="G45" s="29"/>
      <c r="H45" s="64" t="str">
        <f t="shared" si="1"/>
        <v/>
      </c>
      <c r="I45" s="64" t="str">
        <f>IF(C45="","",IFERROR(_xlfn.IFS($G$38="Natural gas (MMBtu)",C$15*(G45/'conversion factors'!B$3),$G$38="Oil #2 (MMBtu)",C$16*(G45/'conversion factors'!B$4),$G$38="Oil #4 (MMBtu)",C$17*(G45/'conversion factors'!B$5),$G$38="Oil #6 (MMBtu)",C$18*(G45/'conversion factors'!B$6),$G$38="Steam (MMBtu)",C$19*(G45/'conversion factors'!B$7),$G$38="LPG (propane, butane) (MMBtu)",C$20*(G45/'conversion factors'!B$8),$G$38="Coal (MMBtu)",C$21*(G45/'conversion factors'!B$9)),""))</f>
        <v/>
      </c>
      <c r="J45" s="27"/>
      <c r="K45" s="65" t="str">
        <f t="shared" si="2"/>
        <v/>
      </c>
      <c r="L45" s="66" t="str">
        <f>IFERROR((SUM('ROI-IRR-NPV'!C10:V10)-J45)/J45,"")</f>
        <v/>
      </c>
      <c r="M45" s="66" t="str">
        <f>IFERROR(IRR('ROI-IRR-NPV'!B10:V10),"")</f>
        <v/>
      </c>
      <c r="N45" s="67" t="str">
        <f>IF(D$30="","",IFERROR(NPV(I$33,'ROI-IRR-NPV'!C10:V10)+'ROI-IRR-NPV'!B10,""))</f>
        <v/>
      </c>
    </row>
    <row r="46" spans="2:14">
      <c r="B46" s="69" t="s">
        <v>85</v>
      </c>
      <c r="C46" s="24"/>
      <c r="D46" s="21"/>
      <c r="E46" s="29"/>
      <c r="F46" s="29"/>
      <c r="G46" s="29"/>
      <c r="H46" s="64" t="str">
        <f t="shared" si="1"/>
        <v/>
      </c>
      <c r="I46" s="64" t="str">
        <f>IF(C46="","",IFERROR(_xlfn.IFS($G$38="Natural gas (MMBtu)",C$15*(G46/'conversion factors'!B$3),$G$38="Oil #2 (MMBtu)",C$16*(G46/'conversion factors'!B$4),$G$38="Oil #4 (MMBtu)",C$17*(G46/'conversion factors'!B$5),$G$38="Oil #6 (MMBtu)",C$18*(G46/'conversion factors'!B$6),$G$38="Steam (MMBtu)",C$19*(G46/'conversion factors'!B$7),$G$38="LPG (propane, butane) (MMBtu)",C$20*(G46/'conversion factors'!B$8),$G$38="Coal (MMBtu)",C$21*(G46/'conversion factors'!B$9)),""))</f>
        <v/>
      </c>
      <c r="J46" s="27"/>
      <c r="K46" s="65" t="str">
        <f t="shared" si="2"/>
        <v/>
      </c>
      <c r="L46" s="66" t="str">
        <f>IFERROR((SUM('ROI-IRR-NPV'!C11:V11)-J46)/J46,"")</f>
        <v/>
      </c>
      <c r="M46" s="66" t="str">
        <f>IFERROR(IRR('ROI-IRR-NPV'!B11:V11),"")</f>
        <v/>
      </c>
      <c r="N46" s="67" t="str">
        <f>IF(D$30="","",IFERROR(NPV(I$33,'ROI-IRR-NPV'!C11:V11)+'ROI-IRR-NPV'!B11,""))</f>
        <v/>
      </c>
    </row>
    <row r="47" spans="2:14">
      <c r="B47" s="69" t="s">
        <v>86</v>
      </c>
      <c r="C47" s="24"/>
      <c r="D47" s="21"/>
      <c r="E47" s="29"/>
      <c r="F47" s="29"/>
      <c r="G47" s="29"/>
      <c r="H47" s="64" t="str">
        <f t="shared" si="1"/>
        <v/>
      </c>
      <c r="I47" s="64" t="str">
        <f>IF(C47="","",IFERROR(_xlfn.IFS($G$38="Natural gas (MMBtu)",C$15*(G47/'conversion factors'!B$3),$G$38="Oil #2 (MMBtu)",C$16*(G47/'conversion factors'!B$4),$G$38="Oil #4 (MMBtu)",C$17*(G47/'conversion factors'!B$5),$G$38="Oil #6 (MMBtu)",C$18*(G47/'conversion factors'!B$6),$G$38="Steam (MMBtu)",C$19*(G47/'conversion factors'!B$7),$G$38="LPG (propane, butane) (MMBtu)",C$20*(G47/'conversion factors'!B$8),$G$38="Coal (MMBtu)",C$21*(G47/'conversion factors'!B$9)),""))</f>
        <v/>
      </c>
      <c r="J47" s="27"/>
      <c r="K47" s="65" t="str">
        <f t="shared" si="2"/>
        <v/>
      </c>
      <c r="L47" s="66" t="str">
        <f>IFERROR((SUM('ROI-IRR-NPV'!C12:V12)-J47)/J47,"")</f>
        <v/>
      </c>
      <c r="M47" s="66" t="str">
        <f>IFERROR(IRR('ROI-IRR-NPV'!B12:V12),"")</f>
        <v/>
      </c>
      <c r="N47" s="67" t="str">
        <f>IF(D$30="","",IFERROR(NPV(I$33,'ROI-IRR-NPV'!C12:V12)+'ROI-IRR-NPV'!B12,""))</f>
        <v/>
      </c>
    </row>
    <row r="48" spans="2:14">
      <c r="B48" s="69" t="s">
        <v>87</v>
      </c>
      <c r="C48" s="24"/>
      <c r="D48" s="21"/>
      <c r="E48" s="29"/>
      <c r="F48" s="29"/>
      <c r="G48" s="29"/>
      <c r="H48" s="64" t="str">
        <f t="shared" si="1"/>
        <v/>
      </c>
      <c r="I48" s="64" t="str">
        <f>IF(C48="","",IFERROR(_xlfn.IFS($G$38="Natural gas (MMBtu)",C$15*(G48/'conversion factors'!B$3),$G$38="Oil #2 (MMBtu)",C$16*(G48/'conversion factors'!B$4),$G$38="Oil #4 (MMBtu)",C$17*(G48/'conversion factors'!B$5),$G$38="Oil #6 (MMBtu)",C$18*(G48/'conversion factors'!B$6),$G$38="Steam (MMBtu)",C$19*(G48/'conversion factors'!B$7),$G$38="LPG (propane, butane) (MMBtu)",C$20*(G48/'conversion factors'!B$8),$G$38="Coal (MMBtu)",C$21*(G48/'conversion factors'!B$9)),""))</f>
        <v/>
      </c>
      <c r="J48" s="27"/>
      <c r="K48" s="65" t="str">
        <f t="shared" si="2"/>
        <v/>
      </c>
      <c r="L48" s="66" t="str">
        <f>IFERROR((SUM('ROI-IRR-NPV'!C13:V13)-J48)/J48,"")</f>
        <v/>
      </c>
      <c r="M48" s="66" t="str">
        <f>IFERROR(IRR('ROI-IRR-NPV'!B13:V13),"")</f>
        <v/>
      </c>
      <c r="N48" s="67" t="str">
        <f>IF(D$30="","",IFERROR(NPV(I$33,'ROI-IRR-NPV'!C13:V13)+'ROI-IRR-NPV'!B13,""))</f>
        <v/>
      </c>
    </row>
    <row r="49" spans="2:15">
      <c r="B49" s="69" t="s">
        <v>88</v>
      </c>
      <c r="C49" s="24"/>
      <c r="D49" s="21"/>
      <c r="E49" s="29"/>
      <c r="F49" s="29"/>
      <c r="G49" s="29"/>
      <c r="H49" s="64" t="str">
        <f t="shared" si="1"/>
        <v/>
      </c>
      <c r="I49" s="64" t="str">
        <f>IF(C49="","",IFERROR(_xlfn.IFS($G$38="Natural gas (MMBtu)",C$15*(G49/'conversion factors'!B$3),$G$38="Oil #2 (MMBtu)",C$16*(G49/'conversion factors'!B$4),$G$38="Oil #4 (MMBtu)",C$17*(G49/'conversion factors'!B$5),$G$38="Oil #6 (MMBtu)",C$18*(G49/'conversion factors'!B$6),$G$38="Steam (MMBtu)",C$19*(G49/'conversion factors'!B$7),$G$38="LPG (propane, butane) (MMBtu)",C$20*(G49/'conversion factors'!B$8),$G$38="Coal (MMBtu)",C$21*(G49/'conversion factors'!B$9)),""))</f>
        <v/>
      </c>
      <c r="J49" s="27"/>
      <c r="K49" s="65" t="str">
        <f t="shared" si="2"/>
        <v/>
      </c>
      <c r="L49" s="66" t="str">
        <f>IFERROR((SUM('ROI-IRR-NPV'!C14:V14)-J49)/J49,"")</f>
        <v/>
      </c>
      <c r="M49" s="66" t="str">
        <f>IFERROR(IRR('ROI-IRR-NPV'!B14:V14),"")</f>
        <v/>
      </c>
      <c r="N49" s="67" t="str">
        <f>IF(D$30="","",IFERROR(NPV(I$33,'ROI-IRR-NPV'!C14:V14)+'ROI-IRR-NPV'!B14,""))</f>
        <v/>
      </c>
    </row>
    <row r="50" spans="2:15">
      <c r="B50" s="69" t="s">
        <v>89</v>
      </c>
      <c r="C50" s="24"/>
      <c r="D50" s="21"/>
      <c r="E50" s="29"/>
      <c r="F50" s="29"/>
      <c r="G50" s="29"/>
      <c r="H50" s="64" t="str">
        <f t="shared" si="1"/>
        <v/>
      </c>
      <c r="I50" s="64" t="str">
        <f>IF(C50="","",IFERROR(_xlfn.IFS($G$38="Natural gas (MMBtu)",C$15*(G50/'conversion factors'!B$3),$G$38="Oil #2 (MMBtu)",C$16*(G50/'conversion factors'!B$4),$G$38="Oil #4 (MMBtu)",C$17*(G50/'conversion factors'!B$5),$G$38="Oil #6 (MMBtu)",C$18*(G50/'conversion factors'!B$6),$G$38="Steam (MMBtu)",C$19*(G50/'conversion factors'!B$7),$G$38="LPG (propane, butane) (MMBtu)",C$20*(G50/'conversion factors'!B$8),$G$38="Coal (MMBtu)",C$21*(G50/'conversion factors'!B$9)),""))</f>
        <v/>
      </c>
      <c r="J50" s="27"/>
      <c r="K50" s="65" t="str">
        <f t="shared" si="2"/>
        <v/>
      </c>
      <c r="L50" s="66" t="str">
        <f>IFERROR((SUM('ROI-IRR-NPV'!C15:V15)-J50)/J50,"")</f>
        <v/>
      </c>
      <c r="M50" s="66" t="str">
        <f>IFERROR(IRR('ROI-IRR-NPV'!B15:V15),"")</f>
        <v/>
      </c>
      <c r="N50" s="67" t="str">
        <f>IF(D$30="","",IFERROR(NPV(I$33,'ROI-IRR-NPV'!C15:V15)+'ROI-IRR-NPV'!B15,""))</f>
        <v/>
      </c>
    </row>
    <row r="51" spans="2:15">
      <c r="B51" s="69" t="s">
        <v>90</v>
      </c>
      <c r="C51" s="24"/>
      <c r="D51" s="21"/>
      <c r="E51" s="29"/>
      <c r="F51" s="29"/>
      <c r="G51" s="29"/>
      <c r="H51" s="64" t="str">
        <f t="shared" si="1"/>
        <v/>
      </c>
      <c r="I51" s="64" t="str">
        <f>IF(C51="","",IFERROR(_xlfn.IFS($G$38="Natural gas (MMBtu)",C$15*(G51/'conversion factors'!B$3),$G$38="Oil #2 (MMBtu)",C$16*(G51/'conversion factors'!B$4),$G$38="Oil #4 (MMBtu)",C$17*(G51/'conversion factors'!B$5),$G$38="Oil #6 (MMBtu)",C$18*(G51/'conversion factors'!B$6),$G$38="Steam (MMBtu)",C$19*(G51/'conversion factors'!B$7),$G$38="LPG (propane, butane) (MMBtu)",C$20*(G51/'conversion factors'!B$8),$G$38="Coal (MMBtu)",C$21*(G51/'conversion factors'!B$9)),""))</f>
        <v/>
      </c>
      <c r="J51" s="27"/>
      <c r="K51" s="65" t="str">
        <f t="shared" si="2"/>
        <v/>
      </c>
      <c r="L51" s="66" t="str">
        <f>IFERROR((SUM('ROI-IRR-NPV'!C16:V16)-J51)/J51,"")</f>
        <v/>
      </c>
      <c r="M51" s="66" t="str">
        <f>IFERROR(IRR('ROI-IRR-NPV'!B16:V16),"")</f>
        <v/>
      </c>
      <c r="N51" s="67" t="str">
        <f>IF(D$30="","",IFERROR(NPV(I$33,'ROI-IRR-NPV'!C16:V16)+'ROI-IRR-NPV'!B16,""))</f>
        <v/>
      </c>
    </row>
    <row r="52" spans="2:15">
      <c r="B52" s="69" t="s">
        <v>91</v>
      </c>
      <c r="C52" s="24"/>
      <c r="D52" s="21"/>
      <c r="E52" s="29"/>
      <c r="F52" s="29"/>
      <c r="G52" s="29"/>
      <c r="H52" s="64" t="str">
        <f t="shared" si="1"/>
        <v/>
      </c>
      <c r="I52" s="64" t="str">
        <f>IF(C52="","",IFERROR(_xlfn.IFS($G$38="Natural gas (MMBtu)",C$15*(G52/'conversion factors'!B$3),$G$38="Oil #2 (MMBtu)",C$16*(G52/'conversion factors'!B$4),$G$38="Oil #4 (MMBtu)",C$17*(G52/'conversion factors'!B$5),$G$38="Oil #6 (MMBtu)",C$18*(G52/'conversion factors'!B$6),$G$38="Steam (MMBtu)",C$19*(G52/'conversion factors'!B$7),$G$38="LPG (propane, butane) (MMBtu)",C$20*(G52/'conversion factors'!B$8),$G$38="Coal (MMBtu)",C$21*(G52/'conversion factors'!B$9)),""))</f>
        <v/>
      </c>
      <c r="J52" s="27"/>
      <c r="K52" s="65" t="str">
        <f t="shared" si="2"/>
        <v/>
      </c>
      <c r="L52" s="66" t="str">
        <f>IFERROR((SUM('ROI-IRR-NPV'!C17:V17)-J52)/J52,"")</f>
        <v/>
      </c>
      <c r="M52" s="66" t="str">
        <f>IFERROR(IRR('ROI-IRR-NPV'!B17:V17),"")</f>
        <v/>
      </c>
      <c r="N52" s="67" t="str">
        <f>IF(D$30="","",IFERROR(NPV(I$33,'ROI-IRR-NPV'!C17:V17)+'ROI-IRR-NPV'!B17,""))</f>
        <v/>
      </c>
    </row>
    <row r="53" spans="2:15">
      <c r="B53" s="69" t="s">
        <v>180</v>
      </c>
      <c r="C53" s="24"/>
      <c r="D53" s="21"/>
      <c r="E53" s="29"/>
      <c r="F53" s="29"/>
      <c r="G53" s="29"/>
      <c r="H53" s="64" t="str">
        <f t="shared" ref="H53:H55" si="3">IF(C53="","",(F53*C$14))</f>
        <v/>
      </c>
      <c r="I53" s="64" t="str">
        <f>IF(C53="","",IFERROR(_xlfn.IFS($G$38="Natural gas (MMBtu)",C$15*(G53/'conversion factors'!B$3),$G$38="Oil #2 (MMBtu)",C$16*(G53/'conversion factors'!B$4),$G$38="Oil #4 (MMBtu)",C$17*(G53/'conversion factors'!B$5),$G$38="Oil #6 (MMBtu)",C$18*(G53/'conversion factors'!B$6),$G$38="Steam (MMBtu)",C$19*(G53/'conversion factors'!B$7),$G$38="LPG (propane, butane) (MMBtu)",C$20*(G53/'conversion factors'!B$8),$G$38="Coal (MMBtu)",C$21*(G53/'conversion factors'!B$9)),""))</f>
        <v/>
      </c>
      <c r="J53" s="27"/>
      <c r="K53" s="65" t="str">
        <f t="shared" si="2"/>
        <v/>
      </c>
      <c r="L53" s="66" t="str">
        <f>IFERROR((SUM('ROI-IRR-NPV'!C18:V18)-J53)/J53,"")</f>
        <v/>
      </c>
      <c r="M53" s="66" t="str">
        <f>IFERROR(IRR('ROI-IRR-NPV'!B18:V18),"")</f>
        <v/>
      </c>
      <c r="N53" s="67" t="str">
        <f>IF(D$30="","",IFERROR(NPV(I$33,'ROI-IRR-NPV'!C18:V18)+'ROI-IRR-NPV'!B18,""))</f>
        <v/>
      </c>
    </row>
    <row r="54" spans="2:15" ht="17.25">
      <c r="B54" s="69" t="s">
        <v>181</v>
      </c>
      <c r="C54" s="24"/>
      <c r="D54" s="24"/>
      <c r="E54" s="29"/>
      <c r="F54" s="29"/>
      <c r="G54" s="29"/>
      <c r="H54" s="124" t="str">
        <f t="shared" si="3"/>
        <v/>
      </c>
      <c r="I54" s="124"/>
      <c r="J54" s="27"/>
      <c r="K54" s="65" t="str">
        <f t="shared" si="2"/>
        <v/>
      </c>
      <c r="L54" s="66" t="str">
        <f>IFERROR((SUM('ROI-IRR-NPV'!C19:V19)-J54)/J54,"")</f>
        <v/>
      </c>
      <c r="M54" s="66" t="str">
        <f>IFERROR(IRR('ROI-IRR-NPV'!B19:V19),"")</f>
        <v/>
      </c>
      <c r="N54" s="67" t="str">
        <f>IF(D$30="","",IFERROR(NPV(I$33,'ROI-IRR-NPV'!C19:V19)+'ROI-IRR-NPV'!B19,""))</f>
        <v/>
      </c>
    </row>
    <row r="55" spans="2:15" ht="18" thickBot="1">
      <c r="B55" s="70" t="s">
        <v>182</v>
      </c>
      <c r="C55" s="25"/>
      <c r="D55" s="25"/>
      <c r="E55" s="126"/>
      <c r="F55" s="126"/>
      <c r="G55" s="126"/>
      <c r="H55" s="125" t="str">
        <f t="shared" si="3"/>
        <v/>
      </c>
      <c r="I55" s="125"/>
      <c r="J55" s="28"/>
      <c r="K55" s="127" t="str">
        <f t="shared" si="2"/>
        <v/>
      </c>
      <c r="L55" s="103" t="str">
        <f>IFERROR((SUM('ROI-IRR-NPV'!C20:V20)-J55)/J55,"")</f>
        <v/>
      </c>
      <c r="M55" s="103" t="str">
        <f>IFERROR(IRR('ROI-IRR-NPV'!B20:V20),"")</f>
        <v/>
      </c>
      <c r="N55" s="104" t="str">
        <f>IF(D$30="","",IFERROR(NPV(I$33,'ROI-IRR-NPV'!C20:V20)+'ROI-IRR-NPV'!B20,""))</f>
        <v/>
      </c>
    </row>
    <row r="56" spans="2:15" ht="15.75" thickBot="1">
      <c r="B56" s="71" t="s">
        <v>148</v>
      </c>
      <c r="C56" s="72"/>
      <c r="D56" s="73" t="s">
        <v>120</v>
      </c>
      <c r="E56" s="74">
        <f t="shared" ref="E56:J56" si="4">SUMIF($D39:$D55,"Recommended (R)",E39:E55)+SUMIF($D39:$D55,"Implemented (I)",E39:E55)+SUMIF($D39:$D55,"Rec. Mutually Exclusive (RME)",E39:E55)</f>
        <v>0</v>
      </c>
      <c r="F56" s="74">
        <f t="shared" si="4"/>
        <v>0</v>
      </c>
      <c r="G56" s="74">
        <f t="shared" si="4"/>
        <v>0</v>
      </c>
      <c r="H56" s="123">
        <f t="shared" si="4"/>
        <v>0</v>
      </c>
      <c r="I56" s="123">
        <f t="shared" si="4"/>
        <v>0</v>
      </c>
      <c r="J56" s="75">
        <f t="shared" si="4"/>
        <v>0</v>
      </c>
      <c r="K56" s="128" t="str">
        <f>IFERROR(J56/(H56+I56),"")</f>
        <v/>
      </c>
      <c r="L56" s="76" t="str">
        <f>IFERROR((SUM('ROI-IRR-NPV'!C21:V21)-J56)/J56,"")</f>
        <v/>
      </c>
      <c r="M56" s="76" t="str">
        <f>IFERROR(IRR('ROI-IRR-NPV'!B21:V21),"")</f>
        <v/>
      </c>
      <c r="N56" s="102" t="str">
        <f>IF(D$30="","",IFERROR(NPV(I$33,'ROI-IRR-NPV'!C21:V21)+'ROI-IRR-NPV'!B21,""))</f>
        <v/>
      </c>
    </row>
    <row r="57" spans="2:15">
      <c r="B57" s="57" t="s">
        <v>40</v>
      </c>
    </row>
    <row r="58" spans="2:15" ht="17.25">
      <c r="B58" s="31" t="s">
        <v>174</v>
      </c>
      <c r="I58" s="94"/>
      <c r="J58" s="94"/>
      <c r="K58" s="94"/>
      <c r="L58" s="94"/>
      <c r="M58" s="94"/>
      <c r="N58" s="94"/>
      <c r="O58" s="94"/>
    </row>
    <row r="59" spans="2:15" ht="17.25">
      <c r="B59" s="31" t="s">
        <v>175</v>
      </c>
      <c r="I59" s="94"/>
      <c r="J59" s="94"/>
      <c r="K59" s="94"/>
      <c r="L59" s="94"/>
      <c r="M59" s="94"/>
      <c r="N59" s="94"/>
      <c r="O59" s="94"/>
    </row>
    <row r="60" spans="2:15" ht="17.25">
      <c r="B60" s="31" t="s">
        <v>183</v>
      </c>
    </row>
  </sheetData>
  <sheetProtection selectLockedCells="1"/>
  <dataConsolidate/>
  <mergeCells count="28">
    <mergeCell ref="E37:E38"/>
    <mergeCell ref="C7:F7"/>
    <mergeCell ref="C8:F8"/>
    <mergeCell ref="C9:F9"/>
    <mergeCell ref="C10:F10"/>
    <mergeCell ref="C11:F11"/>
    <mergeCell ref="B30:C30"/>
    <mergeCell ref="B25:C25"/>
    <mergeCell ref="B26:C26"/>
    <mergeCell ref="B27:C27"/>
    <mergeCell ref="B28:C28"/>
    <mergeCell ref="B29:C29"/>
    <mergeCell ref="I2:J2"/>
    <mergeCell ref="B37:B38"/>
    <mergeCell ref="L37:L38"/>
    <mergeCell ref="M37:M38"/>
    <mergeCell ref="G29:I29"/>
    <mergeCell ref="G13:J13"/>
    <mergeCell ref="I37:I38"/>
    <mergeCell ref="J36:N36"/>
    <mergeCell ref="N37:N38"/>
    <mergeCell ref="F36:I36"/>
    <mergeCell ref="D37:D38"/>
    <mergeCell ref="C37:C38"/>
    <mergeCell ref="H37:H38"/>
    <mergeCell ref="J37:J38"/>
    <mergeCell ref="K37:K38"/>
    <mergeCell ref="F37:F38"/>
  </mergeCells>
  <pageMargins left="0.7" right="0.7" top="0.75" bottom="0.75" header="0.3" footer="0.3"/>
  <pageSetup scale="51"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DB3CA71-A98C-432A-99E6-B360E5648377}">
          <x14:formula1>
            <xm:f>'drop downs'!$C$3:$C$10</xm:f>
          </x14:formula1>
          <xm:sqref>G38</xm:sqref>
        </x14:dataValidation>
        <x14:dataValidation type="list" allowBlank="1" showInputMessage="1" showErrorMessage="1" xr:uid="{9523F647-6BA1-4CAA-95A0-B3CF7EC8CD51}">
          <x14:formula1>
            <xm:f>'drop downs'!$I$2:$I$4</xm:f>
          </x14:formula1>
          <xm:sqref>D28</xm:sqref>
        </x14:dataValidation>
        <x14:dataValidation type="list" allowBlank="1" showInputMessage="1" showErrorMessage="1" xr:uid="{C7DF29D7-1AB9-4CAF-B4B8-D7C49A8882C5}">
          <x14:formula1>
            <xm:f>'drop downs'!$E$2:$E$5</xm:f>
          </x14:formula1>
          <xm:sqref>D27</xm:sqref>
        </x14:dataValidation>
        <x14:dataValidation type="list" showInputMessage="1" showErrorMessage="1" promptTitle="Measure Status" prompt="Please select a measure status from the list." xr:uid="{A9E4CAB9-BEC6-40A6-A698-F98D1A6DED72}">
          <x14:formula1>
            <xm:f>'drop downs'!$A$2:$A$6</xm:f>
          </x14:formula1>
          <xm:sqref>D39:D55</xm:sqref>
        </x14:dataValidation>
        <x14:dataValidation type="list" allowBlank="1" showInputMessage="1" showErrorMessage="1" error="Please select a measure status from the list" prompt="A measure status must be selected for each ECM" xr:uid="{67388948-4F32-4528-B50F-DB2281DC1061}">
          <x14:formula1>
            <xm:f>'drop downs'!$A$2:$A$6</xm:f>
          </x14:formula1>
          <xm:sqref>D37</xm:sqref>
        </x14:dataValidation>
        <x14:dataValidation type="list" allowBlank="1" showInputMessage="1" showErrorMessage="1" xr:uid="{54E4CA68-6761-470E-BEDE-2561F139F74B}">
          <x14:formula1>
            <xm:f>'drop downs'!$M$2:$M$13</xm:f>
          </x14:formula1>
          <xm:sqref>G15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83B8-DF86-4F70-89F7-628C948DD58B}">
  <dimension ref="A1:BGC21"/>
  <sheetViews>
    <sheetView workbookViewId="0">
      <selection activeCell="B21" sqref="B21"/>
    </sheetView>
  </sheetViews>
  <sheetFormatPr defaultRowHeight="15"/>
  <cols>
    <col min="1" max="1" width="14.85546875" customWidth="1"/>
    <col min="2" max="2" width="11.140625" bestFit="1" customWidth="1"/>
    <col min="3" max="3" width="8.42578125" bestFit="1" customWidth="1"/>
    <col min="4" max="7" width="8.140625" bestFit="1" customWidth="1"/>
    <col min="8" max="22" width="8.42578125" bestFit="1" customWidth="1"/>
  </cols>
  <sheetData>
    <row r="1" spans="1:1537">
      <c r="A1" s="14"/>
      <c r="B1" s="15" t="s">
        <v>145</v>
      </c>
      <c r="C1" s="189" t="s">
        <v>144</v>
      </c>
      <c r="D1" s="189"/>
      <c r="E1" s="189"/>
      <c r="F1" s="189"/>
      <c r="G1" s="189"/>
      <c r="H1" s="189"/>
      <c r="I1" s="189"/>
      <c r="J1" s="189"/>
      <c r="K1" s="189"/>
      <c r="L1" s="189"/>
      <c r="M1" s="189"/>
      <c r="N1" s="189"/>
      <c r="O1" s="189"/>
      <c r="P1" s="189"/>
      <c r="Q1" s="189"/>
      <c r="R1" s="189"/>
      <c r="S1" s="189"/>
      <c r="T1" s="189"/>
      <c r="U1" s="189"/>
      <c r="V1" s="189"/>
    </row>
    <row r="2" spans="1:1537">
      <c r="A2" s="14"/>
      <c r="B2" s="15"/>
      <c r="C2" s="16">
        <v>1</v>
      </c>
      <c r="D2" s="16">
        <v>2</v>
      </c>
      <c r="E2" s="16">
        <v>3</v>
      </c>
      <c r="F2" s="16">
        <v>4</v>
      </c>
      <c r="G2" s="16">
        <v>5</v>
      </c>
      <c r="H2" s="16">
        <v>6</v>
      </c>
      <c r="I2" s="16">
        <v>7</v>
      </c>
      <c r="J2" s="16">
        <v>8</v>
      </c>
      <c r="K2" s="16">
        <v>9</v>
      </c>
      <c r="L2" s="16">
        <v>10</v>
      </c>
      <c r="M2" s="16">
        <v>11</v>
      </c>
      <c r="N2" s="16">
        <v>12</v>
      </c>
      <c r="O2" s="16">
        <v>13</v>
      </c>
      <c r="P2" s="16">
        <v>14</v>
      </c>
      <c r="Q2" s="16">
        <v>15</v>
      </c>
      <c r="R2" s="16">
        <v>16</v>
      </c>
      <c r="S2" s="16">
        <v>17</v>
      </c>
      <c r="T2" s="16">
        <v>18</v>
      </c>
      <c r="U2" s="16">
        <v>19</v>
      </c>
      <c r="V2" s="16">
        <v>20</v>
      </c>
    </row>
    <row r="3" spans="1:1537">
      <c r="A3" s="14"/>
      <c r="B3" s="17"/>
      <c r="C3" s="17" t="s">
        <v>124</v>
      </c>
      <c r="D3" s="17" t="s">
        <v>125</v>
      </c>
      <c r="E3" s="17" t="s">
        <v>126</v>
      </c>
      <c r="F3" s="17" t="s">
        <v>127</v>
      </c>
      <c r="G3" s="17" t="s">
        <v>128</v>
      </c>
      <c r="H3" s="17" t="s">
        <v>129</v>
      </c>
      <c r="I3" s="17" t="s">
        <v>130</v>
      </c>
      <c r="J3" s="17" t="s">
        <v>131</v>
      </c>
      <c r="K3" s="17" t="s">
        <v>132</v>
      </c>
      <c r="L3" s="17" t="s">
        <v>133</v>
      </c>
      <c r="M3" s="17" t="s">
        <v>134</v>
      </c>
      <c r="N3" s="17" t="s">
        <v>135</v>
      </c>
      <c r="O3" s="17" t="s">
        <v>136</v>
      </c>
      <c r="P3" s="17" t="s">
        <v>137</v>
      </c>
      <c r="Q3" s="17" t="s">
        <v>138</v>
      </c>
      <c r="R3" s="17" t="s">
        <v>139</v>
      </c>
      <c r="S3" s="17" t="s">
        <v>140</v>
      </c>
      <c r="T3" s="17" t="s">
        <v>141</v>
      </c>
      <c r="U3" s="17" t="s">
        <v>142</v>
      </c>
      <c r="V3" s="17" t="s">
        <v>143</v>
      </c>
    </row>
    <row r="4" spans="1:1537" s="13" customFormat="1">
      <c r="A4" s="13" t="s">
        <v>92</v>
      </c>
      <c r="B4" s="12">
        <f>'Project Summary Table'!J39*-1</f>
        <v>0</v>
      </c>
      <c r="C4" s="12">
        <f>IF(C$2&lt;='Project Summary Table'!$D$30,('Project Summary Table'!$H39+'Project Summary Table'!$I39)*(1+'Project Summary Table'!$I$32)^(C$2-1),0)</f>
        <v>0</v>
      </c>
      <c r="D4" s="12">
        <f>IF(D$2&lt;='Project Summary Table'!$D$30,('Project Summary Table'!$H39+'Project Summary Table'!$I39)*(1+'Project Summary Table'!$I$32)^(D2-1),0)</f>
        <v>0</v>
      </c>
      <c r="E4" s="12">
        <f>IF(E$2&lt;='Project Summary Table'!$D$30,('Project Summary Table'!$H39+'Project Summary Table'!$I39)*(1+'Project Summary Table'!$I$32)^(E2-1),0)</f>
        <v>0</v>
      </c>
      <c r="F4" s="12">
        <f>IF(F$2&lt;='Project Summary Table'!$D$30,('Project Summary Table'!$H39+'Project Summary Table'!$I39)*(1+'Project Summary Table'!$I$32)^(F2-1),0)</f>
        <v>0</v>
      </c>
      <c r="G4" s="12">
        <f>IF(G$2&lt;='Project Summary Table'!$D$30,('Project Summary Table'!$H39+'Project Summary Table'!$I39)*(1+'Project Summary Table'!$I$32)^(G2-1),0)</f>
        <v>0</v>
      </c>
      <c r="H4" s="12">
        <f>IF(H$2&lt;='Project Summary Table'!$D$30,('Project Summary Table'!$H39+'Project Summary Table'!$I39)*(1+'Project Summary Table'!$I$32)^(H2-1),0)</f>
        <v>0</v>
      </c>
      <c r="I4" s="12">
        <f>IF(I$2&lt;='Project Summary Table'!$D$30,('Project Summary Table'!$H39+'Project Summary Table'!$I39)*(1+'Project Summary Table'!$I$32)^(I2-1),0)</f>
        <v>0</v>
      </c>
      <c r="J4" s="12">
        <f>IF(J$2&lt;='Project Summary Table'!$D$30,('Project Summary Table'!$H39+'Project Summary Table'!$I39)*(1+'Project Summary Table'!$I$32)^(J2-1),0)</f>
        <v>0</v>
      </c>
      <c r="K4" s="12">
        <f>IF(K$2&lt;='Project Summary Table'!$D$30,('Project Summary Table'!$H39+'Project Summary Table'!$I39)*(1+'Project Summary Table'!$I$32)^(K2-1),0)</f>
        <v>0</v>
      </c>
      <c r="L4" s="12">
        <f>IF(L$2&lt;='Project Summary Table'!$D$30,('Project Summary Table'!$H39+'Project Summary Table'!$I39)*(1+'Project Summary Table'!$I$32)^(L2-1),0)</f>
        <v>0</v>
      </c>
      <c r="M4" s="12">
        <f>IF(M$2&lt;='Project Summary Table'!$D$30,('Project Summary Table'!$H39+'Project Summary Table'!$I39)*(1+'Project Summary Table'!$I$32)^(M2-1),0)</f>
        <v>0</v>
      </c>
      <c r="N4" s="12">
        <f>IF(N$2&lt;='Project Summary Table'!$D$30,('Project Summary Table'!$H39+'Project Summary Table'!$I39)*(1+'Project Summary Table'!$I$32)^(N2-1),0)</f>
        <v>0</v>
      </c>
      <c r="O4" s="12">
        <f>IF(O$2&lt;='Project Summary Table'!$D$30,('Project Summary Table'!$H39+'Project Summary Table'!$I39)*(1+'Project Summary Table'!$I$32)^(O2-1),0)</f>
        <v>0</v>
      </c>
      <c r="P4" s="12">
        <f>IF(P$2&lt;='Project Summary Table'!$D$30,('Project Summary Table'!$H39+'Project Summary Table'!$I39)*(1+'Project Summary Table'!$I$32)^(P2-1),0)</f>
        <v>0</v>
      </c>
      <c r="Q4" s="12">
        <f>IF(Q$2&lt;='Project Summary Table'!$D$30,('Project Summary Table'!$H39+'Project Summary Table'!$I39)*(1+'Project Summary Table'!$I$32)^(Q2-1),0)</f>
        <v>0</v>
      </c>
      <c r="R4" s="12">
        <f>IF(R$2&lt;='Project Summary Table'!$D$30,('Project Summary Table'!$H39+'Project Summary Table'!$I39)*(1+'Project Summary Table'!$I$32)^(R2-1),0)</f>
        <v>0</v>
      </c>
      <c r="S4" s="12">
        <f>IF(S$2&lt;='Project Summary Table'!$D$30,('Project Summary Table'!$H39+'Project Summary Table'!$I39)*(1+'Project Summary Table'!$I$32)^(S2-1),0)</f>
        <v>0</v>
      </c>
      <c r="T4" s="12">
        <f>IF(T$2&lt;='Project Summary Table'!$D$30,('Project Summary Table'!$H39+'Project Summary Table'!$I39)*(1+'Project Summary Table'!$I$32)^(T2-1),0)</f>
        <v>0</v>
      </c>
      <c r="U4" s="12">
        <f>IF(U$2&lt;='Project Summary Table'!$D$30,('Project Summary Table'!$H39+'Project Summary Table'!$I39)*(1+'Project Summary Table'!$I$32)^(U2-1),0)</f>
        <v>0</v>
      </c>
      <c r="V4" s="12">
        <f>IF(V$2&lt;='Project Summary Table'!$D$30,('Project Summary Table'!$H39+'Project Summary Table'!$I39)*(1+'Project Summary Table'!$I$32)^(V2-1),0)</f>
        <v>0</v>
      </c>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c r="IY4" s="12"/>
      <c r="IZ4" s="12"/>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12"/>
      <c r="KD4" s="12"/>
      <c r="KE4" s="12"/>
      <c r="KF4" s="12"/>
      <c r="KG4" s="12"/>
      <c r="KH4" s="12"/>
      <c r="KI4" s="12"/>
      <c r="KJ4" s="12"/>
      <c r="KK4" s="12"/>
      <c r="KL4" s="12"/>
      <c r="KM4" s="12"/>
      <c r="KN4" s="12"/>
      <c r="KO4" s="12"/>
      <c r="KP4" s="12"/>
      <c r="KQ4" s="12"/>
      <c r="KR4" s="12"/>
      <c r="KS4" s="12"/>
      <c r="KT4" s="12"/>
      <c r="KU4" s="12"/>
      <c r="KV4" s="12"/>
      <c r="KW4" s="12"/>
      <c r="KX4" s="12"/>
      <c r="KY4" s="12"/>
      <c r="KZ4" s="12"/>
      <c r="LA4" s="12"/>
      <c r="LB4" s="12"/>
      <c r="LC4" s="12"/>
      <c r="LD4" s="12"/>
      <c r="LE4" s="12"/>
      <c r="LF4" s="12"/>
      <c r="LG4" s="12"/>
      <c r="LH4" s="12"/>
      <c r="LI4" s="12"/>
      <c r="LJ4" s="12"/>
      <c r="LK4" s="12"/>
      <c r="LL4" s="12"/>
      <c r="LM4" s="12"/>
      <c r="LN4" s="12"/>
      <c r="LO4" s="12"/>
      <c r="LP4" s="12"/>
      <c r="LQ4" s="12"/>
      <c r="LR4" s="12"/>
      <c r="LS4" s="12"/>
      <c r="LT4" s="12"/>
      <c r="LU4" s="12"/>
      <c r="LV4" s="12"/>
      <c r="LW4" s="12"/>
      <c r="LX4" s="12"/>
      <c r="LY4" s="12"/>
      <c r="LZ4" s="12"/>
      <c r="MA4" s="12"/>
      <c r="MB4" s="12"/>
      <c r="MC4" s="12"/>
      <c r="MD4" s="12"/>
      <c r="ME4" s="12"/>
      <c r="MF4" s="12"/>
      <c r="MG4" s="12"/>
      <c r="MH4" s="12"/>
      <c r="MI4" s="12"/>
      <c r="MJ4" s="12"/>
      <c r="MK4" s="12"/>
      <c r="ML4" s="12"/>
      <c r="MM4" s="12"/>
      <c r="MN4" s="12"/>
      <c r="MO4" s="12"/>
      <c r="MP4" s="12"/>
      <c r="MQ4" s="12"/>
      <c r="MR4" s="12"/>
      <c r="MS4" s="12"/>
      <c r="MT4" s="12"/>
      <c r="MU4" s="12"/>
      <c r="MV4" s="12"/>
      <c r="MW4" s="12"/>
      <c r="MX4" s="12"/>
      <c r="MY4" s="12"/>
      <c r="MZ4" s="12"/>
      <c r="NA4" s="12"/>
      <c r="NB4" s="12"/>
      <c r="NC4" s="12"/>
      <c r="ND4" s="12"/>
      <c r="NE4" s="12"/>
      <c r="NF4" s="12"/>
      <c r="NG4" s="12"/>
      <c r="NH4" s="12"/>
      <c r="NI4" s="12"/>
      <c r="NJ4" s="12"/>
      <c r="NK4" s="12"/>
      <c r="NL4" s="12"/>
      <c r="NM4" s="12"/>
      <c r="NN4" s="12"/>
      <c r="NO4" s="12"/>
      <c r="NP4" s="12"/>
      <c r="NQ4" s="12"/>
      <c r="NR4" s="12"/>
      <c r="NS4" s="12"/>
      <c r="NT4" s="12"/>
      <c r="NU4" s="12"/>
      <c r="NV4" s="12"/>
      <c r="NW4" s="12"/>
      <c r="NX4" s="12"/>
      <c r="NY4" s="12"/>
      <c r="NZ4" s="12"/>
      <c r="OA4" s="12"/>
      <c r="OB4" s="12"/>
      <c r="OC4" s="12"/>
      <c r="OD4" s="12"/>
      <c r="OE4" s="12"/>
      <c r="OF4" s="12"/>
      <c r="OG4" s="12"/>
      <c r="OH4" s="12"/>
      <c r="OI4" s="12"/>
      <c r="OJ4" s="12"/>
      <c r="OK4" s="12"/>
      <c r="OL4" s="12"/>
      <c r="OM4" s="12"/>
      <c r="ON4" s="12"/>
      <c r="OO4" s="12"/>
      <c r="OP4" s="12"/>
      <c r="OQ4" s="12"/>
      <c r="OR4" s="12"/>
      <c r="OS4" s="12"/>
      <c r="OT4" s="12"/>
      <c r="OU4" s="12"/>
      <c r="OV4" s="12"/>
      <c r="OW4" s="12"/>
      <c r="OX4" s="12"/>
      <c r="OY4" s="12"/>
      <c r="OZ4" s="12"/>
      <c r="PA4" s="12"/>
      <c r="PB4" s="12"/>
      <c r="PC4" s="12"/>
      <c r="PD4" s="12"/>
      <c r="PE4" s="12"/>
      <c r="PF4" s="12"/>
      <c r="PG4" s="12"/>
      <c r="PH4" s="12"/>
      <c r="PI4" s="12"/>
      <c r="PJ4" s="12"/>
      <c r="PK4" s="12"/>
      <c r="PL4" s="12"/>
      <c r="PM4" s="12"/>
      <c r="PN4" s="12"/>
      <c r="PO4" s="12"/>
      <c r="PP4" s="12"/>
      <c r="PQ4" s="12"/>
      <c r="PR4" s="12"/>
      <c r="PS4" s="12"/>
      <c r="PT4" s="12"/>
      <c r="PU4" s="12"/>
      <c r="PV4" s="12"/>
      <c r="PW4" s="12"/>
      <c r="PX4" s="12"/>
      <c r="PY4" s="12"/>
      <c r="PZ4" s="12"/>
      <c r="QA4" s="12"/>
      <c r="QB4" s="12"/>
      <c r="QC4" s="12"/>
      <c r="QD4" s="12"/>
      <c r="QE4" s="12"/>
      <c r="QF4" s="12"/>
      <c r="QG4" s="12"/>
      <c r="QH4" s="12"/>
      <c r="QI4" s="12"/>
      <c r="QJ4" s="12"/>
      <c r="QK4" s="12"/>
      <c r="QL4" s="12"/>
      <c r="QM4" s="12"/>
      <c r="QN4" s="12"/>
      <c r="QO4" s="12"/>
      <c r="QP4" s="12"/>
      <c r="QQ4" s="12"/>
      <c r="QR4" s="12"/>
      <c r="QS4" s="12"/>
      <c r="QT4" s="12"/>
      <c r="QU4" s="12"/>
      <c r="QV4" s="12"/>
      <c r="QW4" s="12"/>
      <c r="QX4" s="12"/>
      <c r="QY4" s="12"/>
      <c r="QZ4" s="12"/>
      <c r="RA4" s="12"/>
      <c r="RB4" s="12"/>
      <c r="RC4" s="12"/>
      <c r="RD4" s="12"/>
      <c r="RE4" s="12"/>
      <c r="RF4" s="12"/>
      <c r="RG4" s="12"/>
      <c r="RH4" s="12"/>
      <c r="RI4" s="12"/>
      <c r="RJ4" s="12"/>
      <c r="RK4" s="12"/>
      <c r="RL4" s="12"/>
      <c r="RM4" s="12"/>
      <c r="RN4" s="12"/>
      <c r="RO4" s="12"/>
      <c r="RP4" s="12"/>
      <c r="RQ4" s="12"/>
      <c r="RR4" s="12"/>
      <c r="RS4" s="12"/>
      <c r="RT4" s="12"/>
      <c r="RU4" s="12"/>
      <c r="RV4" s="12"/>
      <c r="RW4" s="12"/>
      <c r="RX4" s="12"/>
      <c r="RY4" s="12"/>
      <c r="RZ4" s="12"/>
      <c r="SA4" s="12"/>
      <c r="SB4" s="12"/>
      <c r="SC4" s="12"/>
      <c r="SD4" s="12"/>
      <c r="SE4" s="12"/>
      <c r="SF4" s="12"/>
      <c r="SG4" s="12"/>
      <c r="SH4" s="12"/>
      <c r="SI4" s="12"/>
      <c r="SJ4" s="12"/>
      <c r="SK4" s="12"/>
      <c r="SL4" s="12"/>
      <c r="SM4" s="12"/>
      <c r="SN4" s="12"/>
      <c r="SO4" s="12"/>
      <c r="SP4" s="12"/>
      <c r="SQ4" s="12"/>
      <c r="SR4" s="12"/>
      <c r="SS4" s="12"/>
      <c r="ST4" s="12"/>
      <c r="SU4" s="12"/>
      <c r="SV4" s="12"/>
      <c r="SW4" s="12"/>
      <c r="SX4" s="12"/>
      <c r="SY4" s="12"/>
      <c r="SZ4" s="12"/>
      <c r="TA4" s="12"/>
      <c r="TB4" s="12"/>
      <c r="TC4" s="12"/>
      <c r="TD4" s="12"/>
      <c r="TE4" s="12"/>
      <c r="TF4" s="12"/>
      <c r="TG4" s="12"/>
      <c r="TH4" s="12"/>
      <c r="TI4" s="12"/>
      <c r="TJ4" s="12"/>
      <c r="TK4" s="12"/>
      <c r="TL4" s="12"/>
      <c r="TM4" s="12"/>
      <c r="TN4" s="12"/>
      <c r="TO4" s="12"/>
      <c r="TP4" s="12"/>
      <c r="TQ4" s="12"/>
      <c r="TR4" s="12"/>
      <c r="TS4" s="12"/>
      <c r="TT4" s="12"/>
      <c r="TU4" s="12"/>
      <c r="TV4" s="12"/>
      <c r="TW4" s="12"/>
      <c r="TX4" s="12"/>
      <c r="TY4" s="12"/>
      <c r="TZ4" s="12"/>
      <c r="UA4" s="12"/>
      <c r="UB4" s="12"/>
      <c r="UC4" s="12"/>
      <c r="UD4" s="12"/>
      <c r="UE4" s="12"/>
      <c r="UF4" s="12"/>
      <c r="UG4" s="12"/>
      <c r="UH4" s="12"/>
      <c r="UI4" s="12"/>
      <c r="UJ4" s="12"/>
      <c r="UK4" s="12"/>
      <c r="UL4" s="12"/>
      <c r="UM4" s="12"/>
      <c r="UN4" s="12"/>
      <c r="UO4" s="12"/>
      <c r="UP4" s="12"/>
      <c r="UQ4" s="12"/>
      <c r="UR4" s="12"/>
      <c r="US4" s="12"/>
      <c r="UT4" s="12"/>
      <c r="UU4" s="12"/>
      <c r="UV4" s="12"/>
      <c r="UW4" s="12"/>
      <c r="UX4" s="12"/>
      <c r="UY4" s="12"/>
      <c r="UZ4" s="12"/>
      <c r="VA4" s="12"/>
      <c r="VB4" s="12"/>
      <c r="VC4" s="12"/>
      <c r="VD4" s="12"/>
      <c r="VE4" s="12"/>
      <c r="VF4" s="12"/>
      <c r="VG4" s="12"/>
      <c r="VH4" s="12"/>
      <c r="VI4" s="12"/>
      <c r="VJ4" s="12"/>
      <c r="VK4" s="12"/>
      <c r="VL4" s="12"/>
      <c r="VM4" s="12"/>
      <c r="VN4" s="12"/>
      <c r="VO4" s="12"/>
      <c r="VP4" s="12"/>
      <c r="VQ4" s="12"/>
      <c r="VR4" s="12"/>
      <c r="VS4" s="12"/>
      <c r="VT4" s="12"/>
      <c r="VU4" s="12"/>
      <c r="VV4" s="12"/>
      <c r="VW4" s="12"/>
      <c r="VX4" s="12"/>
      <c r="VY4" s="12"/>
      <c r="VZ4" s="12"/>
      <c r="WA4" s="12"/>
      <c r="WB4" s="12"/>
      <c r="WC4" s="12"/>
      <c r="WD4" s="12"/>
      <c r="WE4" s="12"/>
      <c r="WF4" s="12"/>
      <c r="WG4" s="12"/>
      <c r="WH4" s="12"/>
      <c r="WI4" s="12"/>
      <c r="WJ4" s="12"/>
      <c r="WK4" s="12"/>
      <c r="WL4" s="12"/>
      <c r="WM4" s="12"/>
      <c r="WN4" s="12"/>
      <c r="WO4" s="12"/>
      <c r="WP4" s="12"/>
      <c r="WQ4" s="12"/>
      <c r="WR4" s="12"/>
      <c r="WS4" s="12"/>
      <c r="WT4" s="12"/>
      <c r="WU4" s="12"/>
      <c r="WV4" s="12"/>
      <c r="WW4" s="12"/>
      <c r="WX4" s="12"/>
      <c r="WY4" s="12"/>
      <c r="WZ4" s="12"/>
      <c r="XA4" s="12"/>
      <c r="XB4" s="12"/>
      <c r="XC4" s="12"/>
      <c r="XD4" s="12"/>
      <c r="XE4" s="12"/>
      <c r="XF4" s="12"/>
      <c r="XG4" s="12"/>
      <c r="XH4" s="12"/>
      <c r="XI4" s="12"/>
      <c r="XJ4" s="12"/>
      <c r="XK4" s="12"/>
      <c r="XL4" s="12"/>
      <c r="XM4" s="12"/>
      <c r="XN4" s="12"/>
      <c r="XO4" s="12"/>
      <c r="XP4" s="12"/>
      <c r="XQ4" s="12"/>
      <c r="XR4" s="12"/>
      <c r="XS4" s="12"/>
      <c r="XT4" s="12"/>
      <c r="XU4" s="12"/>
      <c r="XV4" s="12"/>
      <c r="XW4" s="12"/>
      <c r="XX4" s="12"/>
      <c r="XY4" s="12"/>
      <c r="XZ4" s="12"/>
      <c r="YA4" s="12"/>
      <c r="YB4" s="12"/>
      <c r="YC4" s="12"/>
      <c r="YD4" s="12"/>
      <c r="YE4" s="12"/>
      <c r="YF4" s="12"/>
      <c r="YG4" s="12"/>
      <c r="YH4" s="12"/>
      <c r="YI4" s="12"/>
      <c r="YJ4" s="12"/>
      <c r="YK4" s="12"/>
      <c r="YL4" s="12"/>
      <c r="YM4" s="12"/>
      <c r="YN4" s="12"/>
      <c r="YO4" s="12"/>
      <c r="YP4" s="12"/>
      <c r="YQ4" s="12"/>
      <c r="YR4" s="12"/>
      <c r="YS4" s="12"/>
      <c r="YT4" s="12"/>
      <c r="YU4" s="12"/>
      <c r="YV4" s="12"/>
      <c r="YW4" s="12"/>
      <c r="YX4" s="12"/>
      <c r="YY4" s="12"/>
      <c r="YZ4" s="12"/>
      <c r="ZA4" s="12"/>
      <c r="ZB4" s="12"/>
      <c r="ZC4" s="12"/>
      <c r="ZD4" s="12"/>
      <c r="ZE4" s="12"/>
      <c r="ZF4" s="12"/>
      <c r="ZG4" s="12"/>
      <c r="ZH4" s="12"/>
      <c r="ZI4" s="12"/>
      <c r="ZJ4" s="12"/>
      <c r="ZK4" s="12"/>
      <c r="ZL4" s="12"/>
      <c r="ZM4" s="12"/>
      <c r="ZN4" s="12"/>
      <c r="ZO4" s="12"/>
      <c r="ZP4" s="12"/>
      <c r="ZQ4" s="12"/>
      <c r="ZR4" s="12"/>
      <c r="ZS4" s="12"/>
      <c r="ZT4" s="12"/>
      <c r="ZU4" s="12"/>
      <c r="ZV4" s="12"/>
      <c r="ZW4" s="12"/>
      <c r="ZX4" s="12"/>
      <c r="ZY4" s="12"/>
      <c r="ZZ4" s="12"/>
      <c r="AAA4" s="12"/>
      <c r="AAB4" s="12"/>
      <c r="AAC4" s="12"/>
      <c r="AAD4" s="12"/>
      <c r="AAE4" s="12"/>
      <c r="AAF4" s="12"/>
      <c r="AAG4" s="12"/>
      <c r="AAH4" s="12"/>
      <c r="AAI4" s="12"/>
      <c r="AAJ4" s="12"/>
      <c r="AAK4" s="12"/>
      <c r="AAL4" s="12"/>
      <c r="AAM4" s="12"/>
      <c r="AAN4" s="12"/>
      <c r="AAO4" s="12"/>
      <c r="AAP4" s="12"/>
      <c r="AAQ4" s="12"/>
      <c r="AAR4" s="12"/>
      <c r="AAS4" s="12"/>
      <c r="AAT4" s="12"/>
      <c r="AAU4" s="12"/>
      <c r="AAV4" s="12"/>
      <c r="AAW4" s="12"/>
      <c r="AAX4" s="12"/>
      <c r="AAY4" s="12"/>
      <c r="AAZ4" s="12"/>
      <c r="ABA4" s="12"/>
      <c r="ABB4" s="12"/>
      <c r="ABC4" s="12"/>
      <c r="ABD4" s="12"/>
      <c r="ABE4" s="12"/>
      <c r="ABF4" s="12"/>
      <c r="ABG4" s="12"/>
      <c r="ABH4" s="12"/>
      <c r="ABI4" s="12"/>
      <c r="ABJ4" s="12"/>
      <c r="ABK4" s="12"/>
      <c r="ABL4" s="12"/>
      <c r="ABM4" s="12"/>
      <c r="ABN4" s="12"/>
      <c r="ABO4" s="12"/>
      <c r="ABP4" s="12"/>
      <c r="ABQ4" s="12"/>
      <c r="ABR4" s="12"/>
      <c r="ABS4" s="12"/>
      <c r="ABT4" s="12"/>
      <c r="ABU4" s="12"/>
      <c r="ABV4" s="12"/>
      <c r="ABW4" s="12"/>
      <c r="ABX4" s="12"/>
      <c r="ABY4" s="12"/>
      <c r="ABZ4" s="12"/>
      <c r="ACA4" s="12"/>
      <c r="ACB4" s="12"/>
      <c r="ACC4" s="12"/>
      <c r="ACD4" s="12"/>
      <c r="ACE4" s="12"/>
      <c r="ACF4" s="12"/>
      <c r="ACG4" s="12"/>
      <c r="ACH4" s="12"/>
      <c r="ACI4" s="12"/>
      <c r="ACJ4" s="12"/>
      <c r="ACK4" s="12"/>
      <c r="ACL4" s="12"/>
      <c r="ACM4" s="12"/>
      <c r="ACN4" s="12"/>
      <c r="ACO4" s="12"/>
      <c r="ACP4" s="12"/>
      <c r="ACQ4" s="12"/>
      <c r="ACR4" s="12"/>
      <c r="ACS4" s="12"/>
      <c r="ACT4" s="12"/>
      <c r="ACU4" s="12"/>
      <c r="ACV4" s="12"/>
      <c r="ACW4" s="12"/>
      <c r="ACX4" s="12"/>
      <c r="ACY4" s="12"/>
      <c r="ACZ4" s="12"/>
      <c r="ADA4" s="12"/>
      <c r="ADB4" s="12"/>
      <c r="ADC4" s="12"/>
      <c r="ADD4" s="12"/>
      <c r="ADE4" s="12"/>
      <c r="ADF4" s="12"/>
      <c r="ADG4" s="12"/>
      <c r="ADH4" s="12"/>
      <c r="ADI4" s="12"/>
      <c r="ADJ4" s="12"/>
      <c r="ADK4" s="12"/>
      <c r="ADL4" s="12"/>
      <c r="ADM4" s="12"/>
      <c r="ADN4" s="12"/>
      <c r="ADO4" s="12"/>
      <c r="ADP4" s="12"/>
      <c r="ADQ4" s="12"/>
      <c r="ADR4" s="12"/>
      <c r="ADS4" s="12"/>
      <c r="ADT4" s="12"/>
      <c r="ADU4" s="12"/>
      <c r="ADV4" s="12"/>
      <c r="ADW4" s="12"/>
      <c r="ADX4" s="12"/>
      <c r="ADY4" s="12"/>
      <c r="ADZ4" s="12"/>
      <c r="AEA4" s="12"/>
      <c r="AEB4" s="12"/>
      <c r="AEC4" s="12"/>
      <c r="AED4" s="12"/>
      <c r="AEE4" s="12"/>
      <c r="AEF4" s="12"/>
      <c r="AEG4" s="12"/>
      <c r="AEH4" s="12"/>
      <c r="AEI4" s="12"/>
      <c r="AEJ4" s="12"/>
      <c r="AEK4" s="12"/>
      <c r="AEL4" s="12"/>
      <c r="AEM4" s="12"/>
      <c r="AEN4" s="12"/>
      <c r="AEO4" s="12"/>
      <c r="AEP4" s="12"/>
      <c r="AEQ4" s="12"/>
      <c r="AER4" s="12"/>
      <c r="AES4" s="12"/>
      <c r="AET4" s="12"/>
      <c r="AEU4" s="12"/>
      <c r="AEV4" s="12"/>
      <c r="AEW4" s="12"/>
      <c r="AEX4" s="12"/>
      <c r="AEY4" s="12"/>
      <c r="AEZ4" s="12"/>
      <c r="AFA4" s="12"/>
      <c r="AFB4" s="12"/>
      <c r="AFC4" s="12"/>
      <c r="AFD4" s="12"/>
      <c r="AFE4" s="12"/>
      <c r="AFF4" s="12"/>
      <c r="AFG4" s="12"/>
      <c r="AFH4" s="12"/>
      <c r="AFI4" s="12"/>
      <c r="AFJ4" s="12"/>
      <c r="AFK4" s="12"/>
      <c r="AFL4" s="12"/>
      <c r="AFM4" s="12"/>
      <c r="AFN4" s="12"/>
      <c r="AFO4" s="12"/>
      <c r="AFP4" s="12"/>
      <c r="AFQ4" s="12"/>
      <c r="AFR4" s="12"/>
      <c r="AFS4" s="12"/>
      <c r="AFT4" s="12"/>
      <c r="AFU4" s="12"/>
      <c r="AFV4" s="12"/>
      <c r="AFW4" s="12"/>
      <c r="AFX4" s="12"/>
      <c r="AFY4" s="12"/>
      <c r="AFZ4" s="12"/>
      <c r="AGA4" s="12"/>
      <c r="AGB4" s="12"/>
      <c r="AGC4" s="12"/>
      <c r="AGD4" s="12"/>
      <c r="AGE4" s="12"/>
      <c r="AGF4" s="12"/>
      <c r="AGG4" s="12"/>
      <c r="AGH4" s="12"/>
      <c r="AGI4" s="12"/>
      <c r="AGJ4" s="12"/>
      <c r="AGK4" s="12"/>
      <c r="AGL4" s="12"/>
      <c r="AGM4" s="12"/>
      <c r="AGN4" s="12"/>
      <c r="AGO4" s="12"/>
      <c r="AGP4" s="12"/>
      <c r="AGQ4" s="12"/>
      <c r="AGR4" s="12"/>
      <c r="AGS4" s="12"/>
      <c r="AGT4" s="12"/>
      <c r="AGU4" s="12"/>
      <c r="AGV4" s="12"/>
      <c r="AGW4" s="12"/>
      <c r="AGX4" s="12"/>
      <c r="AGY4" s="12"/>
      <c r="AGZ4" s="12"/>
      <c r="AHA4" s="12"/>
      <c r="AHB4" s="12"/>
      <c r="AHC4" s="12"/>
      <c r="AHD4" s="12"/>
      <c r="AHE4" s="12"/>
      <c r="AHF4" s="12"/>
      <c r="AHG4" s="12"/>
      <c r="AHH4" s="12"/>
      <c r="AHI4" s="12"/>
      <c r="AHJ4" s="12"/>
      <c r="AHK4" s="12"/>
      <c r="AHL4" s="12"/>
      <c r="AHM4" s="12"/>
      <c r="AHN4" s="12"/>
      <c r="AHO4" s="12"/>
      <c r="AHP4" s="12"/>
      <c r="AHQ4" s="12"/>
      <c r="AHR4" s="12"/>
      <c r="AHS4" s="12"/>
      <c r="AHT4" s="12"/>
      <c r="AHU4" s="12"/>
      <c r="AHV4" s="12"/>
      <c r="AHW4" s="12"/>
      <c r="AHX4" s="12"/>
      <c r="AHY4" s="12"/>
      <c r="AHZ4" s="12"/>
      <c r="AIA4" s="12"/>
      <c r="AIB4" s="12"/>
      <c r="AIC4" s="12"/>
      <c r="AID4" s="12"/>
      <c r="AIE4" s="12"/>
      <c r="AIF4" s="12"/>
      <c r="AIG4" s="12"/>
      <c r="AIH4" s="12"/>
      <c r="AII4" s="12"/>
      <c r="AIJ4" s="12"/>
      <c r="AIK4" s="12"/>
      <c r="AIL4" s="12"/>
      <c r="AIM4" s="12"/>
      <c r="AIN4" s="12"/>
      <c r="AIO4" s="12"/>
      <c r="AIP4" s="12"/>
      <c r="AIQ4" s="12"/>
      <c r="AIR4" s="12"/>
      <c r="AIS4" s="12"/>
      <c r="AIT4" s="12"/>
      <c r="AIU4" s="12"/>
      <c r="AIV4" s="12"/>
      <c r="AIW4" s="12"/>
      <c r="AIX4" s="12"/>
      <c r="AIY4" s="12"/>
      <c r="AIZ4" s="12"/>
      <c r="AJA4" s="12"/>
      <c r="AJB4" s="12"/>
      <c r="AJC4" s="12"/>
      <c r="AJD4" s="12"/>
      <c r="AJE4" s="12"/>
      <c r="AJF4" s="12"/>
      <c r="AJG4" s="12"/>
      <c r="AJH4" s="12"/>
      <c r="AJI4" s="12"/>
      <c r="AJJ4" s="12"/>
      <c r="AJK4" s="12"/>
      <c r="AJL4" s="12"/>
      <c r="AJM4" s="12"/>
      <c r="AJN4" s="12"/>
      <c r="AJO4" s="12"/>
      <c r="AJP4" s="12"/>
      <c r="AJQ4" s="12"/>
      <c r="AJR4" s="12"/>
      <c r="AJS4" s="12"/>
      <c r="AJT4" s="12"/>
      <c r="AJU4" s="12"/>
      <c r="AJV4" s="12"/>
      <c r="AJW4" s="12"/>
      <c r="AJX4" s="12"/>
      <c r="AJY4" s="12"/>
      <c r="AJZ4" s="12"/>
      <c r="AKA4" s="12"/>
      <c r="AKB4" s="12"/>
      <c r="AKC4" s="12"/>
      <c r="AKD4" s="12"/>
      <c r="AKE4" s="12"/>
      <c r="AKF4" s="12"/>
      <c r="AKG4" s="12"/>
      <c r="AKH4" s="12"/>
      <c r="AKI4" s="12"/>
      <c r="AKJ4" s="12"/>
      <c r="AKK4" s="12"/>
      <c r="AKL4" s="12"/>
      <c r="AKM4" s="12"/>
      <c r="AKN4" s="12"/>
      <c r="AKO4" s="12"/>
      <c r="AKP4" s="12"/>
      <c r="AKQ4" s="12"/>
      <c r="AKR4" s="12"/>
      <c r="AKS4" s="12"/>
      <c r="AKT4" s="12"/>
      <c r="AKU4" s="12"/>
      <c r="AKV4" s="12"/>
      <c r="AKW4" s="12"/>
      <c r="AKX4" s="12"/>
      <c r="AKY4" s="12"/>
      <c r="AKZ4" s="12"/>
      <c r="ALA4" s="12"/>
      <c r="ALB4" s="12"/>
      <c r="ALC4" s="12"/>
      <c r="ALD4" s="12"/>
      <c r="ALE4" s="12"/>
      <c r="ALF4" s="12"/>
      <c r="ALG4" s="12"/>
      <c r="ALH4" s="12"/>
      <c r="ALI4" s="12"/>
      <c r="ALJ4" s="12"/>
      <c r="ALK4" s="12"/>
      <c r="ALL4" s="12"/>
      <c r="ALM4" s="12"/>
      <c r="ALN4" s="12"/>
      <c r="ALO4" s="12"/>
      <c r="ALP4" s="12"/>
      <c r="ALQ4" s="12"/>
      <c r="ALR4" s="12"/>
      <c r="ALS4" s="12"/>
      <c r="ALT4" s="12"/>
      <c r="ALU4" s="12"/>
      <c r="ALV4" s="12"/>
      <c r="ALW4" s="12"/>
      <c r="ALX4" s="12"/>
      <c r="ALY4" s="12"/>
      <c r="ALZ4" s="12"/>
      <c r="AMA4" s="12"/>
      <c r="AMB4" s="12"/>
      <c r="AMC4" s="12"/>
      <c r="AMD4" s="12"/>
      <c r="AME4" s="12"/>
      <c r="AMF4" s="12"/>
      <c r="AMG4" s="12"/>
      <c r="AMH4" s="12"/>
      <c r="AMI4" s="12"/>
      <c r="AMJ4" s="12"/>
      <c r="AMK4" s="12"/>
      <c r="AML4" s="12"/>
      <c r="AMM4" s="12"/>
      <c r="AMN4" s="12"/>
      <c r="AMO4" s="12"/>
      <c r="AMP4" s="12"/>
      <c r="AMQ4" s="12"/>
      <c r="AMR4" s="12"/>
      <c r="AMS4" s="12"/>
      <c r="AMT4" s="12"/>
      <c r="AMU4" s="12"/>
      <c r="AMV4" s="12"/>
      <c r="AMW4" s="12"/>
      <c r="AMX4" s="12"/>
      <c r="AMY4" s="12"/>
      <c r="AMZ4" s="12"/>
      <c r="ANA4" s="12"/>
      <c r="ANB4" s="12"/>
      <c r="ANC4" s="12"/>
      <c r="AND4" s="12"/>
      <c r="ANE4" s="12"/>
      <c r="ANF4" s="12"/>
      <c r="ANG4" s="12"/>
      <c r="ANH4" s="12"/>
      <c r="ANI4" s="12"/>
      <c r="ANJ4" s="12"/>
      <c r="ANK4" s="12"/>
      <c r="ANL4" s="12"/>
      <c r="ANM4" s="12"/>
      <c r="ANN4" s="12"/>
      <c r="ANO4" s="12"/>
      <c r="ANP4" s="12"/>
      <c r="ANQ4" s="12"/>
      <c r="ANR4" s="12"/>
      <c r="ANS4" s="12"/>
      <c r="ANT4" s="12"/>
      <c r="ANU4" s="12"/>
      <c r="ANV4" s="12"/>
      <c r="ANW4" s="12"/>
      <c r="ANX4" s="12"/>
      <c r="ANY4" s="12"/>
      <c r="ANZ4" s="12"/>
      <c r="AOA4" s="12"/>
      <c r="AOB4" s="12"/>
      <c r="AOC4" s="12"/>
      <c r="AOD4" s="12"/>
      <c r="AOE4" s="12"/>
      <c r="AOF4" s="12"/>
      <c r="AOG4" s="12"/>
      <c r="AOH4" s="12"/>
      <c r="AOI4" s="12"/>
      <c r="AOJ4" s="12"/>
      <c r="AOK4" s="12"/>
      <c r="AOL4" s="12"/>
      <c r="AOM4" s="12"/>
      <c r="AON4" s="12"/>
      <c r="AOO4" s="12"/>
      <c r="AOP4" s="12"/>
      <c r="AOQ4" s="12"/>
      <c r="AOR4" s="12"/>
      <c r="AOS4" s="12"/>
      <c r="AOT4" s="12"/>
      <c r="AOU4" s="12"/>
      <c r="AOV4" s="12"/>
      <c r="AOW4" s="12"/>
      <c r="AOX4" s="12"/>
      <c r="AOY4" s="12"/>
      <c r="AOZ4" s="12"/>
      <c r="APA4" s="12"/>
      <c r="APB4" s="12"/>
      <c r="APC4" s="12"/>
      <c r="APD4" s="12"/>
      <c r="APE4" s="12"/>
      <c r="APF4" s="12"/>
      <c r="APG4" s="12"/>
      <c r="APH4" s="12"/>
      <c r="API4" s="12"/>
      <c r="APJ4" s="12"/>
      <c r="APK4" s="12"/>
      <c r="APL4" s="12"/>
      <c r="APM4" s="12"/>
      <c r="APN4" s="12"/>
      <c r="APO4" s="12"/>
      <c r="APP4" s="12"/>
      <c r="APQ4" s="12"/>
      <c r="APR4" s="12"/>
      <c r="APS4" s="12"/>
      <c r="APT4" s="12"/>
      <c r="APU4" s="12"/>
      <c r="APV4" s="12"/>
      <c r="APW4" s="12"/>
      <c r="APX4" s="12"/>
      <c r="APY4" s="12"/>
      <c r="APZ4" s="12"/>
      <c r="AQA4" s="12"/>
      <c r="AQB4" s="12"/>
      <c r="AQC4" s="12"/>
      <c r="AQD4" s="12"/>
      <c r="AQE4" s="12"/>
      <c r="AQF4" s="12"/>
      <c r="AQG4" s="12"/>
      <c r="AQH4" s="12"/>
      <c r="AQI4" s="12"/>
      <c r="AQJ4" s="12"/>
      <c r="AQK4" s="12"/>
      <c r="AQL4" s="12"/>
      <c r="AQM4" s="12"/>
      <c r="AQN4" s="12"/>
      <c r="AQO4" s="12"/>
      <c r="AQP4" s="12"/>
      <c r="AQQ4" s="12"/>
      <c r="AQR4" s="12"/>
      <c r="AQS4" s="12"/>
      <c r="AQT4" s="12"/>
      <c r="AQU4" s="12"/>
      <c r="AQV4" s="12"/>
      <c r="AQW4" s="12"/>
      <c r="AQX4" s="12"/>
      <c r="AQY4" s="12"/>
      <c r="AQZ4" s="12"/>
      <c r="ARA4" s="12"/>
      <c r="ARB4" s="12"/>
      <c r="ARC4" s="12"/>
      <c r="ARD4" s="12"/>
      <c r="ARE4" s="12"/>
      <c r="ARF4" s="12"/>
      <c r="ARG4" s="12"/>
      <c r="ARH4" s="12"/>
      <c r="ARI4" s="12"/>
      <c r="ARJ4" s="12"/>
      <c r="ARK4" s="12"/>
      <c r="ARL4" s="12"/>
      <c r="ARM4" s="12"/>
      <c r="ARN4" s="12"/>
      <c r="ARO4" s="12"/>
      <c r="ARP4" s="12"/>
      <c r="ARQ4" s="12"/>
      <c r="ARR4" s="12"/>
      <c r="ARS4" s="12"/>
      <c r="ART4" s="12"/>
      <c r="ARU4" s="12"/>
      <c r="ARV4" s="12"/>
      <c r="ARW4" s="12"/>
      <c r="ARX4" s="12"/>
      <c r="ARY4" s="12"/>
      <c r="ARZ4" s="12"/>
      <c r="ASA4" s="12"/>
      <c r="ASB4" s="12"/>
      <c r="ASC4" s="12"/>
      <c r="ASD4" s="12"/>
      <c r="ASE4" s="12"/>
      <c r="ASF4" s="12"/>
      <c r="ASG4" s="12"/>
      <c r="ASH4" s="12"/>
      <c r="ASI4" s="12"/>
      <c r="ASJ4" s="12"/>
      <c r="ASK4" s="12"/>
      <c r="ASL4" s="12"/>
      <c r="ASM4" s="12"/>
      <c r="ASN4" s="12"/>
      <c r="ASO4" s="12"/>
      <c r="ASP4" s="12"/>
      <c r="ASQ4" s="12"/>
      <c r="ASR4" s="12"/>
      <c r="ASS4" s="12"/>
      <c r="AST4" s="12"/>
      <c r="ASU4" s="12"/>
      <c r="ASV4" s="12"/>
      <c r="ASW4" s="12"/>
      <c r="ASX4" s="12"/>
      <c r="ASY4" s="12"/>
      <c r="ASZ4" s="12"/>
      <c r="ATA4" s="12"/>
      <c r="ATB4" s="12"/>
      <c r="ATC4" s="12"/>
      <c r="ATD4" s="12"/>
      <c r="ATE4" s="12"/>
      <c r="ATF4" s="12"/>
      <c r="ATG4" s="12"/>
      <c r="ATH4" s="12"/>
      <c r="ATI4" s="12"/>
      <c r="ATJ4" s="12"/>
      <c r="ATK4" s="12"/>
      <c r="ATL4" s="12"/>
      <c r="ATM4" s="12"/>
      <c r="ATN4" s="12"/>
      <c r="ATO4" s="12"/>
      <c r="ATP4" s="12"/>
      <c r="ATQ4" s="12"/>
      <c r="ATR4" s="12"/>
      <c r="ATS4" s="12"/>
      <c r="ATT4" s="12"/>
      <c r="ATU4" s="12"/>
      <c r="ATV4" s="12"/>
      <c r="ATW4" s="12"/>
      <c r="ATX4" s="12"/>
      <c r="ATY4" s="12"/>
      <c r="ATZ4" s="12"/>
      <c r="AUA4" s="12"/>
      <c r="AUB4" s="12"/>
      <c r="AUC4" s="12"/>
      <c r="AUD4" s="12"/>
      <c r="AUE4" s="12"/>
      <c r="AUF4" s="12"/>
      <c r="AUG4" s="12"/>
      <c r="AUH4" s="12"/>
      <c r="AUI4" s="12"/>
      <c r="AUJ4" s="12"/>
      <c r="AUK4" s="12"/>
      <c r="AUL4" s="12"/>
      <c r="AUM4" s="12"/>
      <c r="AUN4" s="12"/>
      <c r="AUO4" s="12"/>
      <c r="AUP4" s="12"/>
      <c r="AUQ4" s="12"/>
      <c r="AUR4" s="12"/>
      <c r="AUS4" s="12"/>
      <c r="AUT4" s="12"/>
      <c r="AUU4" s="12"/>
      <c r="AUV4" s="12"/>
      <c r="AUW4" s="12"/>
      <c r="AUX4" s="12"/>
      <c r="AUY4" s="12"/>
      <c r="AUZ4" s="12"/>
      <c r="AVA4" s="12"/>
      <c r="AVB4" s="12"/>
      <c r="AVC4" s="12"/>
      <c r="AVD4" s="12"/>
      <c r="AVE4" s="12"/>
      <c r="AVF4" s="12"/>
      <c r="AVG4" s="12"/>
      <c r="AVH4" s="12"/>
      <c r="AVI4" s="12"/>
      <c r="AVJ4" s="12"/>
      <c r="AVK4" s="12"/>
      <c r="AVL4" s="12"/>
      <c r="AVM4" s="12"/>
      <c r="AVN4" s="12"/>
      <c r="AVO4" s="12"/>
      <c r="AVP4" s="12"/>
      <c r="AVQ4" s="12"/>
      <c r="AVR4" s="12"/>
      <c r="AVS4" s="12"/>
      <c r="AVT4" s="12"/>
      <c r="AVU4" s="12"/>
      <c r="AVV4" s="12"/>
      <c r="AVW4" s="12"/>
      <c r="AVX4" s="12"/>
      <c r="AVY4" s="12"/>
      <c r="AVZ4" s="12"/>
      <c r="AWA4" s="12"/>
      <c r="AWB4" s="12"/>
      <c r="AWC4" s="12"/>
      <c r="AWD4" s="12"/>
      <c r="AWE4" s="12"/>
      <c r="AWF4" s="12"/>
      <c r="AWG4" s="12"/>
      <c r="AWH4" s="12"/>
      <c r="AWI4" s="12"/>
      <c r="AWJ4" s="12"/>
      <c r="AWK4" s="12"/>
      <c r="AWL4" s="12"/>
      <c r="AWM4" s="12"/>
      <c r="AWN4" s="12"/>
      <c r="AWO4" s="12"/>
      <c r="AWP4" s="12"/>
      <c r="AWQ4" s="12"/>
      <c r="AWR4" s="12"/>
      <c r="AWS4" s="12"/>
      <c r="AWT4" s="12"/>
      <c r="AWU4" s="12"/>
      <c r="AWV4" s="12"/>
      <c r="AWW4" s="12"/>
      <c r="AWX4" s="12"/>
      <c r="AWY4" s="12"/>
      <c r="AWZ4" s="12"/>
      <c r="AXA4" s="12"/>
      <c r="AXB4" s="12"/>
      <c r="AXC4" s="12"/>
      <c r="AXD4" s="12"/>
      <c r="AXE4" s="12"/>
      <c r="AXF4" s="12"/>
      <c r="AXG4" s="12"/>
      <c r="AXH4" s="12"/>
      <c r="AXI4" s="12"/>
      <c r="AXJ4" s="12"/>
      <c r="AXK4" s="12"/>
      <c r="AXL4" s="12"/>
      <c r="AXM4" s="12"/>
      <c r="AXN4" s="12"/>
      <c r="AXO4" s="12"/>
      <c r="AXP4" s="12"/>
      <c r="AXQ4" s="12"/>
      <c r="AXR4" s="12"/>
      <c r="AXS4" s="12"/>
      <c r="AXT4" s="12"/>
      <c r="AXU4" s="12"/>
      <c r="AXV4" s="12"/>
      <c r="AXW4" s="12"/>
      <c r="AXX4" s="12"/>
      <c r="AXY4" s="12"/>
      <c r="AXZ4" s="12"/>
      <c r="AYA4" s="12"/>
      <c r="AYB4" s="12"/>
      <c r="AYC4" s="12"/>
      <c r="AYD4" s="12"/>
      <c r="AYE4" s="12"/>
      <c r="AYF4" s="12"/>
      <c r="AYG4" s="12"/>
      <c r="AYH4" s="12"/>
      <c r="AYI4" s="12"/>
      <c r="AYJ4" s="12"/>
      <c r="AYK4" s="12"/>
      <c r="AYL4" s="12"/>
      <c r="AYM4" s="12"/>
      <c r="AYN4" s="12"/>
      <c r="AYO4" s="12"/>
      <c r="AYP4" s="12"/>
      <c r="AYQ4" s="12"/>
      <c r="AYR4" s="12"/>
      <c r="AYS4" s="12"/>
      <c r="AYT4" s="12"/>
      <c r="AYU4" s="12"/>
      <c r="AYV4" s="12"/>
      <c r="AYW4" s="12"/>
      <c r="AYX4" s="12"/>
      <c r="AYY4" s="12"/>
      <c r="AYZ4" s="12"/>
      <c r="AZA4" s="12"/>
      <c r="AZB4" s="12"/>
      <c r="AZC4" s="12"/>
      <c r="AZD4" s="12"/>
      <c r="AZE4" s="12"/>
      <c r="AZF4" s="12"/>
      <c r="AZG4" s="12"/>
      <c r="AZH4" s="12"/>
      <c r="AZI4" s="12"/>
      <c r="AZJ4" s="12"/>
      <c r="AZK4" s="12"/>
      <c r="AZL4" s="12"/>
      <c r="AZM4" s="12"/>
      <c r="AZN4" s="12"/>
      <c r="AZO4" s="12"/>
      <c r="AZP4" s="12"/>
      <c r="AZQ4" s="12"/>
      <c r="AZR4" s="12"/>
      <c r="AZS4" s="12"/>
      <c r="AZT4" s="12"/>
      <c r="AZU4" s="12"/>
      <c r="AZV4" s="12"/>
      <c r="AZW4" s="12"/>
      <c r="AZX4" s="12"/>
      <c r="AZY4" s="12"/>
      <c r="AZZ4" s="12"/>
      <c r="BAA4" s="12"/>
      <c r="BAB4" s="12"/>
      <c r="BAC4" s="12"/>
      <c r="BAD4" s="12"/>
      <c r="BAE4" s="12"/>
      <c r="BAF4" s="12"/>
      <c r="BAG4" s="12"/>
      <c r="BAH4" s="12"/>
      <c r="BAI4" s="12"/>
      <c r="BAJ4" s="12"/>
      <c r="BAK4" s="12"/>
      <c r="BAL4" s="12"/>
      <c r="BAM4" s="12"/>
      <c r="BAN4" s="12"/>
      <c r="BAO4" s="12"/>
      <c r="BAP4" s="12"/>
      <c r="BAQ4" s="12"/>
      <c r="BAR4" s="12"/>
      <c r="BAS4" s="12"/>
      <c r="BAT4" s="12"/>
      <c r="BAU4" s="12"/>
      <c r="BAV4" s="12"/>
      <c r="BAW4" s="12"/>
      <c r="BAX4" s="12"/>
      <c r="BAY4" s="12"/>
      <c r="BAZ4" s="12"/>
      <c r="BBA4" s="12"/>
      <c r="BBB4" s="12"/>
      <c r="BBC4" s="12"/>
      <c r="BBD4" s="12"/>
      <c r="BBE4" s="12"/>
      <c r="BBF4" s="12"/>
      <c r="BBG4" s="12"/>
      <c r="BBH4" s="12"/>
      <c r="BBI4" s="12"/>
      <c r="BBJ4" s="12"/>
      <c r="BBK4" s="12"/>
      <c r="BBL4" s="12"/>
      <c r="BBM4" s="12"/>
      <c r="BBN4" s="12"/>
      <c r="BBO4" s="12"/>
      <c r="BBP4" s="12"/>
      <c r="BBQ4" s="12"/>
      <c r="BBR4" s="12"/>
      <c r="BBS4" s="12"/>
      <c r="BBT4" s="12"/>
      <c r="BBU4" s="12"/>
      <c r="BBV4" s="12"/>
      <c r="BBW4" s="12"/>
      <c r="BBX4" s="12"/>
      <c r="BBY4" s="12"/>
      <c r="BBZ4" s="12"/>
      <c r="BCA4" s="12"/>
      <c r="BCB4" s="12"/>
      <c r="BCC4" s="12"/>
      <c r="BCD4" s="12"/>
      <c r="BCE4" s="12"/>
      <c r="BCF4" s="12"/>
      <c r="BCG4" s="12"/>
      <c r="BCH4" s="12"/>
      <c r="BCI4" s="12"/>
      <c r="BCJ4" s="12"/>
      <c r="BCK4" s="12"/>
      <c r="BCL4" s="12"/>
      <c r="BCM4" s="12"/>
      <c r="BCN4" s="12"/>
      <c r="BCO4" s="12"/>
      <c r="BCP4" s="12"/>
      <c r="BCQ4" s="12"/>
      <c r="BCR4" s="12"/>
      <c r="BCS4" s="12"/>
      <c r="BCT4" s="12"/>
      <c r="BCU4" s="12"/>
      <c r="BCV4" s="12"/>
      <c r="BCW4" s="12"/>
      <c r="BCX4" s="12"/>
      <c r="BCY4" s="12"/>
      <c r="BCZ4" s="12"/>
      <c r="BDA4" s="12"/>
      <c r="BDB4" s="12"/>
      <c r="BDC4" s="12"/>
      <c r="BDD4" s="12"/>
      <c r="BDE4" s="12"/>
      <c r="BDF4" s="12"/>
      <c r="BDG4" s="12"/>
      <c r="BDH4" s="12"/>
      <c r="BDI4" s="12"/>
      <c r="BDJ4" s="12"/>
      <c r="BDK4" s="12"/>
      <c r="BDL4" s="12"/>
      <c r="BDM4" s="12"/>
      <c r="BDN4" s="12"/>
      <c r="BDO4" s="12"/>
      <c r="BDP4" s="12"/>
      <c r="BDQ4" s="12"/>
      <c r="BDR4" s="12"/>
      <c r="BDS4" s="12"/>
      <c r="BDT4" s="12"/>
      <c r="BDU4" s="12"/>
      <c r="BDV4" s="12"/>
      <c r="BDW4" s="12"/>
      <c r="BDX4" s="12"/>
      <c r="BDY4" s="12"/>
      <c r="BDZ4" s="12"/>
      <c r="BEA4" s="12"/>
      <c r="BEB4" s="12"/>
      <c r="BEC4" s="12"/>
      <c r="BED4" s="12"/>
      <c r="BEE4" s="12"/>
      <c r="BEF4" s="12"/>
      <c r="BEG4" s="12"/>
      <c r="BEH4" s="12"/>
      <c r="BEI4" s="12"/>
      <c r="BEJ4" s="12"/>
      <c r="BEK4" s="12"/>
      <c r="BEL4" s="12"/>
      <c r="BEM4" s="12"/>
      <c r="BEN4" s="12"/>
      <c r="BEO4" s="12"/>
      <c r="BEP4" s="12"/>
      <c r="BEQ4" s="12"/>
      <c r="BER4" s="12"/>
      <c r="BES4" s="12"/>
      <c r="BET4" s="12"/>
      <c r="BEU4" s="12"/>
      <c r="BEV4" s="12"/>
      <c r="BEW4" s="12"/>
      <c r="BEX4" s="12"/>
      <c r="BEY4" s="12"/>
      <c r="BEZ4" s="12"/>
      <c r="BFA4" s="12"/>
      <c r="BFB4" s="12"/>
      <c r="BFC4" s="12"/>
      <c r="BFD4" s="12"/>
      <c r="BFE4" s="12"/>
      <c r="BFF4" s="12"/>
      <c r="BFG4" s="12"/>
      <c r="BFH4" s="12"/>
      <c r="BFI4" s="12"/>
      <c r="BFJ4" s="12"/>
      <c r="BFK4" s="12"/>
      <c r="BFL4" s="12"/>
      <c r="BFM4" s="12"/>
      <c r="BFN4" s="12"/>
      <c r="BFO4" s="12"/>
      <c r="BFP4" s="12"/>
      <c r="BFQ4" s="12"/>
      <c r="BFR4" s="12"/>
      <c r="BFS4" s="12"/>
      <c r="BFT4" s="12"/>
      <c r="BFU4" s="12"/>
      <c r="BFV4" s="12"/>
      <c r="BFW4" s="12"/>
      <c r="BFX4" s="12"/>
      <c r="BFY4" s="12"/>
      <c r="BFZ4" s="12"/>
      <c r="BGA4" s="12"/>
      <c r="BGB4" s="12"/>
      <c r="BGC4" s="12"/>
    </row>
    <row r="5" spans="1:1537">
      <c r="A5" t="s">
        <v>94</v>
      </c>
      <c r="B5" s="12">
        <f>'Project Summary Table'!J40*-1</f>
        <v>0</v>
      </c>
      <c r="C5" s="12">
        <f>IF(C$2&lt;='Project Summary Table'!$D$30,('Project Summary Table'!$H40+'Project Summary Table'!$I40)*(1+'Project Summary Table'!$I$32)^(C$2-1),0)</f>
        <v>0</v>
      </c>
      <c r="D5" s="12">
        <f>IF(D$2&lt;='Project Summary Table'!$D$30,('Project Summary Table'!$H40+'Project Summary Table'!$I40)*(1+'Project Summary Table'!$I$32)^(D$2-1),0)</f>
        <v>0</v>
      </c>
      <c r="E5" s="12">
        <f>IF(E$2&lt;='Project Summary Table'!$D$30,('Project Summary Table'!$H40+'Project Summary Table'!$I40)*(1+'Project Summary Table'!$I$32)^(E$2-1),0)</f>
        <v>0</v>
      </c>
      <c r="F5" s="12">
        <f>IF(F$2&lt;='Project Summary Table'!$D$30,('Project Summary Table'!$H40+'Project Summary Table'!$I40)*(1+'Project Summary Table'!$I$32)^(F$2-1),0)</f>
        <v>0</v>
      </c>
      <c r="G5" s="12">
        <f>IF(G$2&lt;='Project Summary Table'!$D$30,('Project Summary Table'!$H40+'Project Summary Table'!$I40)*(1+'Project Summary Table'!$I$32)^(G$2-1),0)</f>
        <v>0</v>
      </c>
      <c r="H5" s="12">
        <f>IF(H$2&lt;='Project Summary Table'!$D$30,('Project Summary Table'!$H40+'Project Summary Table'!$I40)*(1+'Project Summary Table'!$I$32)^(H$2-1),0)</f>
        <v>0</v>
      </c>
      <c r="I5" s="12">
        <f>IF(I$2&lt;='Project Summary Table'!$D$30,('Project Summary Table'!$H40+'Project Summary Table'!$I40)*(1+'Project Summary Table'!$I$32)^(I$2-1),0)</f>
        <v>0</v>
      </c>
      <c r="J5" s="12">
        <f>IF(J$2&lt;='Project Summary Table'!$D$30,('Project Summary Table'!$H40+'Project Summary Table'!$I40)*(1+'Project Summary Table'!$I$32)^(J$2-1),0)</f>
        <v>0</v>
      </c>
      <c r="K5" s="12">
        <f>IF(K$2&lt;='Project Summary Table'!$D$30,('Project Summary Table'!$H40+'Project Summary Table'!$I40)*(1+'Project Summary Table'!$I$32)^(K$2-1),0)</f>
        <v>0</v>
      </c>
      <c r="L5" s="12">
        <f>IF(L$2&lt;='Project Summary Table'!$D$30,('Project Summary Table'!$H40+'Project Summary Table'!$I40)*(1+'Project Summary Table'!$I$32)^(L$2-1),0)</f>
        <v>0</v>
      </c>
      <c r="M5" s="12">
        <f>IF(M$2&lt;='Project Summary Table'!$D$30,('Project Summary Table'!$H40+'Project Summary Table'!$I40)*(1+'Project Summary Table'!$I$32)^(M$2-1),0)</f>
        <v>0</v>
      </c>
      <c r="N5" s="12">
        <f>IF(N$2&lt;='Project Summary Table'!$D$30,('Project Summary Table'!$H40+'Project Summary Table'!$I40)*(1+'Project Summary Table'!$I$32)^(N$2-1),0)</f>
        <v>0</v>
      </c>
      <c r="O5" s="12">
        <f>IF(O$2&lt;='Project Summary Table'!$D$30,('Project Summary Table'!$H40+'Project Summary Table'!$I40)*(1+'Project Summary Table'!$I$32)^(O$2-1),0)</f>
        <v>0</v>
      </c>
      <c r="P5" s="12">
        <f>IF(P$2&lt;='Project Summary Table'!$D$30,('Project Summary Table'!$H40+'Project Summary Table'!$I40)*(1+'Project Summary Table'!$I$32)^(P$2-1),0)</f>
        <v>0</v>
      </c>
      <c r="Q5" s="12">
        <f>IF(Q$2&lt;='Project Summary Table'!$D$30,('Project Summary Table'!$H40+'Project Summary Table'!$I40)*(1+'Project Summary Table'!$I$32)^(Q$2-1),0)</f>
        <v>0</v>
      </c>
      <c r="R5" s="12">
        <f>IF(R$2&lt;='Project Summary Table'!$D$30,('Project Summary Table'!$H40+'Project Summary Table'!$I40)*(1+'Project Summary Table'!$I$32)^(R$2-1),0)</f>
        <v>0</v>
      </c>
      <c r="S5" s="12">
        <f>IF(S$2&lt;='Project Summary Table'!$D$30,('Project Summary Table'!$H40+'Project Summary Table'!$I40)*(1+'Project Summary Table'!$I$32)^(S$2-1),0)</f>
        <v>0</v>
      </c>
      <c r="T5" s="12">
        <f>IF(T$2&lt;='Project Summary Table'!$D$30,('Project Summary Table'!$H40+'Project Summary Table'!$I40)*(1+'Project Summary Table'!$I$32)^(T$2-1),0)</f>
        <v>0</v>
      </c>
      <c r="U5" s="12">
        <f>IF(U$2&lt;='Project Summary Table'!$D$30,('Project Summary Table'!$H40+'Project Summary Table'!$I40)*(1+'Project Summary Table'!$I$32)^(U$2-1),0)</f>
        <v>0</v>
      </c>
      <c r="V5" s="12">
        <f>IF(V$2&lt;='Project Summary Table'!$D$30,('Project Summary Table'!$H40+'Project Summary Table'!$I40)*(1+'Project Summary Table'!$I$32)^(V$2-1),0)</f>
        <v>0</v>
      </c>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2"/>
      <c r="KB5" s="12"/>
      <c r="KC5" s="12"/>
      <c r="KD5" s="12"/>
      <c r="KE5" s="12"/>
      <c r="KF5" s="12"/>
      <c r="KG5" s="12"/>
      <c r="KH5" s="12"/>
      <c r="KI5" s="12"/>
      <c r="KJ5" s="12"/>
      <c r="KK5" s="12"/>
      <c r="KL5" s="12"/>
      <c r="KM5" s="12"/>
      <c r="KN5" s="12"/>
      <c r="KO5" s="12"/>
      <c r="KP5" s="12"/>
      <c r="KQ5" s="12"/>
      <c r="KR5" s="12"/>
      <c r="KS5" s="12"/>
      <c r="KT5" s="12"/>
      <c r="KU5" s="12"/>
      <c r="KV5" s="12"/>
      <c r="KW5" s="12"/>
      <c r="KX5" s="12"/>
      <c r="KY5" s="12"/>
      <c r="KZ5" s="12"/>
      <c r="LA5" s="12"/>
      <c r="LB5" s="12"/>
      <c r="LC5" s="12"/>
      <c r="LD5" s="12"/>
      <c r="LE5" s="12"/>
      <c r="LF5" s="12"/>
      <c r="LG5" s="12"/>
      <c r="LH5" s="12"/>
      <c r="LI5" s="12"/>
      <c r="LJ5" s="12"/>
      <c r="LK5" s="12"/>
      <c r="LL5" s="12"/>
      <c r="LM5" s="12"/>
      <c r="LN5" s="12"/>
      <c r="LO5" s="12"/>
      <c r="LP5" s="12"/>
      <c r="LQ5" s="12"/>
      <c r="LR5" s="12"/>
      <c r="LS5" s="12"/>
      <c r="LT5" s="12"/>
      <c r="LU5" s="12"/>
      <c r="LV5" s="12"/>
      <c r="LW5" s="12"/>
      <c r="LX5" s="12"/>
      <c r="LY5" s="12"/>
      <c r="LZ5" s="12"/>
      <c r="MA5" s="12"/>
      <c r="MB5" s="12"/>
      <c r="MC5" s="12"/>
      <c r="MD5" s="12"/>
      <c r="ME5" s="12"/>
      <c r="MF5" s="12"/>
      <c r="MG5" s="12"/>
      <c r="MH5" s="12"/>
      <c r="MI5" s="12"/>
      <c r="MJ5" s="12"/>
      <c r="MK5" s="12"/>
      <c r="ML5" s="12"/>
      <c r="MM5" s="12"/>
      <c r="MN5" s="12"/>
      <c r="MO5" s="12"/>
      <c r="MP5" s="12"/>
      <c r="MQ5" s="12"/>
      <c r="MR5" s="12"/>
      <c r="MS5" s="12"/>
      <c r="MT5" s="12"/>
      <c r="MU5" s="12"/>
      <c r="MV5" s="12"/>
      <c r="MW5" s="12"/>
      <c r="MX5" s="12"/>
      <c r="MY5" s="12"/>
      <c r="MZ5" s="12"/>
      <c r="NA5" s="12"/>
      <c r="NB5" s="12"/>
      <c r="NC5" s="12"/>
      <c r="ND5" s="12"/>
      <c r="NE5" s="12"/>
      <c r="NF5" s="12"/>
      <c r="NG5" s="12"/>
      <c r="NH5" s="12"/>
      <c r="NI5" s="12"/>
      <c r="NJ5" s="12"/>
      <c r="NK5" s="12"/>
      <c r="NL5" s="12"/>
      <c r="NM5" s="12"/>
      <c r="NN5" s="12"/>
      <c r="NO5" s="12"/>
      <c r="NP5" s="12"/>
      <c r="NQ5" s="12"/>
      <c r="NR5" s="12"/>
      <c r="NS5" s="12"/>
      <c r="NT5" s="12"/>
      <c r="NU5" s="12"/>
      <c r="NV5" s="12"/>
      <c r="NW5" s="12"/>
      <c r="NX5" s="12"/>
      <c r="NY5" s="12"/>
      <c r="NZ5" s="12"/>
      <c r="OA5" s="12"/>
      <c r="OB5" s="12"/>
      <c r="OC5" s="12"/>
      <c r="OD5" s="12"/>
      <c r="OE5" s="12"/>
      <c r="OF5" s="12"/>
      <c r="OG5" s="12"/>
      <c r="OH5" s="12"/>
      <c r="OI5" s="12"/>
      <c r="OJ5" s="12"/>
      <c r="OK5" s="12"/>
      <c r="OL5" s="12"/>
      <c r="OM5" s="12"/>
      <c r="ON5" s="12"/>
      <c r="OO5" s="12"/>
      <c r="OP5" s="12"/>
      <c r="OQ5" s="12"/>
      <c r="OR5" s="12"/>
      <c r="OS5" s="12"/>
      <c r="OT5" s="12"/>
      <c r="OU5" s="12"/>
      <c r="OV5" s="12"/>
      <c r="OW5" s="12"/>
      <c r="OX5" s="12"/>
      <c r="OY5" s="12"/>
      <c r="OZ5" s="12"/>
      <c r="PA5" s="12"/>
      <c r="PB5" s="12"/>
      <c r="PC5" s="12"/>
      <c r="PD5" s="12"/>
      <c r="PE5" s="12"/>
      <c r="PF5" s="12"/>
      <c r="PG5" s="12"/>
      <c r="PH5" s="12"/>
      <c r="PI5" s="12"/>
      <c r="PJ5" s="12"/>
      <c r="PK5" s="12"/>
      <c r="PL5" s="12"/>
      <c r="PM5" s="12"/>
      <c r="PN5" s="12"/>
      <c r="PO5" s="12"/>
      <c r="PP5" s="12"/>
      <c r="PQ5" s="12"/>
      <c r="PR5" s="12"/>
      <c r="PS5" s="12"/>
      <c r="PT5" s="12"/>
      <c r="PU5" s="12"/>
      <c r="PV5" s="12"/>
      <c r="PW5" s="12"/>
      <c r="PX5" s="12"/>
      <c r="PY5" s="12"/>
      <c r="PZ5" s="12"/>
      <c r="QA5" s="12"/>
      <c r="QB5" s="12"/>
      <c r="QC5" s="12"/>
      <c r="QD5" s="12"/>
      <c r="QE5" s="12"/>
      <c r="QF5" s="12"/>
      <c r="QG5" s="12"/>
      <c r="QH5" s="12"/>
      <c r="QI5" s="12"/>
      <c r="QJ5" s="12"/>
      <c r="QK5" s="12"/>
      <c r="QL5" s="12"/>
      <c r="QM5" s="12"/>
      <c r="QN5" s="12"/>
      <c r="QO5" s="12"/>
      <c r="QP5" s="12"/>
      <c r="QQ5" s="12"/>
      <c r="QR5" s="12"/>
      <c r="QS5" s="12"/>
      <c r="QT5" s="12"/>
      <c r="QU5" s="12"/>
      <c r="QV5" s="12"/>
      <c r="QW5" s="12"/>
      <c r="QX5" s="12"/>
      <c r="QY5" s="12"/>
      <c r="QZ5" s="12"/>
      <c r="RA5" s="12"/>
      <c r="RB5" s="12"/>
      <c r="RC5" s="12"/>
      <c r="RD5" s="12"/>
      <c r="RE5" s="12"/>
      <c r="RF5" s="12"/>
      <c r="RG5" s="12"/>
      <c r="RH5" s="12"/>
      <c r="RI5" s="12"/>
      <c r="RJ5" s="12"/>
      <c r="RK5" s="12"/>
      <c r="RL5" s="12"/>
      <c r="RM5" s="12"/>
      <c r="RN5" s="12"/>
      <c r="RO5" s="12"/>
      <c r="RP5" s="12"/>
      <c r="RQ5" s="12"/>
      <c r="RR5" s="12"/>
      <c r="RS5" s="12"/>
      <c r="RT5" s="12"/>
      <c r="RU5" s="12"/>
      <c r="RV5" s="12"/>
      <c r="RW5" s="12"/>
      <c r="RX5" s="12"/>
      <c r="RY5" s="12"/>
      <c r="RZ5" s="12"/>
      <c r="SA5" s="12"/>
      <c r="SB5" s="12"/>
      <c r="SC5" s="12"/>
      <c r="SD5" s="12"/>
      <c r="SE5" s="12"/>
      <c r="SF5" s="12"/>
      <c r="SG5" s="12"/>
      <c r="SH5" s="12"/>
      <c r="SI5" s="12"/>
      <c r="SJ5" s="12"/>
      <c r="SK5" s="12"/>
      <c r="SL5" s="12"/>
      <c r="SM5" s="12"/>
      <c r="SN5" s="12"/>
      <c r="SO5" s="12"/>
      <c r="SP5" s="12"/>
      <c r="SQ5" s="12"/>
      <c r="SR5" s="12"/>
      <c r="SS5" s="12"/>
      <c r="ST5" s="12"/>
      <c r="SU5" s="12"/>
      <c r="SV5" s="12"/>
      <c r="SW5" s="12"/>
      <c r="SX5" s="12"/>
      <c r="SY5" s="12"/>
      <c r="SZ5" s="12"/>
      <c r="TA5" s="12"/>
      <c r="TB5" s="12"/>
      <c r="TC5" s="12"/>
      <c r="TD5" s="12"/>
      <c r="TE5" s="12"/>
      <c r="TF5" s="12"/>
      <c r="TG5" s="12"/>
      <c r="TH5" s="12"/>
      <c r="TI5" s="12"/>
      <c r="TJ5" s="12"/>
      <c r="TK5" s="12"/>
      <c r="TL5" s="12"/>
      <c r="TM5" s="12"/>
      <c r="TN5" s="12"/>
      <c r="TO5" s="12"/>
      <c r="TP5" s="12"/>
      <c r="TQ5" s="12"/>
      <c r="TR5" s="12"/>
      <c r="TS5" s="12"/>
      <c r="TT5" s="12"/>
      <c r="TU5" s="12"/>
      <c r="TV5" s="12"/>
      <c r="TW5" s="12"/>
      <c r="TX5" s="12"/>
      <c r="TY5" s="12"/>
      <c r="TZ5" s="12"/>
      <c r="UA5" s="12"/>
      <c r="UB5" s="12"/>
      <c r="UC5" s="12"/>
      <c r="UD5" s="12"/>
      <c r="UE5" s="12"/>
      <c r="UF5" s="12"/>
      <c r="UG5" s="12"/>
      <c r="UH5" s="12"/>
      <c r="UI5" s="12"/>
      <c r="UJ5" s="12"/>
      <c r="UK5" s="12"/>
      <c r="UL5" s="12"/>
      <c r="UM5" s="12"/>
      <c r="UN5" s="12"/>
      <c r="UO5" s="12"/>
      <c r="UP5" s="12"/>
      <c r="UQ5" s="12"/>
      <c r="UR5" s="12"/>
      <c r="US5" s="12"/>
      <c r="UT5" s="12"/>
      <c r="UU5" s="12"/>
      <c r="UV5" s="12"/>
      <c r="UW5" s="12"/>
      <c r="UX5" s="12"/>
      <c r="UY5" s="12"/>
      <c r="UZ5" s="12"/>
      <c r="VA5" s="12"/>
      <c r="VB5" s="12"/>
      <c r="VC5" s="12"/>
      <c r="VD5" s="12"/>
      <c r="VE5" s="12"/>
      <c r="VF5" s="12"/>
      <c r="VG5" s="12"/>
      <c r="VH5" s="12"/>
      <c r="VI5" s="12"/>
      <c r="VJ5" s="12"/>
      <c r="VK5" s="12"/>
      <c r="VL5" s="12"/>
      <c r="VM5" s="12"/>
      <c r="VN5" s="12"/>
      <c r="VO5" s="12"/>
      <c r="VP5" s="12"/>
      <c r="VQ5" s="12"/>
      <c r="VR5" s="12"/>
      <c r="VS5" s="12"/>
      <c r="VT5" s="12"/>
      <c r="VU5" s="12"/>
      <c r="VV5" s="12"/>
      <c r="VW5" s="12"/>
      <c r="VX5" s="12"/>
      <c r="VY5" s="12"/>
      <c r="VZ5" s="12"/>
      <c r="WA5" s="12"/>
      <c r="WB5" s="12"/>
      <c r="WC5" s="12"/>
      <c r="WD5" s="12"/>
      <c r="WE5" s="12"/>
      <c r="WF5" s="12"/>
      <c r="WG5" s="12"/>
      <c r="WH5" s="12"/>
      <c r="WI5" s="12"/>
      <c r="WJ5" s="12"/>
      <c r="WK5" s="12"/>
      <c r="WL5" s="12"/>
      <c r="WM5" s="12"/>
      <c r="WN5" s="12"/>
      <c r="WO5" s="12"/>
      <c r="WP5" s="12"/>
      <c r="WQ5" s="12"/>
      <c r="WR5" s="12"/>
      <c r="WS5" s="12"/>
      <c r="WT5" s="12"/>
      <c r="WU5" s="12"/>
      <c r="WV5" s="12"/>
      <c r="WW5" s="12"/>
      <c r="WX5" s="12"/>
      <c r="WY5" s="12"/>
      <c r="WZ5" s="12"/>
      <c r="XA5" s="12"/>
      <c r="XB5" s="12"/>
      <c r="XC5" s="12"/>
      <c r="XD5" s="12"/>
      <c r="XE5" s="12"/>
      <c r="XF5" s="12"/>
      <c r="XG5" s="12"/>
      <c r="XH5" s="12"/>
      <c r="XI5" s="12"/>
      <c r="XJ5" s="12"/>
      <c r="XK5" s="12"/>
      <c r="XL5" s="12"/>
      <c r="XM5" s="12"/>
      <c r="XN5" s="12"/>
      <c r="XO5" s="12"/>
      <c r="XP5" s="12"/>
      <c r="XQ5" s="12"/>
      <c r="XR5" s="12"/>
      <c r="XS5" s="12"/>
      <c r="XT5" s="12"/>
      <c r="XU5" s="12"/>
      <c r="XV5" s="12"/>
      <c r="XW5" s="12"/>
      <c r="XX5" s="12"/>
      <c r="XY5" s="12"/>
      <c r="XZ5" s="12"/>
      <c r="YA5" s="12"/>
      <c r="YB5" s="12"/>
      <c r="YC5" s="12"/>
      <c r="YD5" s="12"/>
      <c r="YE5" s="12"/>
      <c r="YF5" s="12"/>
      <c r="YG5" s="12"/>
      <c r="YH5" s="12"/>
      <c r="YI5" s="12"/>
      <c r="YJ5" s="12"/>
      <c r="YK5" s="12"/>
      <c r="YL5" s="12"/>
      <c r="YM5" s="12"/>
      <c r="YN5" s="12"/>
      <c r="YO5" s="12"/>
      <c r="YP5" s="12"/>
      <c r="YQ5" s="12"/>
      <c r="YR5" s="12"/>
      <c r="YS5" s="12"/>
      <c r="YT5" s="12"/>
      <c r="YU5" s="12"/>
      <c r="YV5" s="12"/>
      <c r="YW5" s="12"/>
      <c r="YX5" s="12"/>
      <c r="YY5" s="12"/>
      <c r="YZ5" s="12"/>
      <c r="ZA5" s="12"/>
      <c r="ZB5" s="12"/>
      <c r="ZC5" s="12"/>
      <c r="ZD5" s="12"/>
      <c r="ZE5" s="12"/>
      <c r="ZF5" s="12"/>
      <c r="ZG5" s="12"/>
      <c r="ZH5" s="12"/>
      <c r="ZI5" s="12"/>
      <c r="ZJ5" s="12"/>
      <c r="ZK5" s="12"/>
      <c r="ZL5" s="12"/>
      <c r="ZM5" s="12"/>
      <c r="ZN5" s="12"/>
      <c r="ZO5" s="12"/>
      <c r="ZP5" s="12"/>
      <c r="ZQ5" s="12"/>
      <c r="ZR5" s="12"/>
      <c r="ZS5" s="12"/>
      <c r="ZT5" s="12"/>
      <c r="ZU5" s="12"/>
      <c r="ZV5" s="12"/>
      <c r="ZW5" s="12"/>
      <c r="ZX5" s="12"/>
      <c r="ZY5" s="12"/>
      <c r="ZZ5" s="12"/>
      <c r="AAA5" s="12"/>
      <c r="AAB5" s="12"/>
      <c r="AAC5" s="12"/>
      <c r="AAD5" s="12"/>
      <c r="AAE5" s="12"/>
      <c r="AAF5" s="12"/>
      <c r="AAG5" s="12"/>
      <c r="AAH5" s="12"/>
      <c r="AAI5" s="12"/>
      <c r="AAJ5" s="12"/>
      <c r="AAK5" s="12"/>
      <c r="AAL5" s="12"/>
      <c r="AAM5" s="12"/>
      <c r="AAN5" s="12"/>
      <c r="AAO5" s="12"/>
      <c r="AAP5" s="12"/>
      <c r="AAQ5" s="12"/>
      <c r="AAR5" s="12"/>
      <c r="AAS5" s="12"/>
      <c r="AAT5" s="12"/>
      <c r="AAU5" s="12"/>
      <c r="AAV5" s="12"/>
      <c r="AAW5" s="12"/>
      <c r="AAX5" s="12"/>
      <c r="AAY5" s="12"/>
      <c r="AAZ5" s="12"/>
      <c r="ABA5" s="12"/>
      <c r="ABB5" s="12"/>
      <c r="ABC5" s="12"/>
      <c r="ABD5" s="12"/>
      <c r="ABE5" s="12"/>
      <c r="ABF5" s="12"/>
      <c r="ABG5" s="12"/>
      <c r="ABH5" s="12"/>
      <c r="ABI5" s="12"/>
      <c r="ABJ5" s="12"/>
      <c r="ABK5" s="12"/>
      <c r="ABL5" s="12"/>
      <c r="ABM5" s="12"/>
      <c r="ABN5" s="12"/>
      <c r="ABO5" s="12"/>
      <c r="ABP5" s="12"/>
      <c r="ABQ5" s="12"/>
      <c r="ABR5" s="12"/>
      <c r="ABS5" s="12"/>
      <c r="ABT5" s="12"/>
      <c r="ABU5" s="12"/>
      <c r="ABV5" s="12"/>
      <c r="ABW5" s="12"/>
      <c r="ABX5" s="12"/>
      <c r="ABY5" s="12"/>
      <c r="ABZ5" s="12"/>
      <c r="ACA5" s="12"/>
      <c r="ACB5" s="12"/>
      <c r="ACC5" s="12"/>
      <c r="ACD5" s="12"/>
      <c r="ACE5" s="12"/>
      <c r="ACF5" s="12"/>
      <c r="ACG5" s="12"/>
      <c r="ACH5" s="12"/>
      <c r="ACI5" s="12"/>
      <c r="ACJ5" s="12"/>
      <c r="ACK5" s="12"/>
      <c r="ACL5" s="12"/>
      <c r="ACM5" s="12"/>
      <c r="ACN5" s="12"/>
      <c r="ACO5" s="12"/>
      <c r="ACP5" s="12"/>
      <c r="ACQ5" s="12"/>
      <c r="ACR5" s="12"/>
      <c r="ACS5" s="12"/>
      <c r="ACT5" s="12"/>
      <c r="ACU5" s="12"/>
      <c r="ACV5" s="12"/>
      <c r="ACW5" s="12"/>
      <c r="ACX5" s="12"/>
      <c r="ACY5" s="12"/>
      <c r="ACZ5" s="12"/>
      <c r="ADA5" s="12"/>
      <c r="ADB5" s="12"/>
      <c r="ADC5" s="12"/>
      <c r="ADD5" s="12"/>
      <c r="ADE5" s="12"/>
      <c r="ADF5" s="12"/>
      <c r="ADG5" s="12"/>
      <c r="ADH5" s="12"/>
      <c r="ADI5" s="12"/>
      <c r="ADJ5" s="12"/>
      <c r="ADK5" s="12"/>
      <c r="ADL5" s="12"/>
      <c r="ADM5" s="12"/>
      <c r="ADN5" s="12"/>
      <c r="ADO5" s="12"/>
      <c r="ADP5" s="12"/>
      <c r="ADQ5" s="12"/>
      <c r="ADR5" s="12"/>
      <c r="ADS5" s="12"/>
      <c r="ADT5" s="12"/>
      <c r="ADU5" s="12"/>
      <c r="ADV5" s="12"/>
      <c r="ADW5" s="12"/>
      <c r="ADX5" s="12"/>
      <c r="ADY5" s="12"/>
      <c r="ADZ5" s="12"/>
      <c r="AEA5" s="12"/>
      <c r="AEB5" s="12"/>
      <c r="AEC5" s="12"/>
      <c r="AED5" s="12"/>
      <c r="AEE5" s="12"/>
      <c r="AEF5" s="12"/>
      <c r="AEG5" s="12"/>
      <c r="AEH5" s="12"/>
      <c r="AEI5" s="12"/>
      <c r="AEJ5" s="12"/>
      <c r="AEK5" s="12"/>
      <c r="AEL5" s="12"/>
      <c r="AEM5" s="12"/>
      <c r="AEN5" s="12"/>
      <c r="AEO5" s="12"/>
      <c r="AEP5" s="12"/>
      <c r="AEQ5" s="12"/>
      <c r="AER5" s="12"/>
      <c r="AES5" s="12"/>
      <c r="AET5" s="12"/>
      <c r="AEU5" s="12"/>
      <c r="AEV5" s="12"/>
      <c r="AEW5" s="12"/>
      <c r="AEX5" s="12"/>
      <c r="AEY5" s="12"/>
      <c r="AEZ5" s="12"/>
      <c r="AFA5" s="12"/>
      <c r="AFB5" s="12"/>
      <c r="AFC5" s="12"/>
      <c r="AFD5" s="12"/>
      <c r="AFE5" s="12"/>
      <c r="AFF5" s="12"/>
      <c r="AFG5" s="12"/>
      <c r="AFH5" s="12"/>
      <c r="AFI5" s="12"/>
      <c r="AFJ5" s="12"/>
      <c r="AFK5" s="12"/>
      <c r="AFL5" s="12"/>
      <c r="AFM5" s="12"/>
      <c r="AFN5" s="12"/>
      <c r="AFO5" s="12"/>
      <c r="AFP5" s="12"/>
      <c r="AFQ5" s="12"/>
      <c r="AFR5" s="12"/>
      <c r="AFS5" s="12"/>
      <c r="AFT5" s="12"/>
      <c r="AFU5" s="12"/>
      <c r="AFV5" s="12"/>
      <c r="AFW5" s="12"/>
      <c r="AFX5" s="12"/>
      <c r="AFY5" s="12"/>
      <c r="AFZ5" s="12"/>
      <c r="AGA5" s="12"/>
      <c r="AGB5" s="12"/>
      <c r="AGC5" s="12"/>
      <c r="AGD5" s="12"/>
      <c r="AGE5" s="12"/>
      <c r="AGF5" s="12"/>
      <c r="AGG5" s="12"/>
      <c r="AGH5" s="12"/>
      <c r="AGI5" s="12"/>
      <c r="AGJ5" s="12"/>
      <c r="AGK5" s="12"/>
      <c r="AGL5" s="12"/>
      <c r="AGM5" s="12"/>
      <c r="AGN5" s="12"/>
      <c r="AGO5" s="12"/>
      <c r="AGP5" s="12"/>
      <c r="AGQ5" s="12"/>
      <c r="AGR5" s="12"/>
      <c r="AGS5" s="12"/>
      <c r="AGT5" s="12"/>
      <c r="AGU5" s="12"/>
      <c r="AGV5" s="12"/>
      <c r="AGW5" s="12"/>
      <c r="AGX5" s="12"/>
      <c r="AGY5" s="12"/>
      <c r="AGZ5" s="12"/>
      <c r="AHA5" s="12"/>
      <c r="AHB5" s="12"/>
      <c r="AHC5" s="12"/>
      <c r="AHD5" s="12"/>
      <c r="AHE5" s="12"/>
      <c r="AHF5" s="12"/>
      <c r="AHG5" s="12"/>
      <c r="AHH5" s="12"/>
      <c r="AHI5" s="12"/>
      <c r="AHJ5" s="12"/>
      <c r="AHK5" s="12"/>
      <c r="AHL5" s="12"/>
      <c r="AHM5" s="12"/>
      <c r="AHN5" s="12"/>
      <c r="AHO5" s="12"/>
      <c r="AHP5" s="12"/>
      <c r="AHQ5" s="12"/>
      <c r="AHR5" s="12"/>
      <c r="AHS5" s="12"/>
      <c r="AHT5" s="12"/>
      <c r="AHU5" s="12"/>
      <c r="AHV5" s="12"/>
      <c r="AHW5" s="12"/>
      <c r="AHX5" s="12"/>
      <c r="AHY5" s="12"/>
      <c r="AHZ5" s="12"/>
      <c r="AIA5" s="12"/>
      <c r="AIB5" s="12"/>
      <c r="AIC5" s="12"/>
      <c r="AID5" s="12"/>
      <c r="AIE5" s="12"/>
      <c r="AIF5" s="12"/>
      <c r="AIG5" s="12"/>
      <c r="AIH5" s="12"/>
      <c r="AII5" s="12"/>
      <c r="AIJ5" s="12"/>
      <c r="AIK5" s="12"/>
      <c r="AIL5" s="12"/>
      <c r="AIM5" s="12"/>
      <c r="AIN5" s="12"/>
      <c r="AIO5" s="12"/>
      <c r="AIP5" s="12"/>
      <c r="AIQ5" s="12"/>
      <c r="AIR5" s="12"/>
      <c r="AIS5" s="12"/>
      <c r="AIT5" s="12"/>
      <c r="AIU5" s="12"/>
      <c r="AIV5" s="12"/>
      <c r="AIW5" s="12"/>
      <c r="AIX5" s="12"/>
      <c r="AIY5" s="12"/>
      <c r="AIZ5" s="12"/>
      <c r="AJA5" s="12"/>
      <c r="AJB5" s="12"/>
      <c r="AJC5" s="12"/>
      <c r="AJD5" s="12"/>
      <c r="AJE5" s="12"/>
      <c r="AJF5" s="12"/>
      <c r="AJG5" s="12"/>
      <c r="AJH5" s="12"/>
      <c r="AJI5" s="12"/>
      <c r="AJJ5" s="12"/>
      <c r="AJK5" s="12"/>
      <c r="AJL5" s="12"/>
      <c r="AJM5" s="12"/>
      <c r="AJN5" s="12"/>
      <c r="AJO5" s="12"/>
      <c r="AJP5" s="12"/>
      <c r="AJQ5" s="12"/>
      <c r="AJR5" s="12"/>
      <c r="AJS5" s="12"/>
      <c r="AJT5" s="12"/>
      <c r="AJU5" s="12"/>
      <c r="AJV5" s="12"/>
      <c r="AJW5" s="12"/>
      <c r="AJX5" s="12"/>
      <c r="AJY5" s="12"/>
      <c r="AJZ5" s="12"/>
      <c r="AKA5" s="12"/>
      <c r="AKB5" s="12"/>
      <c r="AKC5" s="12"/>
      <c r="AKD5" s="12"/>
      <c r="AKE5" s="12"/>
      <c r="AKF5" s="12"/>
      <c r="AKG5" s="12"/>
      <c r="AKH5" s="12"/>
      <c r="AKI5" s="12"/>
      <c r="AKJ5" s="12"/>
      <c r="AKK5" s="12"/>
      <c r="AKL5" s="12"/>
      <c r="AKM5" s="12"/>
      <c r="AKN5" s="12"/>
      <c r="AKO5" s="12"/>
      <c r="AKP5" s="12"/>
      <c r="AKQ5" s="12"/>
      <c r="AKR5" s="12"/>
      <c r="AKS5" s="12"/>
      <c r="AKT5" s="12"/>
      <c r="AKU5" s="12"/>
      <c r="AKV5" s="12"/>
      <c r="AKW5" s="12"/>
      <c r="AKX5" s="12"/>
      <c r="AKY5" s="12"/>
      <c r="AKZ5" s="12"/>
      <c r="ALA5" s="12"/>
      <c r="ALB5" s="12"/>
      <c r="ALC5" s="12"/>
      <c r="ALD5" s="12"/>
      <c r="ALE5" s="12"/>
      <c r="ALF5" s="12"/>
      <c r="ALG5" s="12"/>
      <c r="ALH5" s="12"/>
      <c r="ALI5" s="12"/>
      <c r="ALJ5" s="12"/>
      <c r="ALK5" s="12"/>
      <c r="ALL5" s="12"/>
      <c r="ALM5" s="12"/>
      <c r="ALN5" s="12"/>
      <c r="ALO5" s="12"/>
      <c r="ALP5" s="12"/>
      <c r="ALQ5" s="12"/>
      <c r="ALR5" s="12"/>
      <c r="ALS5" s="12"/>
      <c r="ALT5" s="12"/>
      <c r="ALU5" s="12"/>
      <c r="ALV5" s="12"/>
      <c r="ALW5" s="12"/>
      <c r="ALX5" s="12"/>
      <c r="ALY5" s="12"/>
      <c r="ALZ5" s="12"/>
      <c r="AMA5" s="12"/>
      <c r="AMB5" s="12"/>
      <c r="AMC5" s="12"/>
      <c r="AMD5" s="12"/>
      <c r="AME5" s="12"/>
      <c r="AMF5" s="12"/>
      <c r="AMG5" s="12"/>
      <c r="AMH5" s="12"/>
      <c r="AMI5" s="12"/>
      <c r="AMJ5" s="12"/>
      <c r="AMK5" s="12"/>
      <c r="AML5" s="12"/>
      <c r="AMM5" s="12"/>
      <c r="AMN5" s="12"/>
      <c r="AMO5" s="12"/>
      <c r="AMP5" s="12"/>
      <c r="AMQ5" s="12"/>
      <c r="AMR5" s="12"/>
      <c r="AMS5" s="12"/>
      <c r="AMT5" s="12"/>
      <c r="AMU5" s="12"/>
      <c r="AMV5" s="12"/>
      <c r="AMW5" s="12"/>
      <c r="AMX5" s="12"/>
      <c r="AMY5" s="12"/>
      <c r="AMZ5" s="12"/>
      <c r="ANA5" s="12"/>
      <c r="ANB5" s="12"/>
      <c r="ANC5" s="12"/>
      <c r="AND5" s="12"/>
      <c r="ANE5" s="12"/>
      <c r="ANF5" s="12"/>
      <c r="ANG5" s="12"/>
      <c r="ANH5" s="12"/>
      <c r="ANI5" s="12"/>
      <c r="ANJ5" s="12"/>
      <c r="ANK5" s="12"/>
      <c r="ANL5" s="12"/>
      <c r="ANM5" s="12"/>
      <c r="ANN5" s="12"/>
      <c r="ANO5" s="12"/>
      <c r="ANP5" s="12"/>
      <c r="ANQ5" s="12"/>
      <c r="ANR5" s="12"/>
      <c r="ANS5" s="12"/>
      <c r="ANT5" s="12"/>
      <c r="ANU5" s="12"/>
      <c r="ANV5" s="12"/>
      <c r="ANW5" s="12"/>
      <c r="ANX5" s="12"/>
      <c r="ANY5" s="12"/>
      <c r="ANZ5" s="12"/>
      <c r="AOA5" s="12"/>
      <c r="AOB5" s="12"/>
      <c r="AOC5" s="12"/>
      <c r="AOD5" s="12"/>
      <c r="AOE5" s="12"/>
      <c r="AOF5" s="12"/>
      <c r="AOG5" s="12"/>
      <c r="AOH5" s="12"/>
      <c r="AOI5" s="12"/>
      <c r="AOJ5" s="12"/>
      <c r="AOK5" s="12"/>
      <c r="AOL5" s="12"/>
      <c r="AOM5" s="12"/>
      <c r="AON5" s="12"/>
      <c r="AOO5" s="12"/>
      <c r="AOP5" s="12"/>
      <c r="AOQ5" s="12"/>
      <c r="AOR5" s="12"/>
      <c r="AOS5" s="12"/>
      <c r="AOT5" s="12"/>
      <c r="AOU5" s="12"/>
      <c r="AOV5" s="12"/>
      <c r="AOW5" s="12"/>
      <c r="AOX5" s="12"/>
      <c r="AOY5" s="12"/>
      <c r="AOZ5" s="12"/>
      <c r="APA5" s="12"/>
      <c r="APB5" s="12"/>
      <c r="APC5" s="12"/>
      <c r="APD5" s="12"/>
      <c r="APE5" s="12"/>
      <c r="APF5" s="12"/>
      <c r="APG5" s="12"/>
      <c r="APH5" s="12"/>
      <c r="API5" s="12"/>
      <c r="APJ5" s="12"/>
      <c r="APK5" s="12"/>
      <c r="APL5" s="12"/>
      <c r="APM5" s="12"/>
      <c r="APN5" s="12"/>
      <c r="APO5" s="12"/>
      <c r="APP5" s="12"/>
      <c r="APQ5" s="12"/>
      <c r="APR5" s="12"/>
      <c r="APS5" s="12"/>
      <c r="APT5" s="12"/>
      <c r="APU5" s="12"/>
      <c r="APV5" s="12"/>
      <c r="APW5" s="12"/>
      <c r="APX5" s="12"/>
      <c r="APY5" s="12"/>
      <c r="APZ5" s="12"/>
      <c r="AQA5" s="12"/>
      <c r="AQB5" s="12"/>
      <c r="AQC5" s="12"/>
      <c r="AQD5" s="12"/>
      <c r="AQE5" s="12"/>
      <c r="AQF5" s="12"/>
      <c r="AQG5" s="12"/>
      <c r="AQH5" s="12"/>
      <c r="AQI5" s="12"/>
      <c r="AQJ5" s="12"/>
      <c r="AQK5" s="12"/>
      <c r="AQL5" s="12"/>
      <c r="AQM5" s="12"/>
      <c r="AQN5" s="12"/>
      <c r="AQO5" s="12"/>
      <c r="AQP5" s="12"/>
      <c r="AQQ5" s="12"/>
      <c r="AQR5" s="12"/>
      <c r="AQS5" s="12"/>
      <c r="AQT5" s="12"/>
      <c r="AQU5" s="12"/>
      <c r="AQV5" s="12"/>
      <c r="AQW5" s="12"/>
      <c r="AQX5" s="12"/>
      <c r="AQY5" s="12"/>
      <c r="AQZ5" s="12"/>
      <c r="ARA5" s="12"/>
      <c r="ARB5" s="12"/>
      <c r="ARC5" s="12"/>
      <c r="ARD5" s="12"/>
      <c r="ARE5" s="12"/>
      <c r="ARF5" s="12"/>
      <c r="ARG5" s="12"/>
      <c r="ARH5" s="12"/>
      <c r="ARI5" s="12"/>
      <c r="ARJ5" s="12"/>
      <c r="ARK5" s="12"/>
      <c r="ARL5" s="12"/>
      <c r="ARM5" s="12"/>
      <c r="ARN5" s="12"/>
      <c r="ARO5" s="12"/>
      <c r="ARP5" s="12"/>
      <c r="ARQ5" s="12"/>
      <c r="ARR5" s="12"/>
      <c r="ARS5" s="12"/>
      <c r="ART5" s="12"/>
      <c r="ARU5" s="12"/>
      <c r="ARV5" s="12"/>
      <c r="ARW5" s="12"/>
      <c r="ARX5" s="12"/>
      <c r="ARY5" s="12"/>
      <c r="ARZ5" s="12"/>
      <c r="ASA5" s="12"/>
      <c r="ASB5" s="12"/>
      <c r="ASC5" s="12"/>
      <c r="ASD5" s="12"/>
      <c r="ASE5" s="12"/>
      <c r="ASF5" s="12"/>
      <c r="ASG5" s="12"/>
      <c r="ASH5" s="12"/>
      <c r="ASI5" s="12"/>
      <c r="ASJ5" s="12"/>
      <c r="ASK5" s="12"/>
      <c r="ASL5" s="12"/>
      <c r="ASM5" s="12"/>
      <c r="ASN5" s="12"/>
      <c r="ASO5" s="12"/>
      <c r="ASP5" s="12"/>
      <c r="ASQ5" s="12"/>
      <c r="ASR5" s="12"/>
      <c r="ASS5" s="12"/>
      <c r="AST5" s="12"/>
      <c r="ASU5" s="12"/>
      <c r="ASV5" s="12"/>
      <c r="ASW5" s="12"/>
      <c r="ASX5" s="12"/>
      <c r="ASY5" s="12"/>
      <c r="ASZ5" s="12"/>
      <c r="ATA5" s="12"/>
      <c r="ATB5" s="12"/>
      <c r="ATC5" s="12"/>
      <c r="ATD5" s="12"/>
      <c r="ATE5" s="12"/>
      <c r="ATF5" s="12"/>
      <c r="ATG5" s="12"/>
      <c r="ATH5" s="12"/>
      <c r="ATI5" s="12"/>
      <c r="ATJ5" s="12"/>
      <c r="ATK5" s="12"/>
      <c r="ATL5" s="12"/>
      <c r="ATM5" s="12"/>
      <c r="ATN5" s="12"/>
      <c r="ATO5" s="12"/>
      <c r="ATP5" s="12"/>
      <c r="ATQ5" s="12"/>
      <c r="ATR5" s="12"/>
      <c r="ATS5" s="12"/>
      <c r="ATT5" s="12"/>
      <c r="ATU5" s="12"/>
      <c r="ATV5" s="12"/>
      <c r="ATW5" s="12"/>
      <c r="ATX5" s="12"/>
      <c r="ATY5" s="12"/>
      <c r="ATZ5" s="12"/>
      <c r="AUA5" s="12"/>
      <c r="AUB5" s="12"/>
      <c r="AUC5" s="12"/>
      <c r="AUD5" s="12"/>
      <c r="AUE5" s="12"/>
      <c r="AUF5" s="12"/>
      <c r="AUG5" s="12"/>
      <c r="AUH5" s="12"/>
      <c r="AUI5" s="12"/>
      <c r="AUJ5" s="12"/>
      <c r="AUK5" s="12"/>
      <c r="AUL5" s="12"/>
      <c r="AUM5" s="12"/>
      <c r="AUN5" s="12"/>
      <c r="AUO5" s="12"/>
      <c r="AUP5" s="12"/>
      <c r="AUQ5" s="12"/>
      <c r="AUR5" s="12"/>
      <c r="AUS5" s="12"/>
      <c r="AUT5" s="12"/>
      <c r="AUU5" s="12"/>
      <c r="AUV5" s="12"/>
      <c r="AUW5" s="12"/>
      <c r="AUX5" s="12"/>
      <c r="AUY5" s="12"/>
      <c r="AUZ5" s="12"/>
      <c r="AVA5" s="12"/>
      <c r="AVB5" s="12"/>
      <c r="AVC5" s="12"/>
      <c r="AVD5" s="12"/>
      <c r="AVE5" s="12"/>
      <c r="AVF5" s="12"/>
      <c r="AVG5" s="12"/>
      <c r="AVH5" s="12"/>
      <c r="AVI5" s="12"/>
      <c r="AVJ5" s="12"/>
      <c r="AVK5" s="12"/>
      <c r="AVL5" s="12"/>
      <c r="AVM5" s="12"/>
      <c r="AVN5" s="12"/>
      <c r="AVO5" s="12"/>
      <c r="AVP5" s="12"/>
      <c r="AVQ5" s="12"/>
      <c r="AVR5" s="12"/>
      <c r="AVS5" s="12"/>
      <c r="AVT5" s="12"/>
      <c r="AVU5" s="12"/>
      <c r="AVV5" s="12"/>
      <c r="AVW5" s="12"/>
      <c r="AVX5" s="12"/>
      <c r="AVY5" s="12"/>
      <c r="AVZ5" s="12"/>
      <c r="AWA5" s="12"/>
      <c r="AWB5" s="12"/>
      <c r="AWC5" s="12"/>
      <c r="AWD5" s="12"/>
      <c r="AWE5" s="12"/>
      <c r="AWF5" s="12"/>
      <c r="AWG5" s="12"/>
      <c r="AWH5" s="12"/>
      <c r="AWI5" s="12"/>
      <c r="AWJ5" s="12"/>
      <c r="AWK5" s="12"/>
      <c r="AWL5" s="12"/>
      <c r="AWM5" s="12"/>
      <c r="AWN5" s="12"/>
      <c r="AWO5" s="12"/>
      <c r="AWP5" s="12"/>
      <c r="AWQ5" s="12"/>
      <c r="AWR5" s="12"/>
      <c r="AWS5" s="12"/>
      <c r="AWT5" s="12"/>
      <c r="AWU5" s="12"/>
      <c r="AWV5" s="12"/>
      <c r="AWW5" s="12"/>
      <c r="AWX5" s="12"/>
      <c r="AWY5" s="12"/>
      <c r="AWZ5" s="12"/>
      <c r="AXA5" s="12"/>
      <c r="AXB5" s="12"/>
      <c r="AXC5" s="12"/>
      <c r="AXD5" s="12"/>
      <c r="AXE5" s="12"/>
      <c r="AXF5" s="12"/>
      <c r="AXG5" s="12"/>
      <c r="AXH5" s="12"/>
      <c r="AXI5" s="12"/>
      <c r="AXJ5" s="12"/>
      <c r="AXK5" s="12"/>
      <c r="AXL5" s="12"/>
      <c r="AXM5" s="12"/>
      <c r="AXN5" s="12"/>
      <c r="AXO5" s="12"/>
      <c r="AXP5" s="12"/>
      <c r="AXQ5" s="12"/>
      <c r="AXR5" s="12"/>
      <c r="AXS5" s="12"/>
      <c r="AXT5" s="12"/>
      <c r="AXU5" s="12"/>
      <c r="AXV5" s="12"/>
      <c r="AXW5" s="12"/>
      <c r="AXX5" s="12"/>
      <c r="AXY5" s="12"/>
      <c r="AXZ5" s="12"/>
      <c r="AYA5" s="12"/>
      <c r="AYB5" s="12"/>
      <c r="AYC5" s="12"/>
      <c r="AYD5" s="12"/>
      <c r="AYE5" s="12"/>
      <c r="AYF5" s="12"/>
      <c r="AYG5" s="12"/>
      <c r="AYH5" s="12"/>
      <c r="AYI5" s="12"/>
      <c r="AYJ5" s="12"/>
      <c r="AYK5" s="12"/>
      <c r="AYL5" s="12"/>
      <c r="AYM5" s="12"/>
      <c r="AYN5" s="12"/>
      <c r="AYO5" s="12"/>
      <c r="AYP5" s="12"/>
      <c r="AYQ5" s="12"/>
      <c r="AYR5" s="12"/>
      <c r="AYS5" s="12"/>
      <c r="AYT5" s="12"/>
      <c r="AYU5" s="12"/>
      <c r="AYV5" s="12"/>
      <c r="AYW5" s="12"/>
      <c r="AYX5" s="12"/>
      <c r="AYY5" s="12"/>
      <c r="AYZ5" s="12"/>
      <c r="AZA5" s="12"/>
      <c r="AZB5" s="12"/>
      <c r="AZC5" s="12"/>
      <c r="AZD5" s="12"/>
      <c r="AZE5" s="12"/>
      <c r="AZF5" s="12"/>
      <c r="AZG5" s="12"/>
      <c r="AZH5" s="12"/>
      <c r="AZI5" s="12"/>
      <c r="AZJ5" s="12"/>
      <c r="AZK5" s="12"/>
      <c r="AZL5" s="12"/>
      <c r="AZM5" s="12"/>
      <c r="AZN5" s="12"/>
      <c r="AZO5" s="12"/>
      <c r="AZP5" s="12"/>
      <c r="AZQ5" s="12"/>
      <c r="AZR5" s="12"/>
      <c r="AZS5" s="12"/>
      <c r="AZT5" s="12"/>
      <c r="AZU5" s="12"/>
      <c r="AZV5" s="12"/>
      <c r="AZW5" s="12"/>
      <c r="AZX5" s="12"/>
      <c r="AZY5" s="12"/>
      <c r="AZZ5" s="12"/>
      <c r="BAA5" s="12"/>
      <c r="BAB5" s="12"/>
      <c r="BAC5" s="12"/>
      <c r="BAD5" s="12"/>
      <c r="BAE5" s="12"/>
      <c r="BAF5" s="12"/>
      <c r="BAG5" s="12"/>
      <c r="BAH5" s="12"/>
      <c r="BAI5" s="12"/>
      <c r="BAJ5" s="12"/>
      <c r="BAK5" s="12"/>
      <c r="BAL5" s="12"/>
      <c r="BAM5" s="12"/>
      <c r="BAN5" s="12"/>
      <c r="BAO5" s="12"/>
      <c r="BAP5" s="12"/>
      <c r="BAQ5" s="12"/>
      <c r="BAR5" s="12"/>
      <c r="BAS5" s="12"/>
      <c r="BAT5" s="12"/>
      <c r="BAU5" s="12"/>
      <c r="BAV5" s="12"/>
      <c r="BAW5" s="12"/>
      <c r="BAX5" s="12"/>
      <c r="BAY5" s="12"/>
      <c r="BAZ5" s="12"/>
      <c r="BBA5" s="12"/>
      <c r="BBB5" s="12"/>
      <c r="BBC5" s="12"/>
      <c r="BBD5" s="12"/>
      <c r="BBE5" s="12"/>
      <c r="BBF5" s="12"/>
      <c r="BBG5" s="12"/>
      <c r="BBH5" s="12"/>
      <c r="BBI5" s="12"/>
      <c r="BBJ5" s="12"/>
      <c r="BBK5" s="12"/>
      <c r="BBL5" s="12"/>
      <c r="BBM5" s="12"/>
      <c r="BBN5" s="12"/>
      <c r="BBO5" s="12"/>
      <c r="BBP5" s="12"/>
      <c r="BBQ5" s="12"/>
      <c r="BBR5" s="12"/>
      <c r="BBS5" s="12"/>
      <c r="BBT5" s="12"/>
      <c r="BBU5" s="12"/>
      <c r="BBV5" s="12"/>
      <c r="BBW5" s="12"/>
      <c r="BBX5" s="12"/>
      <c r="BBY5" s="12"/>
      <c r="BBZ5" s="12"/>
      <c r="BCA5" s="12"/>
      <c r="BCB5" s="12"/>
      <c r="BCC5" s="12"/>
      <c r="BCD5" s="12"/>
      <c r="BCE5" s="12"/>
      <c r="BCF5" s="12"/>
      <c r="BCG5" s="12"/>
      <c r="BCH5" s="12"/>
      <c r="BCI5" s="12"/>
      <c r="BCJ5" s="12"/>
      <c r="BCK5" s="12"/>
      <c r="BCL5" s="12"/>
      <c r="BCM5" s="12"/>
      <c r="BCN5" s="12"/>
      <c r="BCO5" s="12"/>
      <c r="BCP5" s="12"/>
      <c r="BCQ5" s="12"/>
      <c r="BCR5" s="12"/>
      <c r="BCS5" s="12"/>
      <c r="BCT5" s="12"/>
      <c r="BCU5" s="12"/>
      <c r="BCV5" s="12"/>
      <c r="BCW5" s="12"/>
      <c r="BCX5" s="12"/>
      <c r="BCY5" s="12"/>
      <c r="BCZ5" s="12"/>
      <c r="BDA5" s="12"/>
      <c r="BDB5" s="12"/>
      <c r="BDC5" s="12"/>
      <c r="BDD5" s="12"/>
      <c r="BDE5" s="12"/>
      <c r="BDF5" s="12"/>
      <c r="BDG5" s="12"/>
      <c r="BDH5" s="12"/>
      <c r="BDI5" s="12"/>
      <c r="BDJ5" s="12"/>
      <c r="BDK5" s="12"/>
      <c r="BDL5" s="12"/>
      <c r="BDM5" s="12"/>
      <c r="BDN5" s="12"/>
      <c r="BDO5" s="12"/>
      <c r="BDP5" s="12"/>
      <c r="BDQ5" s="12"/>
      <c r="BDR5" s="12"/>
      <c r="BDS5" s="12"/>
      <c r="BDT5" s="12"/>
      <c r="BDU5" s="12"/>
      <c r="BDV5" s="12"/>
      <c r="BDW5" s="12"/>
      <c r="BDX5" s="12"/>
      <c r="BDY5" s="12"/>
      <c r="BDZ5" s="12"/>
      <c r="BEA5" s="12"/>
      <c r="BEB5" s="12"/>
      <c r="BEC5" s="12"/>
      <c r="BED5" s="12"/>
      <c r="BEE5" s="12"/>
      <c r="BEF5" s="12"/>
      <c r="BEG5" s="12"/>
      <c r="BEH5" s="12"/>
      <c r="BEI5" s="12"/>
      <c r="BEJ5" s="12"/>
      <c r="BEK5" s="12"/>
      <c r="BEL5" s="12"/>
      <c r="BEM5" s="12"/>
      <c r="BEN5" s="12"/>
      <c r="BEO5" s="12"/>
      <c r="BEP5" s="12"/>
      <c r="BEQ5" s="12"/>
      <c r="BER5" s="12"/>
      <c r="BES5" s="12"/>
      <c r="BET5" s="12"/>
      <c r="BEU5" s="12"/>
      <c r="BEV5" s="12"/>
      <c r="BEW5" s="12"/>
      <c r="BEX5" s="12"/>
      <c r="BEY5" s="12"/>
      <c r="BEZ5" s="12"/>
      <c r="BFA5" s="12"/>
      <c r="BFB5" s="12"/>
      <c r="BFC5" s="12"/>
      <c r="BFD5" s="12"/>
      <c r="BFE5" s="12"/>
      <c r="BFF5" s="12"/>
      <c r="BFG5" s="12"/>
      <c r="BFH5" s="12"/>
      <c r="BFI5" s="12"/>
      <c r="BFJ5" s="12"/>
      <c r="BFK5" s="12"/>
      <c r="BFL5" s="12"/>
      <c r="BFM5" s="12"/>
      <c r="BFN5" s="12"/>
      <c r="BFO5" s="12"/>
      <c r="BFP5" s="12"/>
      <c r="BFQ5" s="12"/>
      <c r="BFR5" s="12"/>
      <c r="BFS5" s="12"/>
      <c r="BFT5" s="12"/>
      <c r="BFU5" s="12"/>
      <c r="BFV5" s="12"/>
      <c r="BFW5" s="12"/>
      <c r="BFX5" s="12"/>
      <c r="BFY5" s="12"/>
      <c r="BFZ5" s="12"/>
      <c r="BGA5" s="12"/>
      <c r="BGB5" s="12"/>
      <c r="BGC5" s="12"/>
    </row>
    <row r="6" spans="1:1537">
      <c r="A6" t="s">
        <v>95</v>
      </c>
      <c r="B6" s="12">
        <f>'Project Summary Table'!J41*-1</f>
        <v>0</v>
      </c>
      <c r="C6" s="12">
        <f>IF(C$2&lt;='Project Summary Table'!$D$30,('Project Summary Table'!$H41+'Project Summary Table'!$I41)*(1+'Project Summary Table'!$I$32)^(C$2-1),0)</f>
        <v>0</v>
      </c>
      <c r="D6" s="12">
        <f>IF(D$2&lt;='Project Summary Table'!$D$30,('Project Summary Table'!$H41+'Project Summary Table'!$I41)*(1+'Project Summary Table'!$I$32)^(D$2-1),0)</f>
        <v>0</v>
      </c>
      <c r="E6" s="12">
        <f>IF(E$2&lt;='Project Summary Table'!$D$30,('Project Summary Table'!$H41+'Project Summary Table'!$I41)*(1+'Project Summary Table'!$I$32)^(E$2-1),0)</f>
        <v>0</v>
      </c>
      <c r="F6" s="12">
        <f>IF(F$2&lt;='Project Summary Table'!$D$30,('Project Summary Table'!$H41+'Project Summary Table'!$I41)*(1+'Project Summary Table'!$I$32)^(F$2-1),0)</f>
        <v>0</v>
      </c>
      <c r="G6" s="12">
        <f>IF(G$2&lt;='Project Summary Table'!$D$30,('Project Summary Table'!$H41+'Project Summary Table'!$I41)*(1+'Project Summary Table'!$I$32)^(G$2-1),0)</f>
        <v>0</v>
      </c>
      <c r="H6" s="12">
        <f>IF(H$2&lt;='Project Summary Table'!$D$30,('Project Summary Table'!$H41+'Project Summary Table'!$I41)*(1+'Project Summary Table'!$I$32)^(H$2-1),0)</f>
        <v>0</v>
      </c>
      <c r="I6" s="12">
        <f>IF(I$2&lt;='Project Summary Table'!$D$30,('Project Summary Table'!$H41+'Project Summary Table'!$I41)*(1+'Project Summary Table'!$I$32)^(I$2-1),0)</f>
        <v>0</v>
      </c>
      <c r="J6" s="12">
        <f>IF(J$2&lt;='Project Summary Table'!$D$30,('Project Summary Table'!$H41+'Project Summary Table'!$I41)*(1+'Project Summary Table'!$I$32)^(J$2-1),0)</f>
        <v>0</v>
      </c>
      <c r="K6" s="12">
        <f>IF(K$2&lt;='Project Summary Table'!$D$30,('Project Summary Table'!$H41+'Project Summary Table'!$I41)*(1+'Project Summary Table'!$I$32)^(K$2-1),0)</f>
        <v>0</v>
      </c>
      <c r="L6" s="12">
        <f>IF(L$2&lt;='Project Summary Table'!$D$30,('Project Summary Table'!$H41+'Project Summary Table'!$I41)*(1+'Project Summary Table'!$I$32)^(L$2-1),0)</f>
        <v>0</v>
      </c>
      <c r="M6" s="12">
        <f>IF(M$2&lt;='Project Summary Table'!$D$30,('Project Summary Table'!$H41+'Project Summary Table'!$I41)*(1+'Project Summary Table'!$I$32)^(M$2-1),0)</f>
        <v>0</v>
      </c>
      <c r="N6" s="12">
        <f>IF(N$2&lt;='Project Summary Table'!$D$30,('Project Summary Table'!$H41+'Project Summary Table'!$I41)*(1+'Project Summary Table'!$I$32)^(N$2-1),0)</f>
        <v>0</v>
      </c>
      <c r="O6" s="12">
        <f>IF(O$2&lt;='Project Summary Table'!$D$30,('Project Summary Table'!$H41+'Project Summary Table'!$I41)*(1+'Project Summary Table'!$I$32)^(O$2-1),0)</f>
        <v>0</v>
      </c>
      <c r="P6" s="12">
        <f>IF(P$2&lt;='Project Summary Table'!$D$30,('Project Summary Table'!$H41+'Project Summary Table'!$I41)*(1+'Project Summary Table'!$I$32)^(P$2-1),0)</f>
        <v>0</v>
      </c>
      <c r="Q6" s="12">
        <f>IF(Q$2&lt;='Project Summary Table'!$D$30,('Project Summary Table'!$H41+'Project Summary Table'!$I41)*(1+'Project Summary Table'!$I$32)^(Q$2-1),0)</f>
        <v>0</v>
      </c>
      <c r="R6" s="12">
        <f>IF(R$2&lt;='Project Summary Table'!$D$30,('Project Summary Table'!$H41+'Project Summary Table'!$I41)*(1+'Project Summary Table'!$I$32)^(R$2-1),0)</f>
        <v>0</v>
      </c>
      <c r="S6" s="12">
        <f>IF(S$2&lt;='Project Summary Table'!$D$30,('Project Summary Table'!$H41+'Project Summary Table'!$I41)*(1+'Project Summary Table'!$I$32)^(S$2-1),0)</f>
        <v>0</v>
      </c>
      <c r="T6" s="12">
        <f>IF(T$2&lt;='Project Summary Table'!$D$30,('Project Summary Table'!$H41+'Project Summary Table'!$I41)*(1+'Project Summary Table'!$I$32)^(T$2-1),0)</f>
        <v>0</v>
      </c>
      <c r="U6" s="12">
        <f>IF(U$2&lt;='Project Summary Table'!$D$30,('Project Summary Table'!$H41+'Project Summary Table'!$I41)*(1+'Project Summary Table'!$I$32)^(U$2-1),0)</f>
        <v>0</v>
      </c>
      <c r="V6" s="12">
        <f>IF(V$2&lt;='Project Summary Table'!$D$30,('Project Summary Table'!$H41+'Project Summary Table'!$I41)*(1+'Project Summary Table'!$I$32)^(V$2-1),0)</f>
        <v>0</v>
      </c>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c r="IW6" s="12"/>
      <c r="IX6" s="12"/>
      <c r="IY6" s="12"/>
      <c r="IZ6" s="12"/>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2"/>
      <c r="KB6" s="12"/>
      <c r="KC6" s="12"/>
      <c r="KD6" s="12"/>
      <c r="KE6" s="12"/>
      <c r="KF6" s="12"/>
      <c r="KG6" s="12"/>
      <c r="KH6" s="12"/>
      <c r="KI6" s="12"/>
      <c r="KJ6" s="12"/>
      <c r="KK6" s="12"/>
      <c r="KL6" s="12"/>
      <c r="KM6" s="12"/>
      <c r="KN6" s="12"/>
      <c r="KO6" s="12"/>
      <c r="KP6" s="12"/>
      <c r="KQ6" s="12"/>
      <c r="KR6" s="12"/>
      <c r="KS6" s="12"/>
      <c r="KT6" s="12"/>
      <c r="KU6" s="12"/>
      <c r="KV6" s="12"/>
      <c r="KW6" s="12"/>
      <c r="KX6" s="12"/>
      <c r="KY6" s="12"/>
      <c r="KZ6" s="12"/>
      <c r="LA6" s="12"/>
      <c r="LB6" s="12"/>
      <c r="LC6" s="12"/>
      <c r="LD6" s="12"/>
      <c r="LE6" s="12"/>
      <c r="LF6" s="12"/>
      <c r="LG6" s="12"/>
      <c r="LH6" s="12"/>
      <c r="LI6" s="12"/>
      <c r="LJ6" s="12"/>
      <c r="LK6" s="12"/>
      <c r="LL6" s="12"/>
      <c r="LM6" s="12"/>
      <c r="LN6" s="12"/>
      <c r="LO6" s="12"/>
      <c r="LP6" s="12"/>
      <c r="LQ6" s="12"/>
      <c r="LR6" s="12"/>
      <c r="LS6" s="12"/>
      <c r="LT6" s="12"/>
      <c r="LU6" s="12"/>
      <c r="LV6" s="12"/>
      <c r="LW6" s="12"/>
      <c r="LX6" s="12"/>
      <c r="LY6" s="12"/>
      <c r="LZ6" s="12"/>
      <c r="MA6" s="12"/>
      <c r="MB6" s="12"/>
      <c r="MC6" s="12"/>
      <c r="MD6" s="12"/>
      <c r="ME6" s="12"/>
      <c r="MF6" s="12"/>
      <c r="MG6" s="12"/>
      <c r="MH6" s="12"/>
      <c r="MI6" s="12"/>
      <c r="MJ6" s="12"/>
      <c r="MK6" s="12"/>
      <c r="ML6" s="12"/>
      <c r="MM6" s="12"/>
      <c r="MN6" s="12"/>
      <c r="MO6" s="12"/>
      <c r="MP6" s="12"/>
      <c r="MQ6" s="12"/>
      <c r="MR6" s="12"/>
      <c r="MS6" s="12"/>
      <c r="MT6" s="12"/>
      <c r="MU6" s="12"/>
      <c r="MV6" s="12"/>
      <c r="MW6" s="12"/>
      <c r="MX6" s="12"/>
      <c r="MY6" s="12"/>
      <c r="MZ6" s="12"/>
      <c r="NA6" s="12"/>
      <c r="NB6" s="12"/>
      <c r="NC6" s="12"/>
      <c r="ND6" s="12"/>
      <c r="NE6" s="12"/>
      <c r="NF6" s="12"/>
      <c r="NG6" s="12"/>
      <c r="NH6" s="12"/>
      <c r="NI6" s="12"/>
      <c r="NJ6" s="12"/>
      <c r="NK6" s="12"/>
      <c r="NL6" s="12"/>
      <c r="NM6" s="12"/>
      <c r="NN6" s="12"/>
      <c r="NO6" s="12"/>
      <c r="NP6" s="12"/>
      <c r="NQ6" s="12"/>
      <c r="NR6" s="12"/>
      <c r="NS6" s="12"/>
      <c r="NT6" s="12"/>
      <c r="NU6" s="12"/>
      <c r="NV6" s="12"/>
      <c r="NW6" s="12"/>
      <c r="NX6" s="12"/>
      <c r="NY6" s="12"/>
      <c r="NZ6" s="12"/>
      <c r="OA6" s="12"/>
      <c r="OB6" s="12"/>
      <c r="OC6" s="12"/>
      <c r="OD6" s="12"/>
      <c r="OE6" s="12"/>
      <c r="OF6" s="12"/>
      <c r="OG6" s="12"/>
      <c r="OH6" s="12"/>
      <c r="OI6" s="12"/>
      <c r="OJ6" s="12"/>
      <c r="OK6" s="12"/>
      <c r="OL6" s="12"/>
      <c r="OM6" s="12"/>
      <c r="ON6" s="12"/>
      <c r="OO6" s="12"/>
      <c r="OP6" s="12"/>
      <c r="OQ6" s="12"/>
      <c r="OR6" s="12"/>
      <c r="OS6" s="12"/>
      <c r="OT6" s="12"/>
      <c r="OU6" s="12"/>
      <c r="OV6" s="12"/>
      <c r="OW6" s="12"/>
      <c r="OX6" s="12"/>
      <c r="OY6" s="12"/>
      <c r="OZ6" s="12"/>
      <c r="PA6" s="12"/>
      <c r="PB6" s="12"/>
      <c r="PC6" s="12"/>
      <c r="PD6" s="12"/>
      <c r="PE6" s="12"/>
      <c r="PF6" s="12"/>
      <c r="PG6" s="12"/>
      <c r="PH6" s="12"/>
      <c r="PI6" s="12"/>
      <c r="PJ6" s="12"/>
      <c r="PK6" s="12"/>
      <c r="PL6" s="12"/>
      <c r="PM6" s="12"/>
      <c r="PN6" s="12"/>
      <c r="PO6" s="12"/>
      <c r="PP6" s="12"/>
      <c r="PQ6" s="12"/>
      <c r="PR6" s="12"/>
      <c r="PS6" s="12"/>
      <c r="PT6" s="12"/>
      <c r="PU6" s="12"/>
      <c r="PV6" s="12"/>
      <c r="PW6" s="12"/>
      <c r="PX6" s="12"/>
      <c r="PY6" s="12"/>
      <c r="PZ6" s="12"/>
      <c r="QA6" s="12"/>
      <c r="QB6" s="12"/>
      <c r="QC6" s="12"/>
      <c r="QD6" s="12"/>
      <c r="QE6" s="12"/>
      <c r="QF6" s="12"/>
      <c r="QG6" s="12"/>
      <c r="QH6" s="12"/>
      <c r="QI6" s="12"/>
      <c r="QJ6" s="12"/>
      <c r="QK6" s="12"/>
      <c r="QL6" s="12"/>
      <c r="QM6" s="12"/>
      <c r="QN6" s="12"/>
      <c r="QO6" s="12"/>
      <c r="QP6" s="12"/>
      <c r="QQ6" s="12"/>
      <c r="QR6" s="12"/>
      <c r="QS6" s="12"/>
      <c r="QT6" s="12"/>
      <c r="QU6" s="12"/>
      <c r="QV6" s="12"/>
      <c r="QW6" s="12"/>
      <c r="QX6" s="12"/>
      <c r="QY6" s="12"/>
      <c r="QZ6" s="12"/>
      <c r="RA6" s="12"/>
      <c r="RB6" s="12"/>
      <c r="RC6" s="12"/>
      <c r="RD6" s="12"/>
      <c r="RE6" s="12"/>
      <c r="RF6" s="12"/>
      <c r="RG6" s="12"/>
      <c r="RH6" s="12"/>
      <c r="RI6" s="12"/>
      <c r="RJ6" s="12"/>
      <c r="RK6" s="12"/>
      <c r="RL6" s="12"/>
      <c r="RM6" s="12"/>
      <c r="RN6" s="12"/>
      <c r="RO6" s="12"/>
      <c r="RP6" s="12"/>
      <c r="RQ6" s="12"/>
      <c r="RR6" s="12"/>
      <c r="RS6" s="12"/>
      <c r="RT6" s="12"/>
      <c r="RU6" s="12"/>
      <c r="RV6" s="12"/>
      <c r="RW6" s="12"/>
      <c r="RX6" s="12"/>
      <c r="RY6" s="12"/>
      <c r="RZ6" s="12"/>
      <c r="SA6" s="12"/>
      <c r="SB6" s="12"/>
      <c r="SC6" s="12"/>
      <c r="SD6" s="12"/>
      <c r="SE6" s="12"/>
      <c r="SF6" s="12"/>
      <c r="SG6" s="12"/>
      <c r="SH6" s="12"/>
      <c r="SI6" s="12"/>
      <c r="SJ6" s="12"/>
      <c r="SK6" s="12"/>
      <c r="SL6" s="12"/>
      <c r="SM6" s="12"/>
      <c r="SN6" s="12"/>
      <c r="SO6" s="12"/>
      <c r="SP6" s="12"/>
      <c r="SQ6" s="12"/>
      <c r="SR6" s="12"/>
      <c r="SS6" s="12"/>
      <c r="ST6" s="12"/>
      <c r="SU6" s="12"/>
      <c r="SV6" s="12"/>
      <c r="SW6" s="12"/>
      <c r="SX6" s="12"/>
      <c r="SY6" s="12"/>
      <c r="SZ6" s="12"/>
      <c r="TA6" s="12"/>
      <c r="TB6" s="12"/>
      <c r="TC6" s="12"/>
      <c r="TD6" s="12"/>
      <c r="TE6" s="12"/>
      <c r="TF6" s="12"/>
      <c r="TG6" s="12"/>
      <c r="TH6" s="12"/>
      <c r="TI6" s="12"/>
      <c r="TJ6" s="12"/>
      <c r="TK6" s="12"/>
      <c r="TL6" s="12"/>
      <c r="TM6" s="12"/>
      <c r="TN6" s="12"/>
      <c r="TO6" s="12"/>
      <c r="TP6" s="12"/>
      <c r="TQ6" s="12"/>
      <c r="TR6" s="12"/>
      <c r="TS6" s="12"/>
      <c r="TT6" s="12"/>
      <c r="TU6" s="12"/>
      <c r="TV6" s="12"/>
      <c r="TW6" s="12"/>
      <c r="TX6" s="12"/>
      <c r="TY6" s="12"/>
      <c r="TZ6" s="12"/>
      <c r="UA6" s="12"/>
      <c r="UB6" s="12"/>
      <c r="UC6" s="12"/>
      <c r="UD6" s="12"/>
      <c r="UE6" s="12"/>
      <c r="UF6" s="12"/>
      <c r="UG6" s="12"/>
      <c r="UH6" s="12"/>
      <c r="UI6" s="12"/>
      <c r="UJ6" s="12"/>
      <c r="UK6" s="12"/>
      <c r="UL6" s="12"/>
      <c r="UM6" s="12"/>
      <c r="UN6" s="12"/>
      <c r="UO6" s="12"/>
      <c r="UP6" s="12"/>
      <c r="UQ6" s="12"/>
      <c r="UR6" s="12"/>
      <c r="US6" s="12"/>
      <c r="UT6" s="12"/>
      <c r="UU6" s="12"/>
      <c r="UV6" s="12"/>
      <c r="UW6" s="12"/>
      <c r="UX6" s="12"/>
      <c r="UY6" s="12"/>
      <c r="UZ6" s="12"/>
      <c r="VA6" s="12"/>
      <c r="VB6" s="12"/>
      <c r="VC6" s="12"/>
      <c r="VD6" s="12"/>
      <c r="VE6" s="12"/>
      <c r="VF6" s="12"/>
      <c r="VG6" s="12"/>
      <c r="VH6" s="12"/>
      <c r="VI6" s="12"/>
      <c r="VJ6" s="12"/>
      <c r="VK6" s="12"/>
      <c r="VL6" s="12"/>
      <c r="VM6" s="12"/>
      <c r="VN6" s="12"/>
      <c r="VO6" s="12"/>
      <c r="VP6" s="12"/>
      <c r="VQ6" s="12"/>
      <c r="VR6" s="12"/>
      <c r="VS6" s="12"/>
      <c r="VT6" s="12"/>
      <c r="VU6" s="12"/>
      <c r="VV6" s="12"/>
      <c r="VW6" s="12"/>
      <c r="VX6" s="12"/>
      <c r="VY6" s="12"/>
      <c r="VZ6" s="12"/>
      <c r="WA6" s="12"/>
      <c r="WB6" s="12"/>
      <c r="WC6" s="12"/>
      <c r="WD6" s="12"/>
      <c r="WE6" s="12"/>
      <c r="WF6" s="12"/>
      <c r="WG6" s="12"/>
      <c r="WH6" s="12"/>
      <c r="WI6" s="12"/>
      <c r="WJ6" s="12"/>
      <c r="WK6" s="12"/>
      <c r="WL6" s="12"/>
      <c r="WM6" s="12"/>
      <c r="WN6" s="12"/>
      <c r="WO6" s="12"/>
      <c r="WP6" s="12"/>
      <c r="WQ6" s="12"/>
      <c r="WR6" s="12"/>
      <c r="WS6" s="12"/>
      <c r="WT6" s="12"/>
      <c r="WU6" s="12"/>
      <c r="WV6" s="12"/>
      <c r="WW6" s="12"/>
      <c r="WX6" s="12"/>
      <c r="WY6" s="12"/>
      <c r="WZ6" s="12"/>
      <c r="XA6" s="12"/>
      <c r="XB6" s="12"/>
      <c r="XC6" s="12"/>
      <c r="XD6" s="12"/>
      <c r="XE6" s="12"/>
      <c r="XF6" s="12"/>
      <c r="XG6" s="12"/>
      <c r="XH6" s="12"/>
      <c r="XI6" s="12"/>
      <c r="XJ6" s="12"/>
      <c r="XK6" s="12"/>
      <c r="XL6" s="12"/>
      <c r="XM6" s="12"/>
      <c r="XN6" s="12"/>
      <c r="XO6" s="12"/>
      <c r="XP6" s="12"/>
      <c r="XQ6" s="12"/>
      <c r="XR6" s="12"/>
      <c r="XS6" s="12"/>
      <c r="XT6" s="12"/>
      <c r="XU6" s="12"/>
      <c r="XV6" s="12"/>
      <c r="XW6" s="12"/>
      <c r="XX6" s="12"/>
      <c r="XY6" s="12"/>
      <c r="XZ6" s="12"/>
      <c r="YA6" s="12"/>
      <c r="YB6" s="12"/>
      <c r="YC6" s="12"/>
      <c r="YD6" s="12"/>
      <c r="YE6" s="12"/>
      <c r="YF6" s="12"/>
      <c r="YG6" s="12"/>
      <c r="YH6" s="12"/>
      <c r="YI6" s="12"/>
      <c r="YJ6" s="12"/>
      <c r="YK6" s="12"/>
      <c r="YL6" s="12"/>
      <c r="YM6" s="12"/>
      <c r="YN6" s="12"/>
      <c r="YO6" s="12"/>
      <c r="YP6" s="12"/>
      <c r="YQ6" s="12"/>
      <c r="YR6" s="12"/>
      <c r="YS6" s="12"/>
      <c r="YT6" s="12"/>
      <c r="YU6" s="12"/>
      <c r="YV6" s="12"/>
      <c r="YW6" s="12"/>
      <c r="YX6" s="12"/>
      <c r="YY6" s="12"/>
      <c r="YZ6" s="12"/>
      <c r="ZA6" s="12"/>
      <c r="ZB6" s="12"/>
      <c r="ZC6" s="12"/>
      <c r="ZD6" s="12"/>
      <c r="ZE6" s="12"/>
      <c r="ZF6" s="12"/>
      <c r="ZG6" s="12"/>
      <c r="ZH6" s="12"/>
      <c r="ZI6" s="12"/>
      <c r="ZJ6" s="12"/>
      <c r="ZK6" s="12"/>
      <c r="ZL6" s="12"/>
      <c r="ZM6" s="12"/>
      <c r="ZN6" s="12"/>
      <c r="ZO6" s="12"/>
      <c r="ZP6" s="12"/>
      <c r="ZQ6" s="12"/>
      <c r="ZR6" s="12"/>
      <c r="ZS6" s="12"/>
      <c r="ZT6" s="12"/>
      <c r="ZU6" s="12"/>
      <c r="ZV6" s="12"/>
      <c r="ZW6" s="12"/>
      <c r="ZX6" s="12"/>
      <c r="ZY6" s="12"/>
      <c r="ZZ6" s="12"/>
      <c r="AAA6" s="12"/>
      <c r="AAB6" s="12"/>
      <c r="AAC6" s="12"/>
      <c r="AAD6" s="12"/>
      <c r="AAE6" s="12"/>
      <c r="AAF6" s="12"/>
      <c r="AAG6" s="12"/>
      <c r="AAH6" s="12"/>
      <c r="AAI6" s="12"/>
      <c r="AAJ6" s="12"/>
      <c r="AAK6" s="12"/>
      <c r="AAL6" s="12"/>
      <c r="AAM6" s="12"/>
      <c r="AAN6" s="12"/>
      <c r="AAO6" s="12"/>
      <c r="AAP6" s="12"/>
      <c r="AAQ6" s="12"/>
      <c r="AAR6" s="12"/>
      <c r="AAS6" s="12"/>
      <c r="AAT6" s="12"/>
      <c r="AAU6" s="12"/>
      <c r="AAV6" s="12"/>
      <c r="AAW6" s="12"/>
      <c r="AAX6" s="12"/>
      <c r="AAY6" s="12"/>
      <c r="AAZ6" s="12"/>
      <c r="ABA6" s="12"/>
      <c r="ABB6" s="12"/>
      <c r="ABC6" s="12"/>
      <c r="ABD6" s="12"/>
      <c r="ABE6" s="12"/>
      <c r="ABF6" s="12"/>
      <c r="ABG6" s="12"/>
      <c r="ABH6" s="12"/>
      <c r="ABI6" s="12"/>
      <c r="ABJ6" s="12"/>
      <c r="ABK6" s="12"/>
      <c r="ABL6" s="12"/>
      <c r="ABM6" s="12"/>
      <c r="ABN6" s="12"/>
      <c r="ABO6" s="12"/>
      <c r="ABP6" s="12"/>
      <c r="ABQ6" s="12"/>
      <c r="ABR6" s="12"/>
      <c r="ABS6" s="12"/>
      <c r="ABT6" s="12"/>
      <c r="ABU6" s="12"/>
      <c r="ABV6" s="12"/>
      <c r="ABW6" s="12"/>
      <c r="ABX6" s="12"/>
      <c r="ABY6" s="12"/>
      <c r="ABZ6" s="12"/>
      <c r="ACA6" s="12"/>
      <c r="ACB6" s="12"/>
      <c r="ACC6" s="12"/>
      <c r="ACD6" s="12"/>
      <c r="ACE6" s="12"/>
      <c r="ACF6" s="12"/>
      <c r="ACG6" s="12"/>
      <c r="ACH6" s="12"/>
      <c r="ACI6" s="12"/>
      <c r="ACJ6" s="12"/>
      <c r="ACK6" s="12"/>
      <c r="ACL6" s="12"/>
      <c r="ACM6" s="12"/>
      <c r="ACN6" s="12"/>
      <c r="ACO6" s="12"/>
      <c r="ACP6" s="12"/>
      <c r="ACQ6" s="12"/>
      <c r="ACR6" s="12"/>
      <c r="ACS6" s="12"/>
      <c r="ACT6" s="12"/>
      <c r="ACU6" s="12"/>
      <c r="ACV6" s="12"/>
      <c r="ACW6" s="12"/>
      <c r="ACX6" s="12"/>
      <c r="ACY6" s="12"/>
      <c r="ACZ6" s="12"/>
      <c r="ADA6" s="12"/>
      <c r="ADB6" s="12"/>
      <c r="ADC6" s="12"/>
      <c r="ADD6" s="12"/>
      <c r="ADE6" s="12"/>
      <c r="ADF6" s="12"/>
      <c r="ADG6" s="12"/>
      <c r="ADH6" s="12"/>
      <c r="ADI6" s="12"/>
      <c r="ADJ6" s="12"/>
      <c r="ADK6" s="12"/>
      <c r="ADL6" s="12"/>
      <c r="ADM6" s="12"/>
      <c r="ADN6" s="12"/>
      <c r="ADO6" s="12"/>
      <c r="ADP6" s="12"/>
      <c r="ADQ6" s="12"/>
      <c r="ADR6" s="12"/>
      <c r="ADS6" s="12"/>
      <c r="ADT6" s="12"/>
      <c r="ADU6" s="12"/>
      <c r="ADV6" s="12"/>
      <c r="ADW6" s="12"/>
      <c r="ADX6" s="12"/>
      <c r="ADY6" s="12"/>
      <c r="ADZ6" s="12"/>
      <c r="AEA6" s="12"/>
      <c r="AEB6" s="12"/>
      <c r="AEC6" s="12"/>
      <c r="AED6" s="12"/>
      <c r="AEE6" s="12"/>
      <c r="AEF6" s="12"/>
      <c r="AEG6" s="12"/>
      <c r="AEH6" s="12"/>
      <c r="AEI6" s="12"/>
      <c r="AEJ6" s="12"/>
      <c r="AEK6" s="12"/>
      <c r="AEL6" s="12"/>
      <c r="AEM6" s="12"/>
      <c r="AEN6" s="12"/>
      <c r="AEO6" s="12"/>
      <c r="AEP6" s="12"/>
      <c r="AEQ6" s="12"/>
      <c r="AER6" s="12"/>
      <c r="AES6" s="12"/>
      <c r="AET6" s="12"/>
      <c r="AEU6" s="12"/>
      <c r="AEV6" s="12"/>
      <c r="AEW6" s="12"/>
      <c r="AEX6" s="12"/>
      <c r="AEY6" s="12"/>
      <c r="AEZ6" s="12"/>
      <c r="AFA6" s="12"/>
      <c r="AFB6" s="12"/>
      <c r="AFC6" s="12"/>
      <c r="AFD6" s="12"/>
      <c r="AFE6" s="12"/>
      <c r="AFF6" s="12"/>
      <c r="AFG6" s="12"/>
      <c r="AFH6" s="12"/>
      <c r="AFI6" s="12"/>
      <c r="AFJ6" s="12"/>
      <c r="AFK6" s="12"/>
      <c r="AFL6" s="12"/>
      <c r="AFM6" s="12"/>
      <c r="AFN6" s="12"/>
      <c r="AFO6" s="12"/>
      <c r="AFP6" s="12"/>
      <c r="AFQ6" s="12"/>
      <c r="AFR6" s="12"/>
      <c r="AFS6" s="12"/>
      <c r="AFT6" s="12"/>
      <c r="AFU6" s="12"/>
      <c r="AFV6" s="12"/>
      <c r="AFW6" s="12"/>
      <c r="AFX6" s="12"/>
      <c r="AFY6" s="12"/>
      <c r="AFZ6" s="12"/>
      <c r="AGA6" s="12"/>
      <c r="AGB6" s="12"/>
      <c r="AGC6" s="12"/>
      <c r="AGD6" s="12"/>
      <c r="AGE6" s="12"/>
      <c r="AGF6" s="12"/>
      <c r="AGG6" s="12"/>
      <c r="AGH6" s="12"/>
      <c r="AGI6" s="12"/>
      <c r="AGJ6" s="12"/>
      <c r="AGK6" s="12"/>
      <c r="AGL6" s="12"/>
      <c r="AGM6" s="12"/>
      <c r="AGN6" s="12"/>
      <c r="AGO6" s="12"/>
      <c r="AGP6" s="12"/>
      <c r="AGQ6" s="12"/>
      <c r="AGR6" s="12"/>
      <c r="AGS6" s="12"/>
      <c r="AGT6" s="12"/>
      <c r="AGU6" s="12"/>
      <c r="AGV6" s="12"/>
      <c r="AGW6" s="12"/>
      <c r="AGX6" s="12"/>
      <c r="AGY6" s="12"/>
      <c r="AGZ6" s="12"/>
      <c r="AHA6" s="12"/>
      <c r="AHB6" s="12"/>
      <c r="AHC6" s="12"/>
      <c r="AHD6" s="12"/>
      <c r="AHE6" s="12"/>
      <c r="AHF6" s="12"/>
      <c r="AHG6" s="12"/>
      <c r="AHH6" s="12"/>
      <c r="AHI6" s="12"/>
      <c r="AHJ6" s="12"/>
      <c r="AHK6" s="12"/>
      <c r="AHL6" s="12"/>
      <c r="AHM6" s="12"/>
      <c r="AHN6" s="12"/>
      <c r="AHO6" s="12"/>
      <c r="AHP6" s="12"/>
      <c r="AHQ6" s="12"/>
      <c r="AHR6" s="12"/>
      <c r="AHS6" s="12"/>
      <c r="AHT6" s="12"/>
      <c r="AHU6" s="12"/>
      <c r="AHV6" s="12"/>
      <c r="AHW6" s="12"/>
      <c r="AHX6" s="12"/>
      <c r="AHY6" s="12"/>
      <c r="AHZ6" s="12"/>
      <c r="AIA6" s="12"/>
      <c r="AIB6" s="12"/>
      <c r="AIC6" s="12"/>
      <c r="AID6" s="12"/>
      <c r="AIE6" s="12"/>
      <c r="AIF6" s="12"/>
      <c r="AIG6" s="12"/>
      <c r="AIH6" s="12"/>
      <c r="AII6" s="12"/>
      <c r="AIJ6" s="12"/>
      <c r="AIK6" s="12"/>
      <c r="AIL6" s="12"/>
      <c r="AIM6" s="12"/>
      <c r="AIN6" s="12"/>
      <c r="AIO6" s="12"/>
      <c r="AIP6" s="12"/>
      <c r="AIQ6" s="12"/>
      <c r="AIR6" s="12"/>
      <c r="AIS6" s="12"/>
      <c r="AIT6" s="12"/>
      <c r="AIU6" s="12"/>
      <c r="AIV6" s="12"/>
      <c r="AIW6" s="12"/>
      <c r="AIX6" s="12"/>
      <c r="AIY6" s="12"/>
      <c r="AIZ6" s="12"/>
      <c r="AJA6" s="12"/>
      <c r="AJB6" s="12"/>
      <c r="AJC6" s="12"/>
      <c r="AJD6" s="12"/>
      <c r="AJE6" s="12"/>
      <c r="AJF6" s="12"/>
      <c r="AJG6" s="12"/>
      <c r="AJH6" s="12"/>
      <c r="AJI6" s="12"/>
      <c r="AJJ6" s="12"/>
      <c r="AJK6" s="12"/>
      <c r="AJL6" s="12"/>
      <c r="AJM6" s="12"/>
      <c r="AJN6" s="12"/>
      <c r="AJO6" s="12"/>
      <c r="AJP6" s="12"/>
      <c r="AJQ6" s="12"/>
      <c r="AJR6" s="12"/>
      <c r="AJS6" s="12"/>
      <c r="AJT6" s="12"/>
      <c r="AJU6" s="12"/>
      <c r="AJV6" s="12"/>
      <c r="AJW6" s="12"/>
      <c r="AJX6" s="12"/>
      <c r="AJY6" s="12"/>
      <c r="AJZ6" s="12"/>
      <c r="AKA6" s="12"/>
      <c r="AKB6" s="12"/>
      <c r="AKC6" s="12"/>
      <c r="AKD6" s="12"/>
      <c r="AKE6" s="12"/>
      <c r="AKF6" s="12"/>
      <c r="AKG6" s="12"/>
      <c r="AKH6" s="12"/>
      <c r="AKI6" s="12"/>
      <c r="AKJ6" s="12"/>
      <c r="AKK6" s="12"/>
      <c r="AKL6" s="12"/>
      <c r="AKM6" s="12"/>
      <c r="AKN6" s="12"/>
      <c r="AKO6" s="12"/>
      <c r="AKP6" s="12"/>
      <c r="AKQ6" s="12"/>
      <c r="AKR6" s="12"/>
      <c r="AKS6" s="12"/>
      <c r="AKT6" s="12"/>
      <c r="AKU6" s="12"/>
      <c r="AKV6" s="12"/>
      <c r="AKW6" s="12"/>
      <c r="AKX6" s="12"/>
      <c r="AKY6" s="12"/>
      <c r="AKZ6" s="12"/>
      <c r="ALA6" s="12"/>
      <c r="ALB6" s="12"/>
      <c r="ALC6" s="12"/>
      <c r="ALD6" s="12"/>
      <c r="ALE6" s="12"/>
      <c r="ALF6" s="12"/>
      <c r="ALG6" s="12"/>
      <c r="ALH6" s="12"/>
      <c r="ALI6" s="12"/>
      <c r="ALJ6" s="12"/>
      <c r="ALK6" s="12"/>
      <c r="ALL6" s="12"/>
      <c r="ALM6" s="12"/>
      <c r="ALN6" s="12"/>
      <c r="ALO6" s="12"/>
      <c r="ALP6" s="12"/>
      <c r="ALQ6" s="12"/>
      <c r="ALR6" s="12"/>
      <c r="ALS6" s="12"/>
      <c r="ALT6" s="12"/>
      <c r="ALU6" s="12"/>
      <c r="ALV6" s="12"/>
      <c r="ALW6" s="12"/>
      <c r="ALX6" s="12"/>
      <c r="ALY6" s="12"/>
      <c r="ALZ6" s="12"/>
      <c r="AMA6" s="12"/>
      <c r="AMB6" s="12"/>
      <c r="AMC6" s="12"/>
      <c r="AMD6" s="12"/>
      <c r="AME6" s="12"/>
      <c r="AMF6" s="12"/>
      <c r="AMG6" s="12"/>
      <c r="AMH6" s="12"/>
      <c r="AMI6" s="12"/>
      <c r="AMJ6" s="12"/>
      <c r="AMK6" s="12"/>
      <c r="AML6" s="12"/>
      <c r="AMM6" s="12"/>
      <c r="AMN6" s="12"/>
      <c r="AMO6" s="12"/>
      <c r="AMP6" s="12"/>
      <c r="AMQ6" s="12"/>
      <c r="AMR6" s="12"/>
      <c r="AMS6" s="12"/>
      <c r="AMT6" s="12"/>
      <c r="AMU6" s="12"/>
      <c r="AMV6" s="12"/>
      <c r="AMW6" s="12"/>
      <c r="AMX6" s="12"/>
      <c r="AMY6" s="12"/>
      <c r="AMZ6" s="12"/>
      <c r="ANA6" s="12"/>
      <c r="ANB6" s="12"/>
      <c r="ANC6" s="12"/>
      <c r="AND6" s="12"/>
      <c r="ANE6" s="12"/>
      <c r="ANF6" s="12"/>
      <c r="ANG6" s="12"/>
      <c r="ANH6" s="12"/>
      <c r="ANI6" s="12"/>
      <c r="ANJ6" s="12"/>
      <c r="ANK6" s="12"/>
      <c r="ANL6" s="12"/>
      <c r="ANM6" s="12"/>
      <c r="ANN6" s="12"/>
      <c r="ANO6" s="12"/>
      <c r="ANP6" s="12"/>
      <c r="ANQ6" s="12"/>
      <c r="ANR6" s="12"/>
      <c r="ANS6" s="12"/>
      <c r="ANT6" s="12"/>
      <c r="ANU6" s="12"/>
      <c r="ANV6" s="12"/>
      <c r="ANW6" s="12"/>
      <c r="ANX6" s="12"/>
      <c r="ANY6" s="12"/>
      <c r="ANZ6" s="12"/>
      <c r="AOA6" s="12"/>
      <c r="AOB6" s="12"/>
      <c r="AOC6" s="12"/>
      <c r="AOD6" s="12"/>
      <c r="AOE6" s="12"/>
      <c r="AOF6" s="12"/>
      <c r="AOG6" s="12"/>
      <c r="AOH6" s="12"/>
      <c r="AOI6" s="12"/>
      <c r="AOJ6" s="12"/>
      <c r="AOK6" s="12"/>
      <c r="AOL6" s="12"/>
      <c r="AOM6" s="12"/>
      <c r="AON6" s="12"/>
      <c r="AOO6" s="12"/>
      <c r="AOP6" s="12"/>
      <c r="AOQ6" s="12"/>
      <c r="AOR6" s="12"/>
      <c r="AOS6" s="12"/>
      <c r="AOT6" s="12"/>
      <c r="AOU6" s="12"/>
      <c r="AOV6" s="12"/>
      <c r="AOW6" s="12"/>
      <c r="AOX6" s="12"/>
      <c r="AOY6" s="12"/>
      <c r="AOZ6" s="12"/>
      <c r="APA6" s="12"/>
      <c r="APB6" s="12"/>
      <c r="APC6" s="12"/>
      <c r="APD6" s="12"/>
      <c r="APE6" s="12"/>
      <c r="APF6" s="12"/>
      <c r="APG6" s="12"/>
      <c r="APH6" s="12"/>
      <c r="API6" s="12"/>
      <c r="APJ6" s="12"/>
      <c r="APK6" s="12"/>
      <c r="APL6" s="12"/>
      <c r="APM6" s="12"/>
      <c r="APN6" s="12"/>
      <c r="APO6" s="12"/>
      <c r="APP6" s="12"/>
      <c r="APQ6" s="12"/>
      <c r="APR6" s="12"/>
      <c r="APS6" s="12"/>
      <c r="APT6" s="12"/>
      <c r="APU6" s="12"/>
      <c r="APV6" s="12"/>
      <c r="APW6" s="12"/>
      <c r="APX6" s="12"/>
      <c r="APY6" s="12"/>
      <c r="APZ6" s="12"/>
      <c r="AQA6" s="12"/>
      <c r="AQB6" s="12"/>
      <c r="AQC6" s="12"/>
      <c r="AQD6" s="12"/>
      <c r="AQE6" s="12"/>
      <c r="AQF6" s="12"/>
      <c r="AQG6" s="12"/>
      <c r="AQH6" s="12"/>
      <c r="AQI6" s="12"/>
      <c r="AQJ6" s="12"/>
      <c r="AQK6" s="12"/>
      <c r="AQL6" s="12"/>
      <c r="AQM6" s="12"/>
      <c r="AQN6" s="12"/>
      <c r="AQO6" s="12"/>
      <c r="AQP6" s="12"/>
      <c r="AQQ6" s="12"/>
      <c r="AQR6" s="12"/>
      <c r="AQS6" s="12"/>
      <c r="AQT6" s="12"/>
      <c r="AQU6" s="12"/>
      <c r="AQV6" s="12"/>
      <c r="AQW6" s="12"/>
      <c r="AQX6" s="12"/>
      <c r="AQY6" s="12"/>
      <c r="AQZ6" s="12"/>
      <c r="ARA6" s="12"/>
      <c r="ARB6" s="12"/>
      <c r="ARC6" s="12"/>
      <c r="ARD6" s="12"/>
      <c r="ARE6" s="12"/>
      <c r="ARF6" s="12"/>
      <c r="ARG6" s="12"/>
      <c r="ARH6" s="12"/>
      <c r="ARI6" s="12"/>
      <c r="ARJ6" s="12"/>
      <c r="ARK6" s="12"/>
      <c r="ARL6" s="12"/>
      <c r="ARM6" s="12"/>
      <c r="ARN6" s="12"/>
      <c r="ARO6" s="12"/>
      <c r="ARP6" s="12"/>
      <c r="ARQ6" s="12"/>
      <c r="ARR6" s="12"/>
      <c r="ARS6" s="12"/>
      <c r="ART6" s="12"/>
      <c r="ARU6" s="12"/>
      <c r="ARV6" s="12"/>
      <c r="ARW6" s="12"/>
      <c r="ARX6" s="12"/>
      <c r="ARY6" s="12"/>
      <c r="ARZ6" s="12"/>
      <c r="ASA6" s="12"/>
      <c r="ASB6" s="12"/>
      <c r="ASC6" s="12"/>
      <c r="ASD6" s="12"/>
      <c r="ASE6" s="12"/>
      <c r="ASF6" s="12"/>
      <c r="ASG6" s="12"/>
      <c r="ASH6" s="12"/>
      <c r="ASI6" s="12"/>
      <c r="ASJ6" s="12"/>
      <c r="ASK6" s="12"/>
      <c r="ASL6" s="12"/>
      <c r="ASM6" s="12"/>
      <c r="ASN6" s="12"/>
      <c r="ASO6" s="12"/>
      <c r="ASP6" s="12"/>
      <c r="ASQ6" s="12"/>
      <c r="ASR6" s="12"/>
      <c r="ASS6" s="12"/>
      <c r="AST6" s="12"/>
      <c r="ASU6" s="12"/>
      <c r="ASV6" s="12"/>
      <c r="ASW6" s="12"/>
      <c r="ASX6" s="12"/>
      <c r="ASY6" s="12"/>
      <c r="ASZ6" s="12"/>
      <c r="ATA6" s="12"/>
      <c r="ATB6" s="12"/>
      <c r="ATC6" s="12"/>
      <c r="ATD6" s="12"/>
      <c r="ATE6" s="12"/>
      <c r="ATF6" s="12"/>
      <c r="ATG6" s="12"/>
      <c r="ATH6" s="12"/>
      <c r="ATI6" s="12"/>
      <c r="ATJ6" s="12"/>
      <c r="ATK6" s="12"/>
      <c r="ATL6" s="12"/>
      <c r="ATM6" s="12"/>
      <c r="ATN6" s="12"/>
      <c r="ATO6" s="12"/>
      <c r="ATP6" s="12"/>
      <c r="ATQ6" s="12"/>
      <c r="ATR6" s="12"/>
      <c r="ATS6" s="12"/>
      <c r="ATT6" s="12"/>
      <c r="ATU6" s="12"/>
      <c r="ATV6" s="12"/>
      <c r="ATW6" s="12"/>
      <c r="ATX6" s="12"/>
      <c r="ATY6" s="12"/>
      <c r="ATZ6" s="12"/>
      <c r="AUA6" s="12"/>
      <c r="AUB6" s="12"/>
      <c r="AUC6" s="12"/>
      <c r="AUD6" s="12"/>
      <c r="AUE6" s="12"/>
      <c r="AUF6" s="12"/>
      <c r="AUG6" s="12"/>
      <c r="AUH6" s="12"/>
      <c r="AUI6" s="12"/>
      <c r="AUJ6" s="12"/>
      <c r="AUK6" s="12"/>
      <c r="AUL6" s="12"/>
      <c r="AUM6" s="12"/>
      <c r="AUN6" s="12"/>
      <c r="AUO6" s="12"/>
      <c r="AUP6" s="12"/>
      <c r="AUQ6" s="12"/>
      <c r="AUR6" s="12"/>
      <c r="AUS6" s="12"/>
      <c r="AUT6" s="12"/>
      <c r="AUU6" s="12"/>
      <c r="AUV6" s="12"/>
      <c r="AUW6" s="12"/>
      <c r="AUX6" s="12"/>
      <c r="AUY6" s="12"/>
      <c r="AUZ6" s="12"/>
      <c r="AVA6" s="12"/>
      <c r="AVB6" s="12"/>
      <c r="AVC6" s="12"/>
      <c r="AVD6" s="12"/>
      <c r="AVE6" s="12"/>
      <c r="AVF6" s="12"/>
      <c r="AVG6" s="12"/>
      <c r="AVH6" s="12"/>
      <c r="AVI6" s="12"/>
      <c r="AVJ6" s="12"/>
      <c r="AVK6" s="12"/>
      <c r="AVL6" s="12"/>
      <c r="AVM6" s="12"/>
      <c r="AVN6" s="12"/>
      <c r="AVO6" s="12"/>
      <c r="AVP6" s="12"/>
      <c r="AVQ6" s="12"/>
      <c r="AVR6" s="12"/>
      <c r="AVS6" s="12"/>
      <c r="AVT6" s="12"/>
      <c r="AVU6" s="12"/>
      <c r="AVV6" s="12"/>
      <c r="AVW6" s="12"/>
      <c r="AVX6" s="12"/>
      <c r="AVY6" s="12"/>
      <c r="AVZ6" s="12"/>
      <c r="AWA6" s="12"/>
      <c r="AWB6" s="12"/>
      <c r="AWC6" s="12"/>
      <c r="AWD6" s="12"/>
      <c r="AWE6" s="12"/>
      <c r="AWF6" s="12"/>
      <c r="AWG6" s="12"/>
      <c r="AWH6" s="12"/>
      <c r="AWI6" s="12"/>
      <c r="AWJ6" s="12"/>
      <c r="AWK6" s="12"/>
      <c r="AWL6" s="12"/>
      <c r="AWM6" s="12"/>
      <c r="AWN6" s="12"/>
      <c r="AWO6" s="12"/>
      <c r="AWP6" s="12"/>
      <c r="AWQ6" s="12"/>
      <c r="AWR6" s="12"/>
      <c r="AWS6" s="12"/>
      <c r="AWT6" s="12"/>
      <c r="AWU6" s="12"/>
      <c r="AWV6" s="12"/>
      <c r="AWW6" s="12"/>
      <c r="AWX6" s="12"/>
      <c r="AWY6" s="12"/>
      <c r="AWZ6" s="12"/>
      <c r="AXA6" s="12"/>
      <c r="AXB6" s="12"/>
      <c r="AXC6" s="12"/>
      <c r="AXD6" s="12"/>
      <c r="AXE6" s="12"/>
      <c r="AXF6" s="12"/>
      <c r="AXG6" s="12"/>
      <c r="AXH6" s="12"/>
      <c r="AXI6" s="12"/>
      <c r="AXJ6" s="12"/>
      <c r="AXK6" s="12"/>
      <c r="AXL6" s="12"/>
      <c r="AXM6" s="12"/>
      <c r="AXN6" s="12"/>
      <c r="AXO6" s="12"/>
      <c r="AXP6" s="12"/>
      <c r="AXQ6" s="12"/>
      <c r="AXR6" s="12"/>
      <c r="AXS6" s="12"/>
      <c r="AXT6" s="12"/>
      <c r="AXU6" s="12"/>
      <c r="AXV6" s="12"/>
      <c r="AXW6" s="12"/>
      <c r="AXX6" s="12"/>
      <c r="AXY6" s="12"/>
      <c r="AXZ6" s="12"/>
      <c r="AYA6" s="12"/>
      <c r="AYB6" s="12"/>
      <c r="AYC6" s="12"/>
      <c r="AYD6" s="12"/>
      <c r="AYE6" s="12"/>
      <c r="AYF6" s="12"/>
      <c r="AYG6" s="12"/>
      <c r="AYH6" s="12"/>
      <c r="AYI6" s="12"/>
      <c r="AYJ6" s="12"/>
      <c r="AYK6" s="12"/>
      <c r="AYL6" s="12"/>
      <c r="AYM6" s="12"/>
      <c r="AYN6" s="12"/>
      <c r="AYO6" s="12"/>
      <c r="AYP6" s="12"/>
      <c r="AYQ6" s="12"/>
      <c r="AYR6" s="12"/>
      <c r="AYS6" s="12"/>
      <c r="AYT6" s="12"/>
      <c r="AYU6" s="12"/>
      <c r="AYV6" s="12"/>
      <c r="AYW6" s="12"/>
      <c r="AYX6" s="12"/>
      <c r="AYY6" s="12"/>
      <c r="AYZ6" s="12"/>
      <c r="AZA6" s="12"/>
      <c r="AZB6" s="12"/>
      <c r="AZC6" s="12"/>
      <c r="AZD6" s="12"/>
      <c r="AZE6" s="12"/>
      <c r="AZF6" s="12"/>
      <c r="AZG6" s="12"/>
      <c r="AZH6" s="12"/>
      <c r="AZI6" s="12"/>
      <c r="AZJ6" s="12"/>
      <c r="AZK6" s="12"/>
      <c r="AZL6" s="12"/>
      <c r="AZM6" s="12"/>
      <c r="AZN6" s="12"/>
      <c r="AZO6" s="12"/>
      <c r="AZP6" s="12"/>
      <c r="AZQ6" s="12"/>
      <c r="AZR6" s="12"/>
      <c r="AZS6" s="12"/>
      <c r="AZT6" s="12"/>
      <c r="AZU6" s="12"/>
      <c r="AZV6" s="12"/>
      <c r="AZW6" s="12"/>
      <c r="AZX6" s="12"/>
      <c r="AZY6" s="12"/>
      <c r="AZZ6" s="12"/>
      <c r="BAA6" s="12"/>
      <c r="BAB6" s="12"/>
      <c r="BAC6" s="12"/>
      <c r="BAD6" s="12"/>
      <c r="BAE6" s="12"/>
      <c r="BAF6" s="12"/>
      <c r="BAG6" s="12"/>
      <c r="BAH6" s="12"/>
      <c r="BAI6" s="12"/>
      <c r="BAJ6" s="12"/>
      <c r="BAK6" s="12"/>
      <c r="BAL6" s="12"/>
      <c r="BAM6" s="12"/>
      <c r="BAN6" s="12"/>
      <c r="BAO6" s="12"/>
      <c r="BAP6" s="12"/>
      <c r="BAQ6" s="12"/>
      <c r="BAR6" s="12"/>
      <c r="BAS6" s="12"/>
      <c r="BAT6" s="12"/>
      <c r="BAU6" s="12"/>
      <c r="BAV6" s="12"/>
      <c r="BAW6" s="12"/>
      <c r="BAX6" s="12"/>
      <c r="BAY6" s="12"/>
      <c r="BAZ6" s="12"/>
      <c r="BBA6" s="12"/>
      <c r="BBB6" s="12"/>
      <c r="BBC6" s="12"/>
      <c r="BBD6" s="12"/>
      <c r="BBE6" s="12"/>
      <c r="BBF6" s="12"/>
      <c r="BBG6" s="12"/>
      <c r="BBH6" s="12"/>
      <c r="BBI6" s="12"/>
      <c r="BBJ6" s="12"/>
      <c r="BBK6" s="12"/>
      <c r="BBL6" s="12"/>
      <c r="BBM6" s="12"/>
      <c r="BBN6" s="12"/>
      <c r="BBO6" s="12"/>
      <c r="BBP6" s="12"/>
      <c r="BBQ6" s="12"/>
      <c r="BBR6" s="12"/>
      <c r="BBS6" s="12"/>
      <c r="BBT6" s="12"/>
      <c r="BBU6" s="12"/>
      <c r="BBV6" s="12"/>
      <c r="BBW6" s="12"/>
      <c r="BBX6" s="12"/>
      <c r="BBY6" s="12"/>
      <c r="BBZ6" s="12"/>
      <c r="BCA6" s="12"/>
      <c r="BCB6" s="12"/>
      <c r="BCC6" s="12"/>
      <c r="BCD6" s="12"/>
      <c r="BCE6" s="12"/>
      <c r="BCF6" s="12"/>
      <c r="BCG6" s="12"/>
      <c r="BCH6" s="12"/>
      <c r="BCI6" s="12"/>
      <c r="BCJ6" s="12"/>
      <c r="BCK6" s="12"/>
      <c r="BCL6" s="12"/>
      <c r="BCM6" s="12"/>
      <c r="BCN6" s="12"/>
      <c r="BCO6" s="12"/>
      <c r="BCP6" s="12"/>
      <c r="BCQ6" s="12"/>
      <c r="BCR6" s="12"/>
      <c r="BCS6" s="12"/>
      <c r="BCT6" s="12"/>
      <c r="BCU6" s="12"/>
      <c r="BCV6" s="12"/>
      <c r="BCW6" s="12"/>
      <c r="BCX6" s="12"/>
      <c r="BCY6" s="12"/>
      <c r="BCZ6" s="12"/>
      <c r="BDA6" s="12"/>
      <c r="BDB6" s="12"/>
      <c r="BDC6" s="12"/>
      <c r="BDD6" s="12"/>
      <c r="BDE6" s="12"/>
      <c r="BDF6" s="12"/>
      <c r="BDG6" s="12"/>
      <c r="BDH6" s="12"/>
      <c r="BDI6" s="12"/>
      <c r="BDJ6" s="12"/>
      <c r="BDK6" s="12"/>
      <c r="BDL6" s="12"/>
      <c r="BDM6" s="12"/>
      <c r="BDN6" s="12"/>
      <c r="BDO6" s="12"/>
      <c r="BDP6" s="12"/>
      <c r="BDQ6" s="12"/>
      <c r="BDR6" s="12"/>
      <c r="BDS6" s="12"/>
      <c r="BDT6" s="12"/>
      <c r="BDU6" s="12"/>
      <c r="BDV6" s="12"/>
      <c r="BDW6" s="12"/>
      <c r="BDX6" s="12"/>
      <c r="BDY6" s="12"/>
      <c r="BDZ6" s="12"/>
      <c r="BEA6" s="12"/>
      <c r="BEB6" s="12"/>
      <c r="BEC6" s="12"/>
      <c r="BED6" s="12"/>
      <c r="BEE6" s="12"/>
      <c r="BEF6" s="12"/>
      <c r="BEG6" s="12"/>
      <c r="BEH6" s="12"/>
      <c r="BEI6" s="12"/>
      <c r="BEJ6" s="12"/>
      <c r="BEK6" s="12"/>
      <c r="BEL6" s="12"/>
      <c r="BEM6" s="12"/>
      <c r="BEN6" s="12"/>
      <c r="BEO6" s="12"/>
      <c r="BEP6" s="12"/>
      <c r="BEQ6" s="12"/>
      <c r="BER6" s="12"/>
      <c r="BES6" s="12"/>
      <c r="BET6" s="12"/>
      <c r="BEU6" s="12"/>
      <c r="BEV6" s="12"/>
      <c r="BEW6" s="12"/>
      <c r="BEX6" s="12"/>
      <c r="BEY6" s="12"/>
      <c r="BEZ6" s="12"/>
      <c r="BFA6" s="12"/>
      <c r="BFB6" s="12"/>
      <c r="BFC6" s="12"/>
      <c r="BFD6" s="12"/>
      <c r="BFE6" s="12"/>
      <c r="BFF6" s="12"/>
      <c r="BFG6" s="12"/>
      <c r="BFH6" s="12"/>
      <c r="BFI6" s="12"/>
      <c r="BFJ6" s="12"/>
      <c r="BFK6" s="12"/>
      <c r="BFL6" s="12"/>
      <c r="BFM6" s="12"/>
      <c r="BFN6" s="12"/>
      <c r="BFO6" s="12"/>
      <c r="BFP6" s="12"/>
      <c r="BFQ6" s="12"/>
      <c r="BFR6" s="12"/>
      <c r="BFS6" s="12"/>
      <c r="BFT6" s="12"/>
      <c r="BFU6" s="12"/>
      <c r="BFV6" s="12"/>
      <c r="BFW6" s="12"/>
      <c r="BFX6" s="12"/>
      <c r="BFY6" s="12"/>
      <c r="BFZ6" s="12"/>
      <c r="BGA6" s="12"/>
      <c r="BGB6" s="12"/>
      <c r="BGC6" s="12"/>
    </row>
    <row r="7" spans="1:1537">
      <c r="A7" t="s">
        <v>96</v>
      </c>
      <c r="B7" s="12">
        <f>'Project Summary Table'!J42*-1</f>
        <v>0</v>
      </c>
      <c r="C7" s="12">
        <f>IF(C$2&lt;='Project Summary Table'!$D$30,('Project Summary Table'!$H42+'Project Summary Table'!$I42)*(1+'Project Summary Table'!$I$32)^(C$2-1),0)</f>
        <v>0</v>
      </c>
      <c r="D7" s="12">
        <f>IF(D$2&lt;='Project Summary Table'!$D$30,('Project Summary Table'!$H42+'Project Summary Table'!$I42)*(1+'Project Summary Table'!$I$32)^(D$2-1),0)</f>
        <v>0</v>
      </c>
      <c r="E7" s="12">
        <f>IF(E$2&lt;='Project Summary Table'!$D$30,('Project Summary Table'!$H42+'Project Summary Table'!$I42)*(1+'Project Summary Table'!$I$32)^(E$2-1),0)</f>
        <v>0</v>
      </c>
      <c r="F7" s="12">
        <f>IF(F$2&lt;='Project Summary Table'!$D$30,('Project Summary Table'!$H42+'Project Summary Table'!$I42)*(1+'Project Summary Table'!$I$32)^(F$2-1),0)</f>
        <v>0</v>
      </c>
      <c r="G7" s="12">
        <f>IF(G$2&lt;='Project Summary Table'!$D$30,('Project Summary Table'!$H42+'Project Summary Table'!$I42)*(1+'Project Summary Table'!$I$32)^(G$2-1),0)</f>
        <v>0</v>
      </c>
      <c r="H7" s="12">
        <f>IF(H$2&lt;='Project Summary Table'!$D$30,('Project Summary Table'!$H42+'Project Summary Table'!$I42)*(1+'Project Summary Table'!$I$32)^(H$2-1),0)</f>
        <v>0</v>
      </c>
      <c r="I7" s="12">
        <f>IF(I$2&lt;='Project Summary Table'!$D$30,('Project Summary Table'!$H42+'Project Summary Table'!$I42)*(1+'Project Summary Table'!$I$32)^(I$2-1),0)</f>
        <v>0</v>
      </c>
      <c r="J7" s="12">
        <f>IF(J$2&lt;='Project Summary Table'!$D$30,('Project Summary Table'!$H42+'Project Summary Table'!$I42)*(1+'Project Summary Table'!$I$32)^(J$2-1),0)</f>
        <v>0</v>
      </c>
      <c r="K7" s="12">
        <f>IF(K$2&lt;='Project Summary Table'!$D$30,('Project Summary Table'!$H42+'Project Summary Table'!$I42)*(1+'Project Summary Table'!$I$32)^(K$2-1),0)</f>
        <v>0</v>
      </c>
      <c r="L7" s="12">
        <f>IF(L$2&lt;='Project Summary Table'!$D$30,('Project Summary Table'!$H42+'Project Summary Table'!$I42)*(1+'Project Summary Table'!$I$32)^(L$2-1),0)</f>
        <v>0</v>
      </c>
      <c r="M7" s="12">
        <f>IF(M$2&lt;='Project Summary Table'!$D$30,('Project Summary Table'!$H42+'Project Summary Table'!$I42)*(1+'Project Summary Table'!$I$32)^(M$2-1),0)</f>
        <v>0</v>
      </c>
      <c r="N7" s="12">
        <f>IF(N$2&lt;='Project Summary Table'!$D$30,('Project Summary Table'!$H42+'Project Summary Table'!$I42)*(1+'Project Summary Table'!$I$32)^(N$2-1),0)</f>
        <v>0</v>
      </c>
      <c r="O7" s="12">
        <f>IF(O$2&lt;='Project Summary Table'!$D$30,('Project Summary Table'!$H42+'Project Summary Table'!$I42)*(1+'Project Summary Table'!$I$32)^(O$2-1),0)</f>
        <v>0</v>
      </c>
      <c r="P7" s="12">
        <f>IF(P$2&lt;='Project Summary Table'!$D$30,('Project Summary Table'!$H42+'Project Summary Table'!$I42)*(1+'Project Summary Table'!$I$32)^(P$2-1),0)</f>
        <v>0</v>
      </c>
      <c r="Q7" s="12">
        <f>IF(Q$2&lt;='Project Summary Table'!$D$30,('Project Summary Table'!$H42+'Project Summary Table'!$I42)*(1+'Project Summary Table'!$I$32)^(Q$2-1),0)</f>
        <v>0</v>
      </c>
      <c r="R7" s="12">
        <f>IF(R$2&lt;='Project Summary Table'!$D$30,('Project Summary Table'!$H42+'Project Summary Table'!$I42)*(1+'Project Summary Table'!$I$32)^(R$2-1),0)</f>
        <v>0</v>
      </c>
      <c r="S7" s="12">
        <f>IF(S$2&lt;='Project Summary Table'!$D$30,('Project Summary Table'!$H42+'Project Summary Table'!$I42)*(1+'Project Summary Table'!$I$32)^(S$2-1),0)</f>
        <v>0</v>
      </c>
      <c r="T7" s="12">
        <f>IF(T$2&lt;='Project Summary Table'!$D$30,('Project Summary Table'!$H42+'Project Summary Table'!$I42)*(1+'Project Summary Table'!$I$32)^(T$2-1),0)</f>
        <v>0</v>
      </c>
      <c r="U7" s="12">
        <f>IF(U$2&lt;='Project Summary Table'!$D$30,('Project Summary Table'!$H42+'Project Summary Table'!$I42)*(1+'Project Summary Table'!$I$32)^(U$2-1),0)</f>
        <v>0</v>
      </c>
      <c r="V7" s="12">
        <f>IF(V$2&lt;='Project Summary Table'!$D$30,('Project Summary Table'!$H42+'Project Summary Table'!$I42)*(1+'Project Summary Table'!$I$32)^(V$2-1),0)</f>
        <v>0</v>
      </c>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12"/>
      <c r="KD7" s="12"/>
      <c r="KE7" s="12"/>
      <c r="KF7" s="12"/>
      <c r="KG7" s="12"/>
      <c r="KH7" s="12"/>
      <c r="KI7" s="12"/>
      <c r="KJ7" s="12"/>
      <c r="KK7" s="12"/>
      <c r="KL7" s="12"/>
      <c r="KM7" s="12"/>
      <c r="KN7" s="12"/>
      <c r="KO7" s="12"/>
      <c r="KP7" s="12"/>
      <c r="KQ7" s="12"/>
      <c r="KR7" s="12"/>
      <c r="KS7" s="12"/>
      <c r="KT7" s="12"/>
      <c r="KU7" s="12"/>
      <c r="KV7" s="12"/>
      <c r="KW7" s="12"/>
      <c r="KX7" s="12"/>
      <c r="KY7" s="12"/>
      <c r="KZ7" s="12"/>
      <c r="LA7" s="12"/>
      <c r="LB7" s="12"/>
      <c r="LC7" s="12"/>
      <c r="LD7" s="12"/>
      <c r="LE7" s="12"/>
      <c r="LF7" s="12"/>
      <c r="LG7" s="12"/>
      <c r="LH7" s="12"/>
      <c r="LI7" s="12"/>
      <c r="LJ7" s="12"/>
      <c r="LK7" s="12"/>
      <c r="LL7" s="12"/>
      <c r="LM7" s="12"/>
      <c r="LN7" s="12"/>
      <c r="LO7" s="12"/>
      <c r="LP7" s="12"/>
      <c r="LQ7" s="12"/>
      <c r="LR7" s="12"/>
      <c r="LS7" s="12"/>
      <c r="LT7" s="12"/>
      <c r="LU7" s="12"/>
      <c r="LV7" s="12"/>
      <c r="LW7" s="12"/>
      <c r="LX7" s="12"/>
      <c r="LY7" s="12"/>
      <c r="LZ7" s="12"/>
      <c r="MA7" s="12"/>
      <c r="MB7" s="12"/>
      <c r="MC7" s="12"/>
      <c r="MD7" s="12"/>
      <c r="ME7" s="12"/>
      <c r="MF7" s="12"/>
      <c r="MG7" s="12"/>
      <c r="MH7" s="12"/>
      <c r="MI7" s="12"/>
      <c r="MJ7" s="12"/>
      <c r="MK7" s="12"/>
      <c r="ML7" s="12"/>
      <c r="MM7" s="12"/>
      <c r="MN7" s="12"/>
      <c r="MO7" s="12"/>
      <c r="MP7" s="12"/>
      <c r="MQ7" s="12"/>
      <c r="MR7" s="12"/>
      <c r="MS7" s="12"/>
      <c r="MT7" s="12"/>
      <c r="MU7" s="12"/>
      <c r="MV7" s="12"/>
      <c r="MW7" s="12"/>
      <c r="MX7" s="12"/>
      <c r="MY7" s="12"/>
      <c r="MZ7" s="12"/>
      <c r="NA7" s="12"/>
      <c r="NB7" s="12"/>
      <c r="NC7" s="12"/>
      <c r="ND7" s="12"/>
      <c r="NE7" s="12"/>
      <c r="NF7" s="12"/>
      <c r="NG7" s="12"/>
      <c r="NH7" s="12"/>
      <c r="NI7" s="12"/>
      <c r="NJ7" s="12"/>
      <c r="NK7" s="12"/>
      <c r="NL7" s="12"/>
      <c r="NM7" s="12"/>
      <c r="NN7" s="12"/>
      <c r="NO7" s="12"/>
      <c r="NP7" s="12"/>
      <c r="NQ7" s="12"/>
      <c r="NR7" s="12"/>
      <c r="NS7" s="12"/>
      <c r="NT7" s="12"/>
      <c r="NU7" s="12"/>
      <c r="NV7" s="12"/>
      <c r="NW7" s="12"/>
      <c r="NX7" s="12"/>
      <c r="NY7" s="12"/>
      <c r="NZ7" s="12"/>
      <c r="OA7" s="12"/>
      <c r="OB7" s="12"/>
      <c r="OC7" s="12"/>
      <c r="OD7" s="12"/>
      <c r="OE7" s="12"/>
      <c r="OF7" s="12"/>
      <c r="OG7" s="12"/>
      <c r="OH7" s="12"/>
      <c r="OI7" s="12"/>
      <c r="OJ7" s="12"/>
      <c r="OK7" s="12"/>
      <c r="OL7" s="12"/>
      <c r="OM7" s="12"/>
      <c r="ON7" s="12"/>
      <c r="OO7" s="12"/>
      <c r="OP7" s="12"/>
      <c r="OQ7" s="12"/>
      <c r="OR7" s="12"/>
      <c r="OS7" s="12"/>
      <c r="OT7" s="12"/>
      <c r="OU7" s="12"/>
      <c r="OV7" s="12"/>
      <c r="OW7" s="12"/>
      <c r="OX7" s="12"/>
      <c r="OY7" s="12"/>
      <c r="OZ7" s="12"/>
      <c r="PA7" s="12"/>
      <c r="PB7" s="12"/>
      <c r="PC7" s="12"/>
      <c r="PD7" s="12"/>
      <c r="PE7" s="12"/>
      <c r="PF7" s="12"/>
      <c r="PG7" s="12"/>
      <c r="PH7" s="12"/>
      <c r="PI7" s="12"/>
      <c r="PJ7" s="12"/>
      <c r="PK7" s="12"/>
      <c r="PL7" s="12"/>
      <c r="PM7" s="12"/>
      <c r="PN7" s="12"/>
      <c r="PO7" s="12"/>
      <c r="PP7" s="12"/>
      <c r="PQ7" s="12"/>
      <c r="PR7" s="12"/>
      <c r="PS7" s="12"/>
      <c r="PT7" s="12"/>
      <c r="PU7" s="12"/>
      <c r="PV7" s="12"/>
      <c r="PW7" s="12"/>
      <c r="PX7" s="12"/>
      <c r="PY7" s="12"/>
      <c r="PZ7" s="12"/>
      <c r="QA7" s="12"/>
      <c r="QB7" s="12"/>
      <c r="QC7" s="12"/>
      <c r="QD7" s="12"/>
      <c r="QE7" s="12"/>
      <c r="QF7" s="12"/>
      <c r="QG7" s="12"/>
      <c r="QH7" s="12"/>
      <c r="QI7" s="12"/>
      <c r="QJ7" s="12"/>
      <c r="QK7" s="12"/>
      <c r="QL7" s="12"/>
      <c r="QM7" s="12"/>
      <c r="QN7" s="12"/>
      <c r="QO7" s="12"/>
      <c r="QP7" s="12"/>
      <c r="QQ7" s="12"/>
      <c r="QR7" s="12"/>
      <c r="QS7" s="12"/>
      <c r="QT7" s="12"/>
      <c r="QU7" s="12"/>
      <c r="QV7" s="12"/>
      <c r="QW7" s="12"/>
      <c r="QX7" s="12"/>
      <c r="QY7" s="12"/>
      <c r="QZ7" s="12"/>
      <c r="RA7" s="12"/>
      <c r="RB7" s="12"/>
      <c r="RC7" s="12"/>
      <c r="RD7" s="12"/>
      <c r="RE7" s="12"/>
      <c r="RF7" s="12"/>
      <c r="RG7" s="12"/>
      <c r="RH7" s="12"/>
      <c r="RI7" s="12"/>
      <c r="RJ7" s="12"/>
      <c r="RK7" s="12"/>
      <c r="RL7" s="12"/>
      <c r="RM7" s="12"/>
      <c r="RN7" s="12"/>
      <c r="RO7" s="12"/>
      <c r="RP7" s="12"/>
      <c r="RQ7" s="12"/>
      <c r="RR7" s="12"/>
      <c r="RS7" s="12"/>
      <c r="RT7" s="12"/>
      <c r="RU7" s="12"/>
      <c r="RV7" s="12"/>
      <c r="RW7" s="12"/>
      <c r="RX7" s="12"/>
      <c r="RY7" s="12"/>
      <c r="RZ7" s="12"/>
      <c r="SA7" s="12"/>
      <c r="SB7" s="12"/>
      <c r="SC7" s="12"/>
      <c r="SD7" s="12"/>
      <c r="SE7" s="12"/>
      <c r="SF7" s="12"/>
      <c r="SG7" s="12"/>
      <c r="SH7" s="12"/>
      <c r="SI7" s="12"/>
      <c r="SJ7" s="12"/>
      <c r="SK7" s="12"/>
      <c r="SL7" s="12"/>
      <c r="SM7" s="12"/>
      <c r="SN7" s="12"/>
      <c r="SO7" s="12"/>
      <c r="SP7" s="12"/>
      <c r="SQ7" s="12"/>
      <c r="SR7" s="12"/>
      <c r="SS7" s="12"/>
      <c r="ST7" s="12"/>
      <c r="SU7" s="12"/>
      <c r="SV7" s="12"/>
      <c r="SW7" s="12"/>
      <c r="SX7" s="12"/>
      <c r="SY7" s="12"/>
      <c r="SZ7" s="12"/>
      <c r="TA7" s="12"/>
      <c r="TB7" s="12"/>
      <c r="TC7" s="12"/>
      <c r="TD7" s="12"/>
      <c r="TE7" s="12"/>
      <c r="TF7" s="12"/>
      <c r="TG7" s="12"/>
      <c r="TH7" s="12"/>
      <c r="TI7" s="12"/>
      <c r="TJ7" s="12"/>
      <c r="TK7" s="12"/>
      <c r="TL7" s="12"/>
      <c r="TM7" s="12"/>
      <c r="TN7" s="12"/>
      <c r="TO7" s="12"/>
      <c r="TP7" s="12"/>
      <c r="TQ7" s="12"/>
      <c r="TR7" s="12"/>
      <c r="TS7" s="12"/>
      <c r="TT7" s="12"/>
      <c r="TU7" s="12"/>
      <c r="TV7" s="12"/>
      <c r="TW7" s="12"/>
      <c r="TX7" s="12"/>
      <c r="TY7" s="12"/>
      <c r="TZ7" s="12"/>
      <c r="UA7" s="12"/>
      <c r="UB7" s="12"/>
      <c r="UC7" s="12"/>
      <c r="UD7" s="12"/>
      <c r="UE7" s="12"/>
      <c r="UF7" s="12"/>
      <c r="UG7" s="12"/>
      <c r="UH7" s="12"/>
      <c r="UI7" s="12"/>
      <c r="UJ7" s="12"/>
      <c r="UK7" s="12"/>
      <c r="UL7" s="12"/>
      <c r="UM7" s="12"/>
      <c r="UN7" s="12"/>
      <c r="UO7" s="12"/>
      <c r="UP7" s="12"/>
      <c r="UQ7" s="12"/>
      <c r="UR7" s="12"/>
      <c r="US7" s="12"/>
      <c r="UT7" s="12"/>
      <c r="UU7" s="12"/>
      <c r="UV7" s="12"/>
      <c r="UW7" s="12"/>
      <c r="UX7" s="12"/>
      <c r="UY7" s="12"/>
      <c r="UZ7" s="12"/>
      <c r="VA7" s="12"/>
      <c r="VB7" s="12"/>
      <c r="VC7" s="12"/>
      <c r="VD7" s="12"/>
      <c r="VE7" s="12"/>
      <c r="VF7" s="12"/>
      <c r="VG7" s="12"/>
      <c r="VH7" s="12"/>
      <c r="VI7" s="12"/>
      <c r="VJ7" s="12"/>
      <c r="VK7" s="12"/>
      <c r="VL7" s="12"/>
      <c r="VM7" s="12"/>
      <c r="VN7" s="12"/>
      <c r="VO7" s="12"/>
      <c r="VP7" s="12"/>
      <c r="VQ7" s="12"/>
      <c r="VR7" s="12"/>
      <c r="VS7" s="12"/>
      <c r="VT7" s="12"/>
      <c r="VU7" s="12"/>
      <c r="VV7" s="12"/>
      <c r="VW7" s="12"/>
      <c r="VX7" s="12"/>
      <c r="VY7" s="12"/>
      <c r="VZ7" s="12"/>
      <c r="WA7" s="12"/>
      <c r="WB7" s="12"/>
      <c r="WC7" s="12"/>
      <c r="WD7" s="12"/>
      <c r="WE7" s="12"/>
      <c r="WF7" s="12"/>
      <c r="WG7" s="12"/>
      <c r="WH7" s="12"/>
      <c r="WI7" s="12"/>
      <c r="WJ7" s="12"/>
      <c r="WK7" s="12"/>
      <c r="WL7" s="12"/>
      <c r="WM7" s="12"/>
      <c r="WN7" s="12"/>
      <c r="WO7" s="12"/>
      <c r="WP7" s="12"/>
      <c r="WQ7" s="12"/>
      <c r="WR7" s="12"/>
      <c r="WS7" s="12"/>
      <c r="WT7" s="12"/>
      <c r="WU7" s="12"/>
      <c r="WV7" s="12"/>
      <c r="WW7" s="12"/>
      <c r="WX7" s="12"/>
      <c r="WY7" s="12"/>
      <c r="WZ7" s="12"/>
      <c r="XA7" s="12"/>
      <c r="XB7" s="12"/>
      <c r="XC7" s="12"/>
      <c r="XD7" s="12"/>
      <c r="XE7" s="12"/>
      <c r="XF7" s="12"/>
      <c r="XG7" s="12"/>
      <c r="XH7" s="12"/>
      <c r="XI7" s="12"/>
      <c r="XJ7" s="12"/>
      <c r="XK7" s="12"/>
      <c r="XL7" s="12"/>
      <c r="XM7" s="12"/>
      <c r="XN7" s="12"/>
      <c r="XO7" s="12"/>
      <c r="XP7" s="12"/>
      <c r="XQ7" s="12"/>
      <c r="XR7" s="12"/>
      <c r="XS7" s="12"/>
      <c r="XT7" s="12"/>
      <c r="XU7" s="12"/>
      <c r="XV7" s="12"/>
      <c r="XW7" s="12"/>
      <c r="XX7" s="12"/>
      <c r="XY7" s="12"/>
      <c r="XZ7" s="12"/>
      <c r="YA7" s="12"/>
      <c r="YB7" s="12"/>
      <c r="YC7" s="12"/>
      <c r="YD7" s="12"/>
      <c r="YE7" s="12"/>
      <c r="YF7" s="12"/>
      <c r="YG7" s="12"/>
      <c r="YH7" s="12"/>
      <c r="YI7" s="12"/>
      <c r="YJ7" s="12"/>
      <c r="YK7" s="12"/>
      <c r="YL7" s="12"/>
      <c r="YM7" s="12"/>
      <c r="YN7" s="12"/>
      <c r="YO7" s="12"/>
      <c r="YP7" s="12"/>
      <c r="YQ7" s="12"/>
      <c r="YR7" s="12"/>
      <c r="YS7" s="12"/>
      <c r="YT7" s="12"/>
      <c r="YU7" s="12"/>
      <c r="YV7" s="12"/>
      <c r="YW7" s="12"/>
      <c r="YX7" s="12"/>
      <c r="YY7" s="12"/>
      <c r="YZ7" s="12"/>
      <c r="ZA7" s="12"/>
      <c r="ZB7" s="12"/>
      <c r="ZC7" s="12"/>
      <c r="ZD7" s="12"/>
      <c r="ZE7" s="12"/>
      <c r="ZF7" s="12"/>
      <c r="ZG7" s="12"/>
      <c r="ZH7" s="12"/>
      <c r="ZI7" s="12"/>
      <c r="ZJ7" s="12"/>
      <c r="ZK7" s="12"/>
      <c r="ZL7" s="12"/>
      <c r="ZM7" s="12"/>
      <c r="ZN7" s="12"/>
      <c r="ZO7" s="12"/>
      <c r="ZP7" s="12"/>
      <c r="ZQ7" s="12"/>
      <c r="ZR7" s="12"/>
      <c r="ZS7" s="12"/>
      <c r="ZT7" s="12"/>
      <c r="ZU7" s="12"/>
      <c r="ZV7" s="12"/>
      <c r="ZW7" s="12"/>
      <c r="ZX7" s="12"/>
      <c r="ZY7" s="12"/>
      <c r="ZZ7" s="12"/>
      <c r="AAA7" s="12"/>
      <c r="AAB7" s="12"/>
      <c r="AAC7" s="12"/>
      <c r="AAD7" s="12"/>
      <c r="AAE7" s="12"/>
      <c r="AAF7" s="12"/>
      <c r="AAG7" s="12"/>
      <c r="AAH7" s="12"/>
      <c r="AAI7" s="12"/>
      <c r="AAJ7" s="12"/>
      <c r="AAK7" s="12"/>
      <c r="AAL7" s="12"/>
      <c r="AAM7" s="12"/>
      <c r="AAN7" s="12"/>
      <c r="AAO7" s="12"/>
      <c r="AAP7" s="12"/>
      <c r="AAQ7" s="12"/>
      <c r="AAR7" s="12"/>
      <c r="AAS7" s="12"/>
      <c r="AAT7" s="12"/>
      <c r="AAU7" s="12"/>
      <c r="AAV7" s="12"/>
      <c r="AAW7" s="12"/>
      <c r="AAX7" s="12"/>
      <c r="AAY7" s="12"/>
      <c r="AAZ7" s="12"/>
      <c r="ABA7" s="12"/>
      <c r="ABB7" s="12"/>
      <c r="ABC7" s="12"/>
      <c r="ABD7" s="12"/>
      <c r="ABE7" s="12"/>
      <c r="ABF7" s="12"/>
      <c r="ABG7" s="12"/>
      <c r="ABH7" s="12"/>
      <c r="ABI7" s="12"/>
      <c r="ABJ7" s="12"/>
      <c r="ABK7" s="12"/>
      <c r="ABL7" s="12"/>
      <c r="ABM7" s="12"/>
      <c r="ABN7" s="12"/>
      <c r="ABO7" s="12"/>
      <c r="ABP7" s="12"/>
      <c r="ABQ7" s="12"/>
      <c r="ABR7" s="12"/>
      <c r="ABS7" s="12"/>
      <c r="ABT7" s="12"/>
      <c r="ABU7" s="12"/>
      <c r="ABV7" s="12"/>
      <c r="ABW7" s="12"/>
      <c r="ABX7" s="12"/>
      <c r="ABY7" s="12"/>
      <c r="ABZ7" s="12"/>
      <c r="ACA7" s="12"/>
      <c r="ACB7" s="12"/>
      <c r="ACC7" s="12"/>
      <c r="ACD7" s="12"/>
      <c r="ACE7" s="12"/>
      <c r="ACF7" s="12"/>
      <c r="ACG7" s="12"/>
      <c r="ACH7" s="12"/>
      <c r="ACI7" s="12"/>
      <c r="ACJ7" s="12"/>
      <c r="ACK7" s="12"/>
      <c r="ACL7" s="12"/>
      <c r="ACM7" s="12"/>
      <c r="ACN7" s="12"/>
      <c r="ACO7" s="12"/>
      <c r="ACP7" s="12"/>
      <c r="ACQ7" s="12"/>
      <c r="ACR7" s="12"/>
      <c r="ACS7" s="12"/>
      <c r="ACT7" s="12"/>
      <c r="ACU7" s="12"/>
      <c r="ACV7" s="12"/>
      <c r="ACW7" s="12"/>
      <c r="ACX7" s="12"/>
      <c r="ACY7" s="12"/>
      <c r="ACZ7" s="12"/>
      <c r="ADA7" s="12"/>
      <c r="ADB7" s="12"/>
      <c r="ADC7" s="12"/>
      <c r="ADD7" s="12"/>
      <c r="ADE7" s="12"/>
      <c r="ADF7" s="12"/>
      <c r="ADG7" s="12"/>
      <c r="ADH7" s="12"/>
      <c r="ADI7" s="12"/>
      <c r="ADJ7" s="12"/>
      <c r="ADK7" s="12"/>
      <c r="ADL7" s="12"/>
      <c r="ADM7" s="12"/>
      <c r="ADN7" s="12"/>
      <c r="ADO7" s="12"/>
      <c r="ADP7" s="12"/>
      <c r="ADQ7" s="12"/>
      <c r="ADR7" s="12"/>
      <c r="ADS7" s="12"/>
      <c r="ADT7" s="12"/>
      <c r="ADU7" s="12"/>
      <c r="ADV7" s="12"/>
      <c r="ADW7" s="12"/>
      <c r="ADX7" s="12"/>
      <c r="ADY7" s="12"/>
      <c r="ADZ7" s="12"/>
      <c r="AEA7" s="12"/>
      <c r="AEB7" s="12"/>
      <c r="AEC7" s="12"/>
      <c r="AED7" s="12"/>
      <c r="AEE7" s="12"/>
      <c r="AEF7" s="12"/>
      <c r="AEG7" s="12"/>
      <c r="AEH7" s="12"/>
      <c r="AEI7" s="12"/>
      <c r="AEJ7" s="12"/>
      <c r="AEK7" s="12"/>
      <c r="AEL7" s="12"/>
      <c r="AEM7" s="12"/>
      <c r="AEN7" s="12"/>
      <c r="AEO7" s="12"/>
      <c r="AEP7" s="12"/>
      <c r="AEQ7" s="12"/>
      <c r="AER7" s="12"/>
      <c r="AES7" s="12"/>
      <c r="AET7" s="12"/>
      <c r="AEU7" s="12"/>
      <c r="AEV7" s="12"/>
      <c r="AEW7" s="12"/>
      <c r="AEX7" s="12"/>
      <c r="AEY7" s="12"/>
      <c r="AEZ7" s="12"/>
      <c r="AFA7" s="12"/>
      <c r="AFB7" s="12"/>
      <c r="AFC7" s="12"/>
      <c r="AFD7" s="12"/>
      <c r="AFE7" s="12"/>
      <c r="AFF7" s="12"/>
      <c r="AFG7" s="12"/>
      <c r="AFH7" s="12"/>
      <c r="AFI7" s="12"/>
      <c r="AFJ7" s="12"/>
      <c r="AFK7" s="12"/>
      <c r="AFL7" s="12"/>
      <c r="AFM7" s="12"/>
      <c r="AFN7" s="12"/>
      <c r="AFO7" s="12"/>
      <c r="AFP7" s="12"/>
      <c r="AFQ7" s="12"/>
      <c r="AFR7" s="12"/>
      <c r="AFS7" s="12"/>
      <c r="AFT7" s="12"/>
      <c r="AFU7" s="12"/>
      <c r="AFV7" s="12"/>
      <c r="AFW7" s="12"/>
      <c r="AFX7" s="12"/>
      <c r="AFY7" s="12"/>
      <c r="AFZ7" s="12"/>
      <c r="AGA7" s="12"/>
      <c r="AGB7" s="12"/>
      <c r="AGC7" s="12"/>
      <c r="AGD7" s="12"/>
      <c r="AGE7" s="12"/>
      <c r="AGF7" s="12"/>
      <c r="AGG7" s="12"/>
      <c r="AGH7" s="12"/>
      <c r="AGI7" s="12"/>
      <c r="AGJ7" s="12"/>
      <c r="AGK7" s="12"/>
      <c r="AGL7" s="12"/>
      <c r="AGM7" s="12"/>
      <c r="AGN7" s="12"/>
      <c r="AGO7" s="12"/>
      <c r="AGP7" s="12"/>
      <c r="AGQ7" s="12"/>
      <c r="AGR7" s="12"/>
      <c r="AGS7" s="12"/>
      <c r="AGT7" s="12"/>
      <c r="AGU7" s="12"/>
      <c r="AGV7" s="12"/>
      <c r="AGW7" s="12"/>
      <c r="AGX7" s="12"/>
      <c r="AGY7" s="12"/>
      <c r="AGZ7" s="12"/>
      <c r="AHA7" s="12"/>
      <c r="AHB7" s="12"/>
      <c r="AHC7" s="12"/>
      <c r="AHD7" s="12"/>
      <c r="AHE7" s="12"/>
      <c r="AHF7" s="12"/>
      <c r="AHG7" s="12"/>
      <c r="AHH7" s="12"/>
      <c r="AHI7" s="12"/>
      <c r="AHJ7" s="12"/>
      <c r="AHK7" s="12"/>
      <c r="AHL7" s="12"/>
      <c r="AHM7" s="12"/>
      <c r="AHN7" s="12"/>
      <c r="AHO7" s="12"/>
      <c r="AHP7" s="12"/>
      <c r="AHQ7" s="12"/>
      <c r="AHR7" s="12"/>
      <c r="AHS7" s="12"/>
      <c r="AHT7" s="12"/>
      <c r="AHU7" s="12"/>
      <c r="AHV7" s="12"/>
      <c r="AHW7" s="12"/>
      <c r="AHX7" s="12"/>
      <c r="AHY7" s="12"/>
      <c r="AHZ7" s="12"/>
      <c r="AIA7" s="12"/>
      <c r="AIB7" s="12"/>
      <c r="AIC7" s="12"/>
      <c r="AID7" s="12"/>
      <c r="AIE7" s="12"/>
      <c r="AIF7" s="12"/>
      <c r="AIG7" s="12"/>
      <c r="AIH7" s="12"/>
      <c r="AII7" s="12"/>
      <c r="AIJ7" s="12"/>
      <c r="AIK7" s="12"/>
      <c r="AIL7" s="12"/>
      <c r="AIM7" s="12"/>
      <c r="AIN7" s="12"/>
      <c r="AIO7" s="12"/>
      <c r="AIP7" s="12"/>
      <c r="AIQ7" s="12"/>
      <c r="AIR7" s="12"/>
      <c r="AIS7" s="12"/>
      <c r="AIT7" s="12"/>
      <c r="AIU7" s="12"/>
      <c r="AIV7" s="12"/>
      <c r="AIW7" s="12"/>
      <c r="AIX7" s="12"/>
      <c r="AIY7" s="12"/>
      <c r="AIZ7" s="12"/>
      <c r="AJA7" s="12"/>
      <c r="AJB7" s="12"/>
      <c r="AJC7" s="12"/>
      <c r="AJD7" s="12"/>
      <c r="AJE7" s="12"/>
      <c r="AJF7" s="12"/>
      <c r="AJG7" s="12"/>
      <c r="AJH7" s="12"/>
      <c r="AJI7" s="12"/>
      <c r="AJJ7" s="12"/>
      <c r="AJK7" s="12"/>
      <c r="AJL7" s="12"/>
      <c r="AJM7" s="12"/>
      <c r="AJN7" s="12"/>
      <c r="AJO7" s="12"/>
      <c r="AJP7" s="12"/>
      <c r="AJQ7" s="12"/>
      <c r="AJR7" s="12"/>
      <c r="AJS7" s="12"/>
      <c r="AJT7" s="12"/>
      <c r="AJU7" s="12"/>
      <c r="AJV7" s="12"/>
      <c r="AJW7" s="12"/>
      <c r="AJX7" s="12"/>
      <c r="AJY7" s="12"/>
      <c r="AJZ7" s="12"/>
      <c r="AKA7" s="12"/>
      <c r="AKB7" s="12"/>
      <c r="AKC7" s="12"/>
      <c r="AKD7" s="12"/>
      <c r="AKE7" s="12"/>
      <c r="AKF7" s="12"/>
      <c r="AKG7" s="12"/>
      <c r="AKH7" s="12"/>
      <c r="AKI7" s="12"/>
      <c r="AKJ7" s="12"/>
      <c r="AKK7" s="12"/>
      <c r="AKL7" s="12"/>
      <c r="AKM7" s="12"/>
      <c r="AKN7" s="12"/>
      <c r="AKO7" s="12"/>
      <c r="AKP7" s="12"/>
      <c r="AKQ7" s="12"/>
      <c r="AKR7" s="12"/>
      <c r="AKS7" s="12"/>
      <c r="AKT7" s="12"/>
      <c r="AKU7" s="12"/>
      <c r="AKV7" s="12"/>
      <c r="AKW7" s="12"/>
      <c r="AKX7" s="12"/>
      <c r="AKY7" s="12"/>
      <c r="AKZ7" s="12"/>
      <c r="ALA7" s="12"/>
      <c r="ALB7" s="12"/>
      <c r="ALC7" s="12"/>
      <c r="ALD7" s="12"/>
      <c r="ALE7" s="12"/>
      <c r="ALF7" s="12"/>
      <c r="ALG7" s="12"/>
      <c r="ALH7" s="12"/>
      <c r="ALI7" s="12"/>
      <c r="ALJ7" s="12"/>
      <c r="ALK7" s="12"/>
      <c r="ALL7" s="12"/>
      <c r="ALM7" s="12"/>
      <c r="ALN7" s="12"/>
      <c r="ALO7" s="12"/>
      <c r="ALP7" s="12"/>
      <c r="ALQ7" s="12"/>
      <c r="ALR7" s="12"/>
      <c r="ALS7" s="12"/>
      <c r="ALT7" s="12"/>
      <c r="ALU7" s="12"/>
      <c r="ALV7" s="12"/>
      <c r="ALW7" s="12"/>
      <c r="ALX7" s="12"/>
      <c r="ALY7" s="12"/>
      <c r="ALZ7" s="12"/>
      <c r="AMA7" s="12"/>
      <c r="AMB7" s="12"/>
      <c r="AMC7" s="12"/>
      <c r="AMD7" s="12"/>
      <c r="AME7" s="12"/>
      <c r="AMF7" s="12"/>
      <c r="AMG7" s="12"/>
      <c r="AMH7" s="12"/>
      <c r="AMI7" s="12"/>
      <c r="AMJ7" s="12"/>
      <c r="AMK7" s="12"/>
      <c r="AML7" s="12"/>
      <c r="AMM7" s="12"/>
      <c r="AMN7" s="12"/>
      <c r="AMO7" s="12"/>
      <c r="AMP7" s="12"/>
      <c r="AMQ7" s="12"/>
      <c r="AMR7" s="12"/>
      <c r="AMS7" s="12"/>
      <c r="AMT7" s="12"/>
      <c r="AMU7" s="12"/>
      <c r="AMV7" s="12"/>
      <c r="AMW7" s="12"/>
      <c r="AMX7" s="12"/>
      <c r="AMY7" s="12"/>
      <c r="AMZ7" s="12"/>
      <c r="ANA7" s="12"/>
      <c r="ANB7" s="12"/>
      <c r="ANC7" s="12"/>
      <c r="AND7" s="12"/>
      <c r="ANE7" s="12"/>
      <c r="ANF7" s="12"/>
      <c r="ANG7" s="12"/>
      <c r="ANH7" s="12"/>
      <c r="ANI7" s="12"/>
      <c r="ANJ7" s="12"/>
      <c r="ANK7" s="12"/>
      <c r="ANL7" s="12"/>
      <c r="ANM7" s="12"/>
      <c r="ANN7" s="12"/>
      <c r="ANO7" s="12"/>
      <c r="ANP7" s="12"/>
      <c r="ANQ7" s="12"/>
      <c r="ANR7" s="12"/>
      <c r="ANS7" s="12"/>
      <c r="ANT7" s="12"/>
      <c r="ANU7" s="12"/>
      <c r="ANV7" s="12"/>
      <c r="ANW7" s="12"/>
      <c r="ANX7" s="12"/>
      <c r="ANY7" s="12"/>
      <c r="ANZ7" s="12"/>
      <c r="AOA7" s="12"/>
      <c r="AOB7" s="12"/>
      <c r="AOC7" s="12"/>
      <c r="AOD7" s="12"/>
      <c r="AOE7" s="12"/>
      <c r="AOF7" s="12"/>
      <c r="AOG7" s="12"/>
      <c r="AOH7" s="12"/>
      <c r="AOI7" s="12"/>
      <c r="AOJ7" s="12"/>
      <c r="AOK7" s="12"/>
      <c r="AOL7" s="12"/>
      <c r="AOM7" s="12"/>
      <c r="AON7" s="12"/>
      <c r="AOO7" s="12"/>
      <c r="AOP7" s="12"/>
      <c r="AOQ7" s="12"/>
      <c r="AOR7" s="12"/>
      <c r="AOS7" s="12"/>
      <c r="AOT7" s="12"/>
      <c r="AOU7" s="12"/>
      <c r="AOV7" s="12"/>
      <c r="AOW7" s="12"/>
      <c r="AOX7" s="12"/>
      <c r="AOY7" s="12"/>
      <c r="AOZ7" s="12"/>
      <c r="APA7" s="12"/>
      <c r="APB7" s="12"/>
      <c r="APC7" s="12"/>
      <c r="APD7" s="12"/>
      <c r="APE7" s="12"/>
      <c r="APF7" s="12"/>
      <c r="APG7" s="12"/>
      <c r="APH7" s="12"/>
      <c r="API7" s="12"/>
      <c r="APJ7" s="12"/>
      <c r="APK7" s="12"/>
      <c r="APL7" s="12"/>
      <c r="APM7" s="12"/>
      <c r="APN7" s="12"/>
      <c r="APO7" s="12"/>
      <c r="APP7" s="12"/>
      <c r="APQ7" s="12"/>
      <c r="APR7" s="12"/>
      <c r="APS7" s="12"/>
      <c r="APT7" s="12"/>
      <c r="APU7" s="12"/>
      <c r="APV7" s="12"/>
      <c r="APW7" s="12"/>
      <c r="APX7" s="12"/>
      <c r="APY7" s="12"/>
      <c r="APZ7" s="12"/>
      <c r="AQA7" s="12"/>
      <c r="AQB7" s="12"/>
      <c r="AQC7" s="12"/>
      <c r="AQD7" s="12"/>
      <c r="AQE7" s="12"/>
      <c r="AQF7" s="12"/>
      <c r="AQG7" s="12"/>
      <c r="AQH7" s="12"/>
      <c r="AQI7" s="12"/>
      <c r="AQJ7" s="12"/>
      <c r="AQK7" s="12"/>
      <c r="AQL7" s="12"/>
      <c r="AQM7" s="12"/>
      <c r="AQN7" s="12"/>
      <c r="AQO7" s="12"/>
      <c r="AQP7" s="12"/>
      <c r="AQQ7" s="12"/>
      <c r="AQR7" s="12"/>
      <c r="AQS7" s="12"/>
      <c r="AQT7" s="12"/>
      <c r="AQU7" s="12"/>
      <c r="AQV7" s="12"/>
      <c r="AQW7" s="12"/>
      <c r="AQX7" s="12"/>
      <c r="AQY7" s="12"/>
      <c r="AQZ7" s="12"/>
      <c r="ARA7" s="12"/>
      <c r="ARB7" s="12"/>
      <c r="ARC7" s="12"/>
      <c r="ARD7" s="12"/>
      <c r="ARE7" s="12"/>
      <c r="ARF7" s="12"/>
      <c r="ARG7" s="12"/>
      <c r="ARH7" s="12"/>
      <c r="ARI7" s="12"/>
      <c r="ARJ7" s="12"/>
      <c r="ARK7" s="12"/>
      <c r="ARL7" s="12"/>
      <c r="ARM7" s="12"/>
      <c r="ARN7" s="12"/>
      <c r="ARO7" s="12"/>
      <c r="ARP7" s="12"/>
      <c r="ARQ7" s="12"/>
      <c r="ARR7" s="12"/>
      <c r="ARS7" s="12"/>
      <c r="ART7" s="12"/>
      <c r="ARU7" s="12"/>
      <c r="ARV7" s="12"/>
      <c r="ARW7" s="12"/>
      <c r="ARX7" s="12"/>
      <c r="ARY7" s="12"/>
      <c r="ARZ7" s="12"/>
      <c r="ASA7" s="12"/>
      <c r="ASB7" s="12"/>
      <c r="ASC7" s="12"/>
      <c r="ASD7" s="12"/>
      <c r="ASE7" s="12"/>
      <c r="ASF7" s="12"/>
      <c r="ASG7" s="12"/>
      <c r="ASH7" s="12"/>
      <c r="ASI7" s="12"/>
      <c r="ASJ7" s="12"/>
      <c r="ASK7" s="12"/>
      <c r="ASL7" s="12"/>
      <c r="ASM7" s="12"/>
      <c r="ASN7" s="12"/>
      <c r="ASO7" s="12"/>
      <c r="ASP7" s="12"/>
      <c r="ASQ7" s="12"/>
      <c r="ASR7" s="12"/>
      <c r="ASS7" s="12"/>
      <c r="AST7" s="12"/>
      <c r="ASU7" s="12"/>
      <c r="ASV7" s="12"/>
      <c r="ASW7" s="12"/>
      <c r="ASX7" s="12"/>
      <c r="ASY7" s="12"/>
      <c r="ASZ7" s="12"/>
      <c r="ATA7" s="12"/>
      <c r="ATB7" s="12"/>
      <c r="ATC7" s="12"/>
      <c r="ATD7" s="12"/>
      <c r="ATE7" s="12"/>
      <c r="ATF7" s="12"/>
      <c r="ATG7" s="12"/>
      <c r="ATH7" s="12"/>
      <c r="ATI7" s="12"/>
      <c r="ATJ7" s="12"/>
      <c r="ATK7" s="12"/>
      <c r="ATL7" s="12"/>
      <c r="ATM7" s="12"/>
      <c r="ATN7" s="12"/>
      <c r="ATO7" s="12"/>
      <c r="ATP7" s="12"/>
      <c r="ATQ7" s="12"/>
      <c r="ATR7" s="12"/>
      <c r="ATS7" s="12"/>
      <c r="ATT7" s="12"/>
      <c r="ATU7" s="12"/>
      <c r="ATV7" s="12"/>
      <c r="ATW7" s="12"/>
      <c r="ATX7" s="12"/>
      <c r="ATY7" s="12"/>
      <c r="ATZ7" s="12"/>
      <c r="AUA7" s="12"/>
      <c r="AUB7" s="12"/>
      <c r="AUC7" s="12"/>
      <c r="AUD7" s="12"/>
      <c r="AUE7" s="12"/>
      <c r="AUF7" s="12"/>
      <c r="AUG7" s="12"/>
      <c r="AUH7" s="12"/>
      <c r="AUI7" s="12"/>
      <c r="AUJ7" s="12"/>
      <c r="AUK7" s="12"/>
      <c r="AUL7" s="12"/>
      <c r="AUM7" s="12"/>
      <c r="AUN7" s="12"/>
      <c r="AUO7" s="12"/>
      <c r="AUP7" s="12"/>
      <c r="AUQ7" s="12"/>
      <c r="AUR7" s="12"/>
      <c r="AUS7" s="12"/>
      <c r="AUT7" s="12"/>
      <c r="AUU7" s="12"/>
      <c r="AUV7" s="12"/>
      <c r="AUW7" s="12"/>
      <c r="AUX7" s="12"/>
      <c r="AUY7" s="12"/>
      <c r="AUZ7" s="12"/>
      <c r="AVA7" s="12"/>
      <c r="AVB7" s="12"/>
      <c r="AVC7" s="12"/>
      <c r="AVD7" s="12"/>
      <c r="AVE7" s="12"/>
      <c r="AVF7" s="12"/>
      <c r="AVG7" s="12"/>
      <c r="AVH7" s="12"/>
      <c r="AVI7" s="12"/>
      <c r="AVJ7" s="12"/>
      <c r="AVK7" s="12"/>
      <c r="AVL7" s="12"/>
      <c r="AVM7" s="12"/>
      <c r="AVN7" s="12"/>
      <c r="AVO7" s="12"/>
      <c r="AVP7" s="12"/>
      <c r="AVQ7" s="12"/>
      <c r="AVR7" s="12"/>
      <c r="AVS7" s="12"/>
      <c r="AVT7" s="12"/>
      <c r="AVU7" s="12"/>
      <c r="AVV7" s="12"/>
      <c r="AVW7" s="12"/>
      <c r="AVX7" s="12"/>
      <c r="AVY7" s="12"/>
      <c r="AVZ7" s="12"/>
      <c r="AWA7" s="12"/>
      <c r="AWB7" s="12"/>
      <c r="AWC7" s="12"/>
      <c r="AWD7" s="12"/>
      <c r="AWE7" s="12"/>
      <c r="AWF7" s="12"/>
      <c r="AWG7" s="12"/>
      <c r="AWH7" s="12"/>
      <c r="AWI7" s="12"/>
      <c r="AWJ7" s="12"/>
      <c r="AWK7" s="12"/>
      <c r="AWL7" s="12"/>
      <c r="AWM7" s="12"/>
      <c r="AWN7" s="12"/>
      <c r="AWO7" s="12"/>
      <c r="AWP7" s="12"/>
      <c r="AWQ7" s="12"/>
      <c r="AWR7" s="12"/>
      <c r="AWS7" s="12"/>
      <c r="AWT7" s="12"/>
      <c r="AWU7" s="12"/>
      <c r="AWV7" s="12"/>
      <c r="AWW7" s="12"/>
      <c r="AWX7" s="12"/>
      <c r="AWY7" s="12"/>
      <c r="AWZ7" s="12"/>
      <c r="AXA7" s="12"/>
      <c r="AXB7" s="12"/>
      <c r="AXC7" s="12"/>
      <c r="AXD7" s="12"/>
      <c r="AXE7" s="12"/>
      <c r="AXF7" s="12"/>
      <c r="AXG7" s="12"/>
      <c r="AXH7" s="12"/>
      <c r="AXI7" s="12"/>
      <c r="AXJ7" s="12"/>
      <c r="AXK7" s="12"/>
      <c r="AXL7" s="12"/>
      <c r="AXM7" s="12"/>
      <c r="AXN7" s="12"/>
      <c r="AXO7" s="12"/>
      <c r="AXP7" s="12"/>
      <c r="AXQ7" s="12"/>
      <c r="AXR7" s="12"/>
      <c r="AXS7" s="12"/>
      <c r="AXT7" s="12"/>
      <c r="AXU7" s="12"/>
      <c r="AXV7" s="12"/>
      <c r="AXW7" s="12"/>
      <c r="AXX7" s="12"/>
      <c r="AXY7" s="12"/>
      <c r="AXZ7" s="12"/>
      <c r="AYA7" s="12"/>
      <c r="AYB7" s="12"/>
      <c r="AYC7" s="12"/>
      <c r="AYD7" s="12"/>
      <c r="AYE7" s="12"/>
      <c r="AYF7" s="12"/>
      <c r="AYG7" s="12"/>
      <c r="AYH7" s="12"/>
      <c r="AYI7" s="12"/>
      <c r="AYJ7" s="12"/>
      <c r="AYK7" s="12"/>
      <c r="AYL7" s="12"/>
      <c r="AYM7" s="12"/>
      <c r="AYN7" s="12"/>
      <c r="AYO7" s="12"/>
      <c r="AYP7" s="12"/>
      <c r="AYQ7" s="12"/>
      <c r="AYR7" s="12"/>
      <c r="AYS7" s="12"/>
      <c r="AYT7" s="12"/>
      <c r="AYU7" s="12"/>
      <c r="AYV7" s="12"/>
      <c r="AYW7" s="12"/>
      <c r="AYX7" s="12"/>
      <c r="AYY7" s="12"/>
      <c r="AYZ7" s="12"/>
      <c r="AZA7" s="12"/>
      <c r="AZB7" s="12"/>
      <c r="AZC7" s="12"/>
      <c r="AZD7" s="12"/>
      <c r="AZE7" s="12"/>
      <c r="AZF7" s="12"/>
      <c r="AZG7" s="12"/>
      <c r="AZH7" s="12"/>
      <c r="AZI7" s="12"/>
      <c r="AZJ7" s="12"/>
      <c r="AZK7" s="12"/>
      <c r="AZL7" s="12"/>
      <c r="AZM7" s="12"/>
      <c r="AZN7" s="12"/>
      <c r="AZO7" s="12"/>
      <c r="AZP7" s="12"/>
      <c r="AZQ7" s="12"/>
      <c r="AZR7" s="12"/>
      <c r="AZS7" s="12"/>
      <c r="AZT7" s="12"/>
      <c r="AZU7" s="12"/>
      <c r="AZV7" s="12"/>
      <c r="AZW7" s="12"/>
      <c r="AZX7" s="12"/>
      <c r="AZY7" s="12"/>
      <c r="AZZ7" s="12"/>
      <c r="BAA7" s="12"/>
      <c r="BAB7" s="12"/>
      <c r="BAC7" s="12"/>
      <c r="BAD7" s="12"/>
      <c r="BAE7" s="12"/>
      <c r="BAF7" s="12"/>
      <c r="BAG7" s="12"/>
      <c r="BAH7" s="12"/>
      <c r="BAI7" s="12"/>
      <c r="BAJ7" s="12"/>
      <c r="BAK7" s="12"/>
      <c r="BAL7" s="12"/>
      <c r="BAM7" s="12"/>
      <c r="BAN7" s="12"/>
      <c r="BAO7" s="12"/>
      <c r="BAP7" s="12"/>
      <c r="BAQ7" s="12"/>
      <c r="BAR7" s="12"/>
      <c r="BAS7" s="12"/>
      <c r="BAT7" s="12"/>
      <c r="BAU7" s="12"/>
      <c r="BAV7" s="12"/>
      <c r="BAW7" s="12"/>
      <c r="BAX7" s="12"/>
      <c r="BAY7" s="12"/>
      <c r="BAZ7" s="12"/>
      <c r="BBA7" s="12"/>
      <c r="BBB7" s="12"/>
      <c r="BBC7" s="12"/>
      <c r="BBD7" s="12"/>
      <c r="BBE7" s="12"/>
      <c r="BBF7" s="12"/>
      <c r="BBG7" s="12"/>
      <c r="BBH7" s="12"/>
      <c r="BBI7" s="12"/>
      <c r="BBJ7" s="12"/>
      <c r="BBK7" s="12"/>
      <c r="BBL7" s="12"/>
      <c r="BBM7" s="12"/>
      <c r="BBN7" s="12"/>
      <c r="BBO7" s="12"/>
      <c r="BBP7" s="12"/>
      <c r="BBQ7" s="12"/>
      <c r="BBR7" s="12"/>
      <c r="BBS7" s="12"/>
      <c r="BBT7" s="12"/>
      <c r="BBU7" s="12"/>
      <c r="BBV7" s="12"/>
      <c r="BBW7" s="12"/>
      <c r="BBX7" s="12"/>
      <c r="BBY7" s="12"/>
      <c r="BBZ7" s="12"/>
      <c r="BCA7" s="12"/>
      <c r="BCB7" s="12"/>
      <c r="BCC7" s="12"/>
      <c r="BCD7" s="12"/>
      <c r="BCE7" s="12"/>
      <c r="BCF7" s="12"/>
      <c r="BCG7" s="12"/>
      <c r="BCH7" s="12"/>
      <c r="BCI7" s="12"/>
      <c r="BCJ7" s="12"/>
      <c r="BCK7" s="12"/>
      <c r="BCL7" s="12"/>
      <c r="BCM7" s="12"/>
      <c r="BCN7" s="12"/>
      <c r="BCO7" s="12"/>
      <c r="BCP7" s="12"/>
      <c r="BCQ7" s="12"/>
      <c r="BCR7" s="12"/>
      <c r="BCS7" s="12"/>
      <c r="BCT7" s="12"/>
      <c r="BCU7" s="12"/>
      <c r="BCV7" s="12"/>
      <c r="BCW7" s="12"/>
      <c r="BCX7" s="12"/>
      <c r="BCY7" s="12"/>
      <c r="BCZ7" s="12"/>
      <c r="BDA7" s="12"/>
      <c r="BDB7" s="12"/>
      <c r="BDC7" s="12"/>
      <c r="BDD7" s="12"/>
      <c r="BDE7" s="12"/>
      <c r="BDF7" s="12"/>
      <c r="BDG7" s="12"/>
      <c r="BDH7" s="12"/>
      <c r="BDI7" s="12"/>
      <c r="BDJ7" s="12"/>
      <c r="BDK7" s="12"/>
      <c r="BDL7" s="12"/>
      <c r="BDM7" s="12"/>
      <c r="BDN7" s="12"/>
      <c r="BDO7" s="12"/>
      <c r="BDP7" s="12"/>
      <c r="BDQ7" s="12"/>
      <c r="BDR7" s="12"/>
      <c r="BDS7" s="12"/>
      <c r="BDT7" s="12"/>
      <c r="BDU7" s="12"/>
      <c r="BDV7" s="12"/>
      <c r="BDW7" s="12"/>
      <c r="BDX7" s="12"/>
      <c r="BDY7" s="12"/>
      <c r="BDZ7" s="12"/>
      <c r="BEA7" s="12"/>
      <c r="BEB7" s="12"/>
      <c r="BEC7" s="12"/>
      <c r="BED7" s="12"/>
      <c r="BEE7" s="12"/>
      <c r="BEF7" s="12"/>
      <c r="BEG7" s="12"/>
      <c r="BEH7" s="12"/>
      <c r="BEI7" s="12"/>
      <c r="BEJ7" s="12"/>
      <c r="BEK7" s="12"/>
      <c r="BEL7" s="12"/>
      <c r="BEM7" s="12"/>
      <c r="BEN7" s="12"/>
      <c r="BEO7" s="12"/>
      <c r="BEP7" s="12"/>
      <c r="BEQ7" s="12"/>
      <c r="BER7" s="12"/>
      <c r="BES7" s="12"/>
      <c r="BET7" s="12"/>
      <c r="BEU7" s="12"/>
      <c r="BEV7" s="12"/>
      <c r="BEW7" s="12"/>
      <c r="BEX7" s="12"/>
      <c r="BEY7" s="12"/>
      <c r="BEZ7" s="12"/>
      <c r="BFA7" s="12"/>
      <c r="BFB7" s="12"/>
      <c r="BFC7" s="12"/>
      <c r="BFD7" s="12"/>
      <c r="BFE7" s="12"/>
      <c r="BFF7" s="12"/>
      <c r="BFG7" s="12"/>
      <c r="BFH7" s="12"/>
      <c r="BFI7" s="12"/>
      <c r="BFJ7" s="12"/>
      <c r="BFK7" s="12"/>
      <c r="BFL7" s="12"/>
      <c r="BFM7" s="12"/>
      <c r="BFN7" s="12"/>
      <c r="BFO7" s="12"/>
      <c r="BFP7" s="12"/>
      <c r="BFQ7" s="12"/>
      <c r="BFR7" s="12"/>
      <c r="BFS7" s="12"/>
      <c r="BFT7" s="12"/>
      <c r="BFU7" s="12"/>
      <c r="BFV7" s="12"/>
      <c r="BFW7" s="12"/>
      <c r="BFX7" s="12"/>
      <c r="BFY7" s="12"/>
      <c r="BFZ7" s="12"/>
      <c r="BGA7" s="12"/>
      <c r="BGB7" s="12"/>
      <c r="BGC7" s="12"/>
    </row>
    <row r="8" spans="1:1537">
      <c r="A8" t="s">
        <v>97</v>
      </c>
      <c r="B8" s="12">
        <f>'Project Summary Table'!J43*-1</f>
        <v>0</v>
      </c>
      <c r="C8" s="12">
        <f>IF(C$2&lt;='Project Summary Table'!$D$30,('Project Summary Table'!$H43+'Project Summary Table'!$I43)*(1+'Project Summary Table'!$I$32)^(C$2-1),0)</f>
        <v>0</v>
      </c>
      <c r="D8" s="12">
        <f>IF(D$2&lt;='Project Summary Table'!$D$30,('Project Summary Table'!$H43+'Project Summary Table'!$I43)*(1+'Project Summary Table'!$I$32)^(D$2-1),0)</f>
        <v>0</v>
      </c>
      <c r="E8" s="12">
        <f>IF(E$2&lt;='Project Summary Table'!$D$30,('Project Summary Table'!$H43+'Project Summary Table'!$I43)*(1+'Project Summary Table'!$I$32)^(E$2-1),0)</f>
        <v>0</v>
      </c>
      <c r="F8" s="12">
        <f>IF(F$2&lt;='Project Summary Table'!$D$30,('Project Summary Table'!$H43+'Project Summary Table'!$I43)*(1+'Project Summary Table'!$I$32)^(F$2-1),0)</f>
        <v>0</v>
      </c>
      <c r="G8" s="12">
        <f>IF(G$2&lt;='Project Summary Table'!$D$30,('Project Summary Table'!$H43+'Project Summary Table'!$I43)*(1+'Project Summary Table'!$I$32)^(G$2-1),0)</f>
        <v>0</v>
      </c>
      <c r="H8" s="12">
        <f>IF(H$2&lt;='Project Summary Table'!$D$30,('Project Summary Table'!$H43+'Project Summary Table'!$I43)*(1+'Project Summary Table'!$I$32)^(H$2-1),0)</f>
        <v>0</v>
      </c>
      <c r="I8" s="12">
        <f>IF(I$2&lt;='Project Summary Table'!$D$30,('Project Summary Table'!$H43+'Project Summary Table'!$I43)*(1+'Project Summary Table'!$I$32)^(I$2-1),0)</f>
        <v>0</v>
      </c>
      <c r="J8" s="12">
        <f>IF(J$2&lt;='Project Summary Table'!$D$30,('Project Summary Table'!$H43+'Project Summary Table'!$I43)*(1+'Project Summary Table'!$I$32)^(J$2-1),0)</f>
        <v>0</v>
      </c>
      <c r="K8" s="12">
        <f>IF(K$2&lt;='Project Summary Table'!$D$30,('Project Summary Table'!$H43+'Project Summary Table'!$I43)*(1+'Project Summary Table'!$I$32)^(K$2-1),0)</f>
        <v>0</v>
      </c>
      <c r="L8" s="12">
        <f>IF(L$2&lt;='Project Summary Table'!$D$30,('Project Summary Table'!$H43+'Project Summary Table'!$I43)*(1+'Project Summary Table'!$I$32)^(L$2-1),0)</f>
        <v>0</v>
      </c>
      <c r="M8" s="12">
        <f>IF(M$2&lt;='Project Summary Table'!$D$30,('Project Summary Table'!$H43+'Project Summary Table'!$I43)*(1+'Project Summary Table'!$I$32)^(M$2-1),0)</f>
        <v>0</v>
      </c>
      <c r="N8" s="12">
        <f>IF(N$2&lt;='Project Summary Table'!$D$30,('Project Summary Table'!$H43+'Project Summary Table'!$I43)*(1+'Project Summary Table'!$I$32)^(N$2-1),0)</f>
        <v>0</v>
      </c>
      <c r="O8" s="12">
        <f>IF(O$2&lt;='Project Summary Table'!$D$30,('Project Summary Table'!$H43+'Project Summary Table'!$I43)*(1+'Project Summary Table'!$I$32)^(O$2-1),0)</f>
        <v>0</v>
      </c>
      <c r="P8" s="12">
        <f>IF(P$2&lt;='Project Summary Table'!$D$30,('Project Summary Table'!$H43+'Project Summary Table'!$I43)*(1+'Project Summary Table'!$I$32)^(P$2-1),0)</f>
        <v>0</v>
      </c>
      <c r="Q8" s="12">
        <f>IF(Q$2&lt;='Project Summary Table'!$D$30,('Project Summary Table'!$H43+'Project Summary Table'!$I43)*(1+'Project Summary Table'!$I$32)^(Q$2-1),0)</f>
        <v>0</v>
      </c>
      <c r="R8" s="12">
        <f>IF(R$2&lt;='Project Summary Table'!$D$30,('Project Summary Table'!$H43+'Project Summary Table'!$I43)*(1+'Project Summary Table'!$I$32)^(R$2-1),0)</f>
        <v>0</v>
      </c>
      <c r="S8" s="12">
        <f>IF(S$2&lt;='Project Summary Table'!$D$30,('Project Summary Table'!$H43+'Project Summary Table'!$I43)*(1+'Project Summary Table'!$I$32)^(S$2-1),0)</f>
        <v>0</v>
      </c>
      <c r="T8" s="12">
        <f>IF(T$2&lt;='Project Summary Table'!$D$30,('Project Summary Table'!$H43+'Project Summary Table'!$I43)*(1+'Project Summary Table'!$I$32)^(T$2-1),0)</f>
        <v>0</v>
      </c>
      <c r="U8" s="12">
        <f>IF(U$2&lt;='Project Summary Table'!$D$30,('Project Summary Table'!$H43+'Project Summary Table'!$I43)*(1+'Project Summary Table'!$I$32)^(U$2-1),0)</f>
        <v>0</v>
      </c>
      <c r="V8" s="12">
        <f>IF(V$2&lt;='Project Summary Table'!$D$30,('Project Summary Table'!$H43+'Project Summary Table'!$I43)*(1+'Project Summary Table'!$I$32)^(V$2-1),0)</f>
        <v>0</v>
      </c>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2"/>
      <c r="LG8" s="12"/>
      <c r="LH8" s="12"/>
      <c r="LI8" s="12"/>
      <c r="LJ8" s="12"/>
      <c r="LK8" s="12"/>
      <c r="LL8" s="12"/>
      <c r="LM8" s="12"/>
      <c r="LN8" s="12"/>
      <c r="LO8" s="12"/>
      <c r="LP8" s="12"/>
      <c r="LQ8" s="12"/>
      <c r="LR8" s="12"/>
      <c r="LS8" s="12"/>
      <c r="LT8" s="12"/>
      <c r="LU8" s="12"/>
      <c r="LV8" s="12"/>
      <c r="LW8" s="12"/>
      <c r="LX8" s="12"/>
      <c r="LY8" s="12"/>
      <c r="LZ8" s="12"/>
      <c r="MA8" s="12"/>
      <c r="MB8" s="12"/>
      <c r="MC8" s="12"/>
      <c r="MD8" s="12"/>
      <c r="ME8" s="12"/>
      <c r="MF8" s="12"/>
      <c r="MG8" s="12"/>
      <c r="MH8" s="12"/>
      <c r="MI8" s="12"/>
      <c r="MJ8" s="12"/>
      <c r="MK8" s="12"/>
      <c r="ML8" s="12"/>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2"/>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2"/>
      <c r="OX8" s="12"/>
      <c r="OY8" s="12"/>
      <c r="OZ8" s="12"/>
      <c r="PA8" s="12"/>
      <c r="PB8" s="12"/>
      <c r="PC8" s="12"/>
      <c r="PD8" s="12"/>
      <c r="PE8" s="12"/>
      <c r="PF8" s="12"/>
      <c r="PG8" s="12"/>
      <c r="PH8" s="12"/>
      <c r="PI8" s="12"/>
      <c r="PJ8" s="12"/>
      <c r="PK8" s="12"/>
      <c r="PL8" s="12"/>
      <c r="PM8" s="12"/>
      <c r="PN8" s="12"/>
      <c r="PO8" s="12"/>
      <c r="PP8" s="12"/>
      <c r="PQ8" s="12"/>
      <c r="PR8" s="12"/>
      <c r="PS8" s="12"/>
      <c r="PT8" s="12"/>
      <c r="PU8" s="12"/>
      <c r="PV8" s="12"/>
      <c r="PW8" s="12"/>
      <c r="PX8" s="12"/>
      <c r="PY8" s="12"/>
      <c r="PZ8" s="12"/>
      <c r="QA8" s="12"/>
      <c r="QB8" s="12"/>
      <c r="QC8" s="12"/>
      <c r="QD8" s="12"/>
      <c r="QE8" s="12"/>
      <c r="QF8" s="12"/>
      <c r="QG8" s="12"/>
      <c r="QH8" s="12"/>
      <c r="QI8" s="12"/>
      <c r="QJ8" s="12"/>
      <c r="QK8" s="12"/>
      <c r="QL8" s="12"/>
      <c r="QM8" s="12"/>
      <c r="QN8" s="12"/>
      <c r="QO8" s="12"/>
      <c r="QP8" s="12"/>
      <c r="QQ8" s="12"/>
      <c r="QR8" s="12"/>
      <c r="QS8" s="12"/>
      <c r="QT8" s="12"/>
      <c r="QU8" s="12"/>
      <c r="QV8" s="12"/>
      <c r="QW8" s="12"/>
      <c r="QX8" s="12"/>
      <c r="QY8" s="12"/>
      <c r="QZ8" s="12"/>
      <c r="RA8" s="12"/>
      <c r="RB8" s="12"/>
      <c r="RC8" s="12"/>
      <c r="RD8" s="12"/>
      <c r="RE8" s="12"/>
      <c r="RF8" s="12"/>
      <c r="RG8" s="12"/>
      <c r="RH8" s="12"/>
      <c r="RI8" s="12"/>
      <c r="RJ8" s="12"/>
      <c r="RK8" s="12"/>
      <c r="RL8" s="12"/>
      <c r="RM8" s="12"/>
      <c r="RN8" s="12"/>
      <c r="RO8" s="12"/>
      <c r="RP8" s="12"/>
      <c r="RQ8" s="12"/>
      <c r="RR8" s="12"/>
      <c r="RS8" s="12"/>
      <c r="RT8" s="12"/>
      <c r="RU8" s="12"/>
      <c r="RV8" s="12"/>
      <c r="RW8" s="12"/>
      <c r="RX8" s="12"/>
      <c r="RY8" s="12"/>
      <c r="RZ8" s="12"/>
      <c r="SA8" s="12"/>
      <c r="SB8" s="12"/>
      <c r="SC8" s="12"/>
      <c r="SD8" s="12"/>
      <c r="SE8" s="12"/>
      <c r="SF8" s="12"/>
      <c r="SG8" s="12"/>
      <c r="SH8" s="12"/>
      <c r="SI8" s="12"/>
      <c r="SJ8" s="12"/>
      <c r="SK8" s="12"/>
      <c r="SL8" s="12"/>
      <c r="SM8" s="12"/>
      <c r="SN8" s="12"/>
      <c r="SO8" s="12"/>
      <c r="SP8" s="12"/>
      <c r="SQ8" s="12"/>
      <c r="SR8" s="12"/>
      <c r="SS8" s="12"/>
      <c r="ST8" s="12"/>
      <c r="SU8" s="12"/>
      <c r="SV8" s="12"/>
      <c r="SW8" s="12"/>
      <c r="SX8" s="12"/>
      <c r="SY8" s="12"/>
      <c r="SZ8" s="12"/>
      <c r="TA8" s="12"/>
      <c r="TB8" s="12"/>
      <c r="TC8" s="12"/>
      <c r="TD8" s="12"/>
      <c r="TE8" s="12"/>
      <c r="TF8" s="12"/>
      <c r="TG8" s="12"/>
      <c r="TH8" s="12"/>
      <c r="TI8" s="12"/>
      <c r="TJ8" s="12"/>
      <c r="TK8" s="12"/>
      <c r="TL8" s="12"/>
      <c r="TM8" s="12"/>
      <c r="TN8" s="12"/>
      <c r="TO8" s="12"/>
      <c r="TP8" s="12"/>
      <c r="TQ8" s="12"/>
      <c r="TR8" s="12"/>
      <c r="TS8" s="12"/>
      <c r="TT8" s="12"/>
      <c r="TU8" s="12"/>
      <c r="TV8" s="12"/>
      <c r="TW8" s="12"/>
      <c r="TX8" s="12"/>
      <c r="TY8" s="12"/>
      <c r="TZ8" s="12"/>
      <c r="UA8" s="12"/>
      <c r="UB8" s="12"/>
      <c r="UC8" s="12"/>
      <c r="UD8" s="12"/>
      <c r="UE8" s="12"/>
      <c r="UF8" s="12"/>
      <c r="UG8" s="12"/>
      <c r="UH8" s="12"/>
      <c r="UI8" s="12"/>
      <c r="UJ8" s="12"/>
      <c r="UK8" s="12"/>
      <c r="UL8" s="12"/>
      <c r="UM8" s="12"/>
      <c r="UN8" s="12"/>
      <c r="UO8" s="12"/>
      <c r="UP8" s="12"/>
      <c r="UQ8" s="12"/>
      <c r="UR8" s="12"/>
      <c r="US8" s="12"/>
      <c r="UT8" s="12"/>
      <c r="UU8" s="12"/>
      <c r="UV8" s="12"/>
      <c r="UW8" s="12"/>
      <c r="UX8" s="12"/>
      <c r="UY8" s="12"/>
      <c r="UZ8" s="12"/>
      <c r="VA8" s="12"/>
      <c r="VB8" s="12"/>
      <c r="VC8" s="12"/>
      <c r="VD8" s="12"/>
      <c r="VE8" s="12"/>
      <c r="VF8" s="12"/>
      <c r="VG8" s="12"/>
      <c r="VH8" s="12"/>
      <c r="VI8" s="12"/>
      <c r="VJ8" s="12"/>
      <c r="VK8" s="12"/>
      <c r="VL8" s="12"/>
      <c r="VM8" s="12"/>
      <c r="VN8" s="12"/>
      <c r="VO8" s="12"/>
      <c r="VP8" s="12"/>
      <c r="VQ8" s="12"/>
      <c r="VR8" s="12"/>
      <c r="VS8" s="12"/>
      <c r="VT8" s="12"/>
      <c r="VU8" s="12"/>
      <c r="VV8" s="12"/>
      <c r="VW8" s="12"/>
      <c r="VX8" s="12"/>
      <c r="VY8" s="12"/>
      <c r="VZ8" s="12"/>
      <c r="WA8" s="12"/>
      <c r="WB8" s="12"/>
      <c r="WC8" s="12"/>
      <c r="WD8" s="12"/>
      <c r="WE8" s="12"/>
      <c r="WF8" s="12"/>
      <c r="WG8" s="12"/>
      <c r="WH8" s="12"/>
      <c r="WI8" s="12"/>
      <c r="WJ8" s="12"/>
      <c r="WK8" s="12"/>
      <c r="WL8" s="12"/>
      <c r="WM8" s="12"/>
      <c r="WN8" s="12"/>
      <c r="WO8" s="12"/>
      <c r="WP8" s="12"/>
      <c r="WQ8" s="12"/>
      <c r="WR8" s="12"/>
      <c r="WS8" s="12"/>
      <c r="WT8" s="12"/>
      <c r="WU8" s="12"/>
      <c r="WV8" s="12"/>
      <c r="WW8" s="12"/>
      <c r="WX8" s="12"/>
      <c r="WY8" s="12"/>
      <c r="WZ8" s="12"/>
      <c r="XA8" s="12"/>
      <c r="XB8" s="12"/>
      <c r="XC8" s="12"/>
      <c r="XD8" s="12"/>
      <c r="XE8" s="12"/>
      <c r="XF8" s="12"/>
      <c r="XG8" s="12"/>
      <c r="XH8" s="12"/>
      <c r="XI8" s="12"/>
      <c r="XJ8" s="12"/>
      <c r="XK8" s="12"/>
      <c r="XL8" s="12"/>
      <c r="XM8" s="12"/>
      <c r="XN8" s="12"/>
      <c r="XO8" s="12"/>
      <c r="XP8" s="12"/>
      <c r="XQ8" s="12"/>
      <c r="XR8" s="12"/>
      <c r="XS8" s="12"/>
      <c r="XT8" s="12"/>
      <c r="XU8" s="12"/>
      <c r="XV8" s="12"/>
      <c r="XW8" s="12"/>
      <c r="XX8" s="12"/>
      <c r="XY8" s="12"/>
      <c r="XZ8" s="12"/>
      <c r="YA8" s="12"/>
      <c r="YB8" s="12"/>
      <c r="YC8" s="12"/>
      <c r="YD8" s="12"/>
      <c r="YE8" s="12"/>
      <c r="YF8" s="12"/>
      <c r="YG8" s="12"/>
      <c r="YH8" s="12"/>
      <c r="YI8" s="12"/>
      <c r="YJ8" s="12"/>
      <c r="YK8" s="12"/>
      <c r="YL8" s="12"/>
      <c r="YM8" s="12"/>
      <c r="YN8" s="12"/>
      <c r="YO8" s="12"/>
      <c r="YP8" s="12"/>
      <c r="YQ8" s="12"/>
      <c r="YR8" s="12"/>
      <c r="YS8" s="12"/>
      <c r="YT8" s="12"/>
      <c r="YU8" s="12"/>
      <c r="YV8" s="12"/>
      <c r="YW8" s="12"/>
      <c r="YX8" s="12"/>
      <c r="YY8" s="12"/>
      <c r="YZ8" s="12"/>
      <c r="ZA8" s="12"/>
      <c r="ZB8" s="12"/>
      <c r="ZC8" s="12"/>
      <c r="ZD8" s="12"/>
      <c r="ZE8" s="12"/>
      <c r="ZF8" s="12"/>
      <c r="ZG8" s="12"/>
      <c r="ZH8" s="12"/>
      <c r="ZI8" s="12"/>
      <c r="ZJ8" s="12"/>
      <c r="ZK8" s="12"/>
      <c r="ZL8" s="12"/>
      <c r="ZM8" s="12"/>
      <c r="ZN8" s="12"/>
      <c r="ZO8" s="12"/>
      <c r="ZP8" s="12"/>
      <c r="ZQ8" s="12"/>
      <c r="ZR8" s="12"/>
      <c r="ZS8" s="12"/>
      <c r="ZT8" s="12"/>
      <c r="ZU8" s="12"/>
      <c r="ZV8" s="12"/>
      <c r="ZW8" s="12"/>
      <c r="ZX8" s="12"/>
      <c r="ZY8" s="12"/>
      <c r="ZZ8" s="12"/>
      <c r="AAA8" s="12"/>
      <c r="AAB8" s="12"/>
      <c r="AAC8" s="12"/>
      <c r="AAD8" s="12"/>
      <c r="AAE8" s="12"/>
      <c r="AAF8" s="12"/>
      <c r="AAG8" s="12"/>
      <c r="AAH8" s="12"/>
      <c r="AAI8" s="12"/>
      <c r="AAJ8" s="12"/>
      <c r="AAK8" s="12"/>
      <c r="AAL8" s="12"/>
      <c r="AAM8" s="12"/>
      <c r="AAN8" s="12"/>
      <c r="AAO8" s="12"/>
      <c r="AAP8" s="12"/>
      <c r="AAQ8" s="12"/>
      <c r="AAR8" s="12"/>
      <c r="AAS8" s="12"/>
      <c r="AAT8" s="12"/>
      <c r="AAU8" s="12"/>
      <c r="AAV8" s="12"/>
      <c r="AAW8" s="12"/>
      <c r="AAX8" s="12"/>
      <c r="AAY8" s="12"/>
      <c r="AAZ8" s="12"/>
      <c r="ABA8" s="12"/>
      <c r="ABB8" s="12"/>
      <c r="ABC8" s="12"/>
      <c r="ABD8" s="12"/>
      <c r="ABE8" s="12"/>
      <c r="ABF8" s="12"/>
      <c r="ABG8" s="12"/>
      <c r="ABH8" s="12"/>
      <c r="ABI8" s="12"/>
      <c r="ABJ8" s="12"/>
      <c r="ABK8" s="12"/>
      <c r="ABL8" s="12"/>
      <c r="ABM8" s="12"/>
      <c r="ABN8" s="12"/>
      <c r="ABO8" s="12"/>
      <c r="ABP8" s="12"/>
      <c r="ABQ8" s="12"/>
      <c r="ABR8" s="12"/>
      <c r="ABS8" s="12"/>
      <c r="ABT8" s="12"/>
      <c r="ABU8" s="12"/>
      <c r="ABV8" s="12"/>
      <c r="ABW8" s="12"/>
      <c r="ABX8" s="12"/>
      <c r="ABY8" s="12"/>
      <c r="ABZ8" s="12"/>
      <c r="ACA8" s="12"/>
      <c r="ACB8" s="12"/>
      <c r="ACC8" s="12"/>
      <c r="ACD8" s="12"/>
      <c r="ACE8" s="12"/>
      <c r="ACF8" s="12"/>
      <c r="ACG8" s="12"/>
      <c r="ACH8" s="12"/>
      <c r="ACI8" s="12"/>
      <c r="ACJ8" s="12"/>
      <c r="ACK8" s="12"/>
      <c r="ACL8" s="12"/>
      <c r="ACM8" s="12"/>
      <c r="ACN8" s="12"/>
      <c r="ACO8" s="12"/>
      <c r="ACP8" s="12"/>
      <c r="ACQ8" s="12"/>
      <c r="ACR8" s="12"/>
      <c r="ACS8" s="12"/>
      <c r="ACT8" s="12"/>
      <c r="ACU8" s="12"/>
      <c r="ACV8" s="12"/>
      <c r="ACW8" s="12"/>
      <c r="ACX8" s="12"/>
      <c r="ACY8" s="12"/>
      <c r="ACZ8" s="12"/>
      <c r="ADA8" s="12"/>
      <c r="ADB8" s="12"/>
      <c r="ADC8" s="12"/>
      <c r="ADD8" s="12"/>
      <c r="ADE8" s="12"/>
      <c r="ADF8" s="12"/>
      <c r="ADG8" s="12"/>
      <c r="ADH8" s="12"/>
      <c r="ADI8" s="12"/>
      <c r="ADJ8" s="12"/>
      <c r="ADK8" s="12"/>
      <c r="ADL8" s="12"/>
      <c r="ADM8" s="12"/>
      <c r="ADN8" s="12"/>
      <c r="ADO8" s="12"/>
      <c r="ADP8" s="12"/>
      <c r="ADQ8" s="12"/>
      <c r="ADR8" s="12"/>
      <c r="ADS8" s="12"/>
      <c r="ADT8" s="12"/>
      <c r="ADU8" s="12"/>
      <c r="ADV8" s="12"/>
      <c r="ADW8" s="12"/>
      <c r="ADX8" s="12"/>
      <c r="ADY8" s="12"/>
      <c r="ADZ8" s="12"/>
      <c r="AEA8" s="12"/>
      <c r="AEB8" s="12"/>
      <c r="AEC8" s="12"/>
      <c r="AED8" s="12"/>
      <c r="AEE8" s="12"/>
      <c r="AEF8" s="12"/>
      <c r="AEG8" s="12"/>
      <c r="AEH8" s="12"/>
      <c r="AEI8" s="12"/>
      <c r="AEJ8" s="12"/>
      <c r="AEK8" s="12"/>
      <c r="AEL8" s="12"/>
      <c r="AEM8" s="12"/>
      <c r="AEN8" s="12"/>
      <c r="AEO8" s="12"/>
      <c r="AEP8" s="12"/>
      <c r="AEQ8" s="12"/>
      <c r="AER8" s="12"/>
      <c r="AES8" s="12"/>
      <c r="AET8" s="12"/>
      <c r="AEU8" s="12"/>
      <c r="AEV8" s="12"/>
      <c r="AEW8" s="12"/>
      <c r="AEX8" s="12"/>
      <c r="AEY8" s="12"/>
      <c r="AEZ8" s="12"/>
      <c r="AFA8" s="12"/>
      <c r="AFB8" s="12"/>
      <c r="AFC8" s="12"/>
      <c r="AFD8" s="12"/>
      <c r="AFE8" s="12"/>
      <c r="AFF8" s="12"/>
      <c r="AFG8" s="12"/>
      <c r="AFH8" s="12"/>
      <c r="AFI8" s="12"/>
      <c r="AFJ8" s="12"/>
      <c r="AFK8" s="12"/>
      <c r="AFL8" s="12"/>
      <c r="AFM8" s="12"/>
      <c r="AFN8" s="12"/>
      <c r="AFO8" s="12"/>
      <c r="AFP8" s="12"/>
      <c r="AFQ8" s="12"/>
      <c r="AFR8" s="12"/>
      <c r="AFS8" s="12"/>
      <c r="AFT8" s="12"/>
      <c r="AFU8" s="12"/>
      <c r="AFV8" s="12"/>
      <c r="AFW8" s="12"/>
      <c r="AFX8" s="12"/>
      <c r="AFY8" s="12"/>
      <c r="AFZ8" s="12"/>
      <c r="AGA8" s="12"/>
      <c r="AGB8" s="12"/>
      <c r="AGC8" s="12"/>
      <c r="AGD8" s="12"/>
      <c r="AGE8" s="12"/>
      <c r="AGF8" s="12"/>
      <c r="AGG8" s="12"/>
      <c r="AGH8" s="12"/>
      <c r="AGI8" s="12"/>
      <c r="AGJ8" s="12"/>
      <c r="AGK8" s="12"/>
      <c r="AGL8" s="12"/>
      <c r="AGM8" s="12"/>
      <c r="AGN8" s="12"/>
      <c r="AGO8" s="12"/>
      <c r="AGP8" s="12"/>
      <c r="AGQ8" s="12"/>
      <c r="AGR8" s="12"/>
      <c r="AGS8" s="12"/>
      <c r="AGT8" s="12"/>
      <c r="AGU8" s="12"/>
      <c r="AGV8" s="12"/>
      <c r="AGW8" s="12"/>
      <c r="AGX8" s="12"/>
      <c r="AGY8" s="12"/>
      <c r="AGZ8" s="12"/>
      <c r="AHA8" s="12"/>
      <c r="AHB8" s="12"/>
      <c r="AHC8" s="12"/>
      <c r="AHD8" s="12"/>
      <c r="AHE8" s="12"/>
      <c r="AHF8" s="12"/>
      <c r="AHG8" s="12"/>
      <c r="AHH8" s="12"/>
      <c r="AHI8" s="12"/>
      <c r="AHJ8" s="12"/>
      <c r="AHK8" s="12"/>
      <c r="AHL8" s="12"/>
      <c r="AHM8" s="12"/>
      <c r="AHN8" s="12"/>
      <c r="AHO8" s="12"/>
      <c r="AHP8" s="12"/>
      <c r="AHQ8" s="12"/>
      <c r="AHR8" s="12"/>
      <c r="AHS8" s="12"/>
      <c r="AHT8" s="12"/>
      <c r="AHU8" s="12"/>
      <c r="AHV8" s="12"/>
      <c r="AHW8" s="12"/>
      <c r="AHX8" s="12"/>
      <c r="AHY8" s="12"/>
      <c r="AHZ8" s="12"/>
      <c r="AIA8" s="12"/>
      <c r="AIB8" s="12"/>
      <c r="AIC8" s="12"/>
      <c r="AID8" s="12"/>
      <c r="AIE8" s="12"/>
      <c r="AIF8" s="12"/>
      <c r="AIG8" s="12"/>
      <c r="AIH8" s="12"/>
      <c r="AII8" s="12"/>
      <c r="AIJ8" s="12"/>
      <c r="AIK8" s="12"/>
      <c r="AIL8" s="12"/>
      <c r="AIM8" s="12"/>
      <c r="AIN8" s="12"/>
      <c r="AIO8" s="12"/>
      <c r="AIP8" s="12"/>
      <c r="AIQ8" s="12"/>
      <c r="AIR8" s="12"/>
      <c r="AIS8" s="12"/>
      <c r="AIT8" s="12"/>
      <c r="AIU8" s="12"/>
      <c r="AIV8" s="12"/>
      <c r="AIW8" s="12"/>
      <c r="AIX8" s="12"/>
      <c r="AIY8" s="12"/>
      <c r="AIZ8" s="12"/>
      <c r="AJA8" s="12"/>
      <c r="AJB8" s="12"/>
      <c r="AJC8" s="12"/>
      <c r="AJD8" s="12"/>
      <c r="AJE8" s="12"/>
      <c r="AJF8" s="12"/>
      <c r="AJG8" s="12"/>
      <c r="AJH8" s="12"/>
      <c r="AJI8" s="12"/>
      <c r="AJJ8" s="12"/>
      <c r="AJK8" s="12"/>
      <c r="AJL8" s="12"/>
      <c r="AJM8" s="12"/>
      <c r="AJN8" s="12"/>
      <c r="AJO8" s="12"/>
      <c r="AJP8" s="12"/>
      <c r="AJQ8" s="12"/>
      <c r="AJR8" s="12"/>
      <c r="AJS8" s="12"/>
      <c r="AJT8" s="12"/>
      <c r="AJU8" s="12"/>
      <c r="AJV8" s="12"/>
      <c r="AJW8" s="12"/>
      <c r="AJX8" s="12"/>
      <c r="AJY8" s="12"/>
      <c r="AJZ8" s="12"/>
      <c r="AKA8" s="12"/>
      <c r="AKB8" s="12"/>
      <c r="AKC8" s="12"/>
      <c r="AKD8" s="12"/>
      <c r="AKE8" s="12"/>
      <c r="AKF8" s="12"/>
      <c r="AKG8" s="12"/>
      <c r="AKH8" s="12"/>
      <c r="AKI8" s="12"/>
      <c r="AKJ8" s="12"/>
      <c r="AKK8" s="12"/>
      <c r="AKL8" s="12"/>
      <c r="AKM8" s="12"/>
      <c r="AKN8" s="12"/>
      <c r="AKO8" s="12"/>
      <c r="AKP8" s="12"/>
      <c r="AKQ8" s="12"/>
      <c r="AKR8" s="12"/>
      <c r="AKS8" s="12"/>
      <c r="AKT8" s="12"/>
      <c r="AKU8" s="12"/>
      <c r="AKV8" s="12"/>
      <c r="AKW8" s="12"/>
      <c r="AKX8" s="12"/>
      <c r="AKY8" s="12"/>
      <c r="AKZ8" s="12"/>
      <c r="ALA8" s="12"/>
      <c r="ALB8" s="12"/>
      <c r="ALC8" s="12"/>
      <c r="ALD8" s="12"/>
      <c r="ALE8" s="12"/>
      <c r="ALF8" s="12"/>
      <c r="ALG8" s="12"/>
      <c r="ALH8" s="12"/>
      <c r="ALI8" s="12"/>
      <c r="ALJ8" s="12"/>
      <c r="ALK8" s="12"/>
      <c r="ALL8" s="12"/>
      <c r="ALM8" s="12"/>
      <c r="ALN8" s="12"/>
      <c r="ALO8" s="12"/>
      <c r="ALP8" s="12"/>
      <c r="ALQ8" s="12"/>
      <c r="ALR8" s="12"/>
      <c r="ALS8" s="12"/>
      <c r="ALT8" s="12"/>
      <c r="ALU8" s="12"/>
      <c r="ALV8" s="12"/>
      <c r="ALW8" s="12"/>
      <c r="ALX8" s="12"/>
      <c r="ALY8" s="12"/>
      <c r="ALZ8" s="12"/>
      <c r="AMA8" s="12"/>
      <c r="AMB8" s="12"/>
      <c r="AMC8" s="12"/>
      <c r="AMD8" s="12"/>
      <c r="AME8" s="12"/>
      <c r="AMF8" s="12"/>
      <c r="AMG8" s="12"/>
      <c r="AMH8" s="12"/>
      <c r="AMI8" s="12"/>
      <c r="AMJ8" s="12"/>
      <c r="AMK8" s="12"/>
      <c r="AML8" s="12"/>
      <c r="AMM8" s="12"/>
      <c r="AMN8" s="12"/>
      <c r="AMO8" s="12"/>
      <c r="AMP8" s="12"/>
      <c r="AMQ8" s="12"/>
      <c r="AMR8" s="12"/>
      <c r="AMS8" s="12"/>
      <c r="AMT8" s="12"/>
      <c r="AMU8" s="12"/>
      <c r="AMV8" s="12"/>
      <c r="AMW8" s="12"/>
      <c r="AMX8" s="12"/>
      <c r="AMY8" s="12"/>
      <c r="AMZ8" s="12"/>
      <c r="ANA8" s="12"/>
      <c r="ANB8" s="12"/>
      <c r="ANC8" s="12"/>
      <c r="AND8" s="12"/>
      <c r="ANE8" s="12"/>
      <c r="ANF8" s="12"/>
      <c r="ANG8" s="12"/>
      <c r="ANH8" s="12"/>
      <c r="ANI8" s="12"/>
      <c r="ANJ8" s="12"/>
      <c r="ANK8" s="12"/>
      <c r="ANL8" s="12"/>
      <c r="ANM8" s="12"/>
      <c r="ANN8" s="12"/>
      <c r="ANO8" s="12"/>
      <c r="ANP8" s="12"/>
      <c r="ANQ8" s="12"/>
      <c r="ANR8" s="12"/>
      <c r="ANS8" s="12"/>
      <c r="ANT8" s="12"/>
      <c r="ANU8" s="12"/>
      <c r="ANV8" s="12"/>
      <c r="ANW8" s="12"/>
      <c r="ANX8" s="12"/>
      <c r="ANY8" s="12"/>
      <c r="ANZ8" s="12"/>
      <c r="AOA8" s="12"/>
      <c r="AOB8" s="12"/>
      <c r="AOC8" s="12"/>
      <c r="AOD8" s="12"/>
      <c r="AOE8" s="12"/>
      <c r="AOF8" s="12"/>
      <c r="AOG8" s="12"/>
      <c r="AOH8" s="12"/>
      <c r="AOI8" s="12"/>
      <c r="AOJ8" s="12"/>
      <c r="AOK8" s="12"/>
      <c r="AOL8" s="12"/>
      <c r="AOM8" s="12"/>
      <c r="AON8" s="12"/>
      <c r="AOO8" s="12"/>
      <c r="AOP8" s="12"/>
      <c r="AOQ8" s="12"/>
      <c r="AOR8" s="12"/>
      <c r="AOS8" s="12"/>
      <c r="AOT8" s="12"/>
      <c r="AOU8" s="12"/>
      <c r="AOV8" s="12"/>
      <c r="AOW8" s="12"/>
      <c r="AOX8" s="12"/>
      <c r="AOY8" s="12"/>
      <c r="AOZ8" s="12"/>
      <c r="APA8" s="12"/>
      <c r="APB8" s="12"/>
      <c r="APC8" s="12"/>
      <c r="APD8" s="12"/>
      <c r="APE8" s="12"/>
      <c r="APF8" s="12"/>
      <c r="APG8" s="12"/>
      <c r="APH8" s="12"/>
      <c r="API8" s="12"/>
      <c r="APJ8" s="12"/>
      <c r="APK8" s="12"/>
      <c r="APL8" s="12"/>
      <c r="APM8" s="12"/>
      <c r="APN8" s="12"/>
      <c r="APO8" s="12"/>
      <c r="APP8" s="12"/>
      <c r="APQ8" s="12"/>
      <c r="APR8" s="12"/>
      <c r="APS8" s="12"/>
      <c r="APT8" s="12"/>
      <c r="APU8" s="12"/>
      <c r="APV8" s="12"/>
      <c r="APW8" s="12"/>
      <c r="APX8" s="12"/>
      <c r="APY8" s="12"/>
      <c r="APZ8" s="12"/>
      <c r="AQA8" s="12"/>
      <c r="AQB8" s="12"/>
      <c r="AQC8" s="12"/>
      <c r="AQD8" s="12"/>
      <c r="AQE8" s="12"/>
      <c r="AQF8" s="12"/>
      <c r="AQG8" s="12"/>
      <c r="AQH8" s="12"/>
      <c r="AQI8" s="12"/>
      <c r="AQJ8" s="12"/>
      <c r="AQK8" s="12"/>
      <c r="AQL8" s="12"/>
      <c r="AQM8" s="12"/>
      <c r="AQN8" s="12"/>
      <c r="AQO8" s="12"/>
      <c r="AQP8" s="12"/>
      <c r="AQQ8" s="12"/>
      <c r="AQR8" s="12"/>
      <c r="AQS8" s="12"/>
      <c r="AQT8" s="12"/>
      <c r="AQU8" s="12"/>
      <c r="AQV8" s="12"/>
      <c r="AQW8" s="12"/>
      <c r="AQX8" s="12"/>
      <c r="AQY8" s="12"/>
      <c r="AQZ8" s="12"/>
      <c r="ARA8" s="12"/>
      <c r="ARB8" s="12"/>
      <c r="ARC8" s="12"/>
      <c r="ARD8" s="12"/>
      <c r="ARE8" s="12"/>
      <c r="ARF8" s="12"/>
      <c r="ARG8" s="12"/>
      <c r="ARH8" s="12"/>
      <c r="ARI8" s="12"/>
      <c r="ARJ8" s="12"/>
      <c r="ARK8" s="12"/>
      <c r="ARL8" s="12"/>
      <c r="ARM8" s="12"/>
      <c r="ARN8" s="12"/>
      <c r="ARO8" s="12"/>
      <c r="ARP8" s="12"/>
      <c r="ARQ8" s="12"/>
      <c r="ARR8" s="12"/>
      <c r="ARS8" s="12"/>
      <c r="ART8" s="12"/>
      <c r="ARU8" s="12"/>
      <c r="ARV8" s="12"/>
      <c r="ARW8" s="12"/>
      <c r="ARX8" s="12"/>
      <c r="ARY8" s="12"/>
      <c r="ARZ8" s="12"/>
      <c r="ASA8" s="12"/>
      <c r="ASB8" s="12"/>
      <c r="ASC8" s="12"/>
      <c r="ASD8" s="12"/>
      <c r="ASE8" s="12"/>
      <c r="ASF8" s="12"/>
      <c r="ASG8" s="12"/>
      <c r="ASH8" s="12"/>
      <c r="ASI8" s="12"/>
      <c r="ASJ8" s="12"/>
      <c r="ASK8" s="12"/>
      <c r="ASL8" s="12"/>
      <c r="ASM8" s="12"/>
      <c r="ASN8" s="12"/>
      <c r="ASO8" s="12"/>
      <c r="ASP8" s="12"/>
      <c r="ASQ8" s="12"/>
      <c r="ASR8" s="12"/>
      <c r="ASS8" s="12"/>
      <c r="AST8" s="12"/>
      <c r="ASU8" s="12"/>
      <c r="ASV8" s="12"/>
      <c r="ASW8" s="12"/>
      <c r="ASX8" s="12"/>
      <c r="ASY8" s="12"/>
      <c r="ASZ8" s="12"/>
      <c r="ATA8" s="12"/>
      <c r="ATB8" s="12"/>
      <c r="ATC8" s="12"/>
      <c r="ATD8" s="12"/>
      <c r="ATE8" s="12"/>
      <c r="ATF8" s="12"/>
      <c r="ATG8" s="12"/>
      <c r="ATH8" s="12"/>
      <c r="ATI8" s="12"/>
      <c r="ATJ8" s="12"/>
      <c r="ATK8" s="12"/>
      <c r="ATL8" s="12"/>
      <c r="ATM8" s="12"/>
      <c r="ATN8" s="12"/>
      <c r="ATO8" s="12"/>
      <c r="ATP8" s="12"/>
      <c r="ATQ8" s="12"/>
      <c r="ATR8" s="12"/>
      <c r="ATS8" s="12"/>
      <c r="ATT8" s="12"/>
      <c r="ATU8" s="12"/>
      <c r="ATV8" s="12"/>
      <c r="ATW8" s="12"/>
      <c r="ATX8" s="12"/>
      <c r="ATY8" s="12"/>
      <c r="ATZ8" s="12"/>
      <c r="AUA8" s="12"/>
      <c r="AUB8" s="12"/>
      <c r="AUC8" s="12"/>
      <c r="AUD8" s="12"/>
      <c r="AUE8" s="12"/>
      <c r="AUF8" s="12"/>
      <c r="AUG8" s="12"/>
      <c r="AUH8" s="12"/>
      <c r="AUI8" s="12"/>
      <c r="AUJ8" s="12"/>
      <c r="AUK8" s="12"/>
      <c r="AUL8" s="12"/>
      <c r="AUM8" s="12"/>
      <c r="AUN8" s="12"/>
      <c r="AUO8" s="12"/>
      <c r="AUP8" s="12"/>
      <c r="AUQ8" s="12"/>
      <c r="AUR8" s="12"/>
      <c r="AUS8" s="12"/>
      <c r="AUT8" s="12"/>
      <c r="AUU8" s="12"/>
      <c r="AUV8" s="12"/>
      <c r="AUW8" s="12"/>
      <c r="AUX8" s="12"/>
      <c r="AUY8" s="12"/>
      <c r="AUZ8" s="12"/>
      <c r="AVA8" s="12"/>
      <c r="AVB8" s="12"/>
      <c r="AVC8" s="12"/>
      <c r="AVD8" s="12"/>
      <c r="AVE8" s="12"/>
      <c r="AVF8" s="12"/>
      <c r="AVG8" s="12"/>
      <c r="AVH8" s="12"/>
      <c r="AVI8" s="12"/>
      <c r="AVJ8" s="12"/>
      <c r="AVK8" s="12"/>
      <c r="AVL8" s="12"/>
      <c r="AVM8" s="12"/>
      <c r="AVN8" s="12"/>
      <c r="AVO8" s="12"/>
      <c r="AVP8" s="12"/>
      <c r="AVQ8" s="12"/>
      <c r="AVR8" s="12"/>
      <c r="AVS8" s="12"/>
      <c r="AVT8" s="12"/>
      <c r="AVU8" s="12"/>
      <c r="AVV8" s="12"/>
      <c r="AVW8" s="12"/>
      <c r="AVX8" s="12"/>
      <c r="AVY8" s="12"/>
      <c r="AVZ8" s="12"/>
      <c r="AWA8" s="12"/>
      <c r="AWB8" s="12"/>
      <c r="AWC8" s="12"/>
      <c r="AWD8" s="12"/>
      <c r="AWE8" s="12"/>
      <c r="AWF8" s="12"/>
      <c r="AWG8" s="12"/>
      <c r="AWH8" s="12"/>
      <c r="AWI8" s="12"/>
      <c r="AWJ8" s="12"/>
      <c r="AWK8" s="12"/>
      <c r="AWL8" s="12"/>
      <c r="AWM8" s="12"/>
      <c r="AWN8" s="12"/>
      <c r="AWO8" s="12"/>
      <c r="AWP8" s="12"/>
      <c r="AWQ8" s="12"/>
      <c r="AWR8" s="12"/>
      <c r="AWS8" s="12"/>
      <c r="AWT8" s="12"/>
      <c r="AWU8" s="12"/>
      <c r="AWV8" s="12"/>
      <c r="AWW8" s="12"/>
      <c r="AWX8" s="12"/>
      <c r="AWY8" s="12"/>
      <c r="AWZ8" s="12"/>
      <c r="AXA8" s="12"/>
      <c r="AXB8" s="12"/>
      <c r="AXC8" s="12"/>
      <c r="AXD8" s="12"/>
      <c r="AXE8" s="12"/>
      <c r="AXF8" s="12"/>
      <c r="AXG8" s="12"/>
      <c r="AXH8" s="12"/>
      <c r="AXI8" s="12"/>
      <c r="AXJ8" s="12"/>
      <c r="AXK8" s="12"/>
      <c r="AXL8" s="12"/>
      <c r="AXM8" s="12"/>
      <c r="AXN8" s="12"/>
      <c r="AXO8" s="12"/>
      <c r="AXP8" s="12"/>
      <c r="AXQ8" s="12"/>
      <c r="AXR8" s="12"/>
      <c r="AXS8" s="12"/>
      <c r="AXT8" s="12"/>
      <c r="AXU8" s="12"/>
      <c r="AXV8" s="12"/>
      <c r="AXW8" s="12"/>
      <c r="AXX8" s="12"/>
      <c r="AXY8" s="12"/>
      <c r="AXZ8" s="12"/>
      <c r="AYA8" s="12"/>
      <c r="AYB8" s="12"/>
      <c r="AYC8" s="12"/>
      <c r="AYD8" s="12"/>
      <c r="AYE8" s="12"/>
      <c r="AYF8" s="12"/>
      <c r="AYG8" s="12"/>
      <c r="AYH8" s="12"/>
      <c r="AYI8" s="12"/>
      <c r="AYJ8" s="12"/>
      <c r="AYK8" s="12"/>
      <c r="AYL8" s="12"/>
      <c r="AYM8" s="12"/>
      <c r="AYN8" s="12"/>
      <c r="AYO8" s="12"/>
      <c r="AYP8" s="12"/>
      <c r="AYQ8" s="12"/>
      <c r="AYR8" s="12"/>
      <c r="AYS8" s="12"/>
      <c r="AYT8" s="12"/>
      <c r="AYU8" s="12"/>
      <c r="AYV8" s="12"/>
      <c r="AYW8" s="12"/>
      <c r="AYX8" s="12"/>
      <c r="AYY8" s="12"/>
      <c r="AYZ8" s="12"/>
      <c r="AZA8" s="12"/>
      <c r="AZB8" s="12"/>
      <c r="AZC8" s="12"/>
      <c r="AZD8" s="12"/>
      <c r="AZE8" s="12"/>
      <c r="AZF8" s="12"/>
      <c r="AZG8" s="12"/>
      <c r="AZH8" s="12"/>
      <c r="AZI8" s="12"/>
      <c r="AZJ8" s="12"/>
      <c r="AZK8" s="12"/>
      <c r="AZL8" s="12"/>
      <c r="AZM8" s="12"/>
      <c r="AZN8" s="12"/>
      <c r="AZO8" s="12"/>
      <c r="AZP8" s="12"/>
      <c r="AZQ8" s="12"/>
      <c r="AZR8" s="12"/>
      <c r="AZS8" s="12"/>
      <c r="AZT8" s="12"/>
      <c r="AZU8" s="12"/>
      <c r="AZV8" s="12"/>
      <c r="AZW8" s="12"/>
      <c r="AZX8" s="12"/>
      <c r="AZY8" s="12"/>
      <c r="AZZ8" s="12"/>
      <c r="BAA8" s="12"/>
      <c r="BAB8" s="12"/>
      <c r="BAC8" s="12"/>
      <c r="BAD8" s="12"/>
      <c r="BAE8" s="12"/>
      <c r="BAF8" s="12"/>
      <c r="BAG8" s="12"/>
      <c r="BAH8" s="12"/>
      <c r="BAI8" s="12"/>
      <c r="BAJ8" s="12"/>
      <c r="BAK8" s="12"/>
      <c r="BAL8" s="12"/>
      <c r="BAM8" s="12"/>
      <c r="BAN8" s="12"/>
      <c r="BAO8" s="12"/>
      <c r="BAP8" s="12"/>
      <c r="BAQ8" s="12"/>
      <c r="BAR8" s="12"/>
      <c r="BAS8" s="12"/>
      <c r="BAT8" s="12"/>
      <c r="BAU8" s="12"/>
      <c r="BAV8" s="12"/>
      <c r="BAW8" s="12"/>
      <c r="BAX8" s="12"/>
      <c r="BAY8" s="12"/>
      <c r="BAZ8" s="12"/>
      <c r="BBA8" s="12"/>
      <c r="BBB8" s="12"/>
      <c r="BBC8" s="12"/>
      <c r="BBD8" s="12"/>
      <c r="BBE8" s="12"/>
      <c r="BBF8" s="12"/>
      <c r="BBG8" s="12"/>
      <c r="BBH8" s="12"/>
      <c r="BBI8" s="12"/>
      <c r="BBJ8" s="12"/>
      <c r="BBK8" s="12"/>
      <c r="BBL8" s="12"/>
      <c r="BBM8" s="12"/>
      <c r="BBN8" s="12"/>
      <c r="BBO8" s="12"/>
      <c r="BBP8" s="12"/>
      <c r="BBQ8" s="12"/>
      <c r="BBR8" s="12"/>
      <c r="BBS8" s="12"/>
      <c r="BBT8" s="12"/>
      <c r="BBU8" s="12"/>
      <c r="BBV8" s="12"/>
      <c r="BBW8" s="12"/>
      <c r="BBX8" s="12"/>
      <c r="BBY8" s="12"/>
      <c r="BBZ8" s="12"/>
      <c r="BCA8" s="12"/>
      <c r="BCB8" s="12"/>
      <c r="BCC8" s="12"/>
      <c r="BCD8" s="12"/>
      <c r="BCE8" s="12"/>
      <c r="BCF8" s="12"/>
      <c r="BCG8" s="12"/>
      <c r="BCH8" s="12"/>
      <c r="BCI8" s="12"/>
      <c r="BCJ8" s="12"/>
      <c r="BCK8" s="12"/>
      <c r="BCL8" s="12"/>
      <c r="BCM8" s="12"/>
      <c r="BCN8" s="12"/>
      <c r="BCO8" s="12"/>
      <c r="BCP8" s="12"/>
      <c r="BCQ8" s="12"/>
      <c r="BCR8" s="12"/>
      <c r="BCS8" s="12"/>
      <c r="BCT8" s="12"/>
      <c r="BCU8" s="12"/>
      <c r="BCV8" s="12"/>
      <c r="BCW8" s="12"/>
      <c r="BCX8" s="12"/>
      <c r="BCY8" s="12"/>
      <c r="BCZ8" s="12"/>
      <c r="BDA8" s="12"/>
      <c r="BDB8" s="12"/>
      <c r="BDC8" s="12"/>
      <c r="BDD8" s="12"/>
      <c r="BDE8" s="12"/>
      <c r="BDF8" s="12"/>
      <c r="BDG8" s="12"/>
      <c r="BDH8" s="12"/>
      <c r="BDI8" s="12"/>
      <c r="BDJ8" s="12"/>
      <c r="BDK8" s="12"/>
      <c r="BDL8" s="12"/>
      <c r="BDM8" s="12"/>
      <c r="BDN8" s="12"/>
      <c r="BDO8" s="12"/>
      <c r="BDP8" s="12"/>
      <c r="BDQ8" s="12"/>
      <c r="BDR8" s="12"/>
      <c r="BDS8" s="12"/>
      <c r="BDT8" s="12"/>
      <c r="BDU8" s="12"/>
      <c r="BDV8" s="12"/>
      <c r="BDW8" s="12"/>
      <c r="BDX8" s="12"/>
      <c r="BDY8" s="12"/>
      <c r="BDZ8" s="12"/>
      <c r="BEA8" s="12"/>
      <c r="BEB8" s="12"/>
      <c r="BEC8" s="12"/>
      <c r="BED8" s="12"/>
      <c r="BEE8" s="12"/>
      <c r="BEF8" s="12"/>
      <c r="BEG8" s="12"/>
      <c r="BEH8" s="12"/>
      <c r="BEI8" s="12"/>
      <c r="BEJ8" s="12"/>
      <c r="BEK8" s="12"/>
      <c r="BEL8" s="12"/>
      <c r="BEM8" s="12"/>
      <c r="BEN8" s="12"/>
      <c r="BEO8" s="12"/>
      <c r="BEP8" s="12"/>
      <c r="BEQ8" s="12"/>
      <c r="BER8" s="12"/>
      <c r="BES8" s="12"/>
      <c r="BET8" s="12"/>
      <c r="BEU8" s="12"/>
      <c r="BEV8" s="12"/>
      <c r="BEW8" s="12"/>
      <c r="BEX8" s="12"/>
      <c r="BEY8" s="12"/>
      <c r="BEZ8" s="12"/>
      <c r="BFA8" s="12"/>
      <c r="BFB8" s="12"/>
      <c r="BFC8" s="12"/>
      <c r="BFD8" s="12"/>
      <c r="BFE8" s="12"/>
      <c r="BFF8" s="12"/>
      <c r="BFG8" s="12"/>
      <c r="BFH8" s="12"/>
      <c r="BFI8" s="12"/>
      <c r="BFJ8" s="12"/>
      <c r="BFK8" s="12"/>
      <c r="BFL8" s="12"/>
      <c r="BFM8" s="12"/>
      <c r="BFN8" s="12"/>
      <c r="BFO8" s="12"/>
      <c r="BFP8" s="12"/>
      <c r="BFQ8" s="12"/>
      <c r="BFR8" s="12"/>
      <c r="BFS8" s="12"/>
      <c r="BFT8" s="12"/>
      <c r="BFU8" s="12"/>
      <c r="BFV8" s="12"/>
      <c r="BFW8" s="12"/>
      <c r="BFX8" s="12"/>
      <c r="BFY8" s="12"/>
      <c r="BFZ8" s="12"/>
      <c r="BGA8" s="12"/>
      <c r="BGB8" s="12"/>
      <c r="BGC8" s="12"/>
    </row>
    <row r="9" spans="1:1537">
      <c r="A9" t="s">
        <v>98</v>
      </c>
      <c r="B9" s="12">
        <f>'Project Summary Table'!J44*-1</f>
        <v>0</v>
      </c>
      <c r="C9" s="12">
        <f>IF(C$2&lt;='Project Summary Table'!$D$30,('Project Summary Table'!$H44+'Project Summary Table'!$I44)*(1+'Project Summary Table'!$I$32)^(C$2-1),0)</f>
        <v>0</v>
      </c>
      <c r="D9" s="12">
        <f>IF(D$2&lt;='Project Summary Table'!$D$30,('Project Summary Table'!$H44+'Project Summary Table'!$I44)*(1+'Project Summary Table'!$I$32)^(D$2-1),0)</f>
        <v>0</v>
      </c>
      <c r="E9" s="12">
        <f>IF(E$2&lt;='Project Summary Table'!$D$30,('Project Summary Table'!$H44+'Project Summary Table'!$I44)*(1+'Project Summary Table'!$I$32)^(E$2-1),0)</f>
        <v>0</v>
      </c>
      <c r="F9" s="12">
        <f>IF(F$2&lt;='Project Summary Table'!$D$30,('Project Summary Table'!$H44+'Project Summary Table'!$I44)*(1+'Project Summary Table'!$I$32)^(F$2-1),0)</f>
        <v>0</v>
      </c>
      <c r="G9" s="12">
        <f>IF(G$2&lt;='Project Summary Table'!$D$30,('Project Summary Table'!$H44+'Project Summary Table'!$I44)*(1+'Project Summary Table'!$I$32)^(G$2-1),0)</f>
        <v>0</v>
      </c>
      <c r="H9" s="12">
        <f>IF(H$2&lt;='Project Summary Table'!$D$30,('Project Summary Table'!$H44+'Project Summary Table'!$I44)*(1+'Project Summary Table'!$I$32)^(H$2-1),0)</f>
        <v>0</v>
      </c>
      <c r="I9" s="12">
        <f>IF(I$2&lt;='Project Summary Table'!$D$30,('Project Summary Table'!$H44+'Project Summary Table'!$I44)*(1+'Project Summary Table'!$I$32)^(I$2-1),0)</f>
        <v>0</v>
      </c>
      <c r="J9" s="12">
        <f>IF(J$2&lt;='Project Summary Table'!$D$30,('Project Summary Table'!$H44+'Project Summary Table'!$I44)*(1+'Project Summary Table'!$I$32)^(J$2-1),0)</f>
        <v>0</v>
      </c>
      <c r="K9" s="12">
        <f>IF(K$2&lt;='Project Summary Table'!$D$30,('Project Summary Table'!$H44+'Project Summary Table'!$I44)*(1+'Project Summary Table'!$I$32)^(K$2-1),0)</f>
        <v>0</v>
      </c>
      <c r="L9" s="12">
        <f>IF(L$2&lt;='Project Summary Table'!$D$30,('Project Summary Table'!$H44+'Project Summary Table'!$I44)*(1+'Project Summary Table'!$I$32)^(L$2-1),0)</f>
        <v>0</v>
      </c>
      <c r="M9" s="12">
        <f>IF(M$2&lt;='Project Summary Table'!$D$30,('Project Summary Table'!$H44+'Project Summary Table'!$I44)*(1+'Project Summary Table'!$I$32)^(M$2-1),0)</f>
        <v>0</v>
      </c>
      <c r="N9" s="12">
        <f>IF(N$2&lt;='Project Summary Table'!$D$30,('Project Summary Table'!$H44+'Project Summary Table'!$I44)*(1+'Project Summary Table'!$I$32)^(N$2-1),0)</f>
        <v>0</v>
      </c>
      <c r="O9" s="12">
        <f>IF(O$2&lt;='Project Summary Table'!$D$30,('Project Summary Table'!$H44+'Project Summary Table'!$I44)*(1+'Project Summary Table'!$I$32)^(O$2-1),0)</f>
        <v>0</v>
      </c>
      <c r="P9" s="12">
        <f>IF(P$2&lt;='Project Summary Table'!$D$30,('Project Summary Table'!$H44+'Project Summary Table'!$I44)*(1+'Project Summary Table'!$I$32)^(P$2-1),0)</f>
        <v>0</v>
      </c>
      <c r="Q9" s="12">
        <f>IF(Q$2&lt;='Project Summary Table'!$D$30,('Project Summary Table'!$H44+'Project Summary Table'!$I44)*(1+'Project Summary Table'!$I$32)^(Q$2-1),0)</f>
        <v>0</v>
      </c>
      <c r="R9" s="12">
        <f>IF(R$2&lt;='Project Summary Table'!$D$30,('Project Summary Table'!$H44+'Project Summary Table'!$I44)*(1+'Project Summary Table'!$I$32)^(R$2-1),0)</f>
        <v>0</v>
      </c>
      <c r="S9" s="12">
        <f>IF(S$2&lt;='Project Summary Table'!$D$30,('Project Summary Table'!$H44+'Project Summary Table'!$I44)*(1+'Project Summary Table'!$I$32)^(S$2-1),0)</f>
        <v>0</v>
      </c>
      <c r="T9" s="12">
        <f>IF(T$2&lt;='Project Summary Table'!$D$30,('Project Summary Table'!$H44+'Project Summary Table'!$I44)*(1+'Project Summary Table'!$I$32)^(T$2-1),0)</f>
        <v>0</v>
      </c>
      <c r="U9" s="12">
        <f>IF(U$2&lt;='Project Summary Table'!$D$30,('Project Summary Table'!$H44+'Project Summary Table'!$I44)*(1+'Project Summary Table'!$I$32)^(U$2-1),0)</f>
        <v>0</v>
      </c>
      <c r="V9" s="12">
        <f>IF(V$2&lt;='Project Summary Table'!$D$30,('Project Summary Table'!$H44+'Project Summary Table'!$I44)*(1+'Project Summary Table'!$I$32)^(V$2-1),0)</f>
        <v>0</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c r="AGS9" s="12"/>
      <c r="AGT9" s="12"/>
      <c r="AGU9" s="12"/>
      <c r="AGV9" s="12"/>
      <c r="AGW9" s="12"/>
      <c r="AGX9" s="12"/>
      <c r="AGY9" s="12"/>
      <c r="AGZ9" s="12"/>
      <c r="AHA9" s="12"/>
      <c r="AHB9" s="12"/>
      <c r="AHC9" s="12"/>
      <c r="AHD9" s="12"/>
      <c r="AHE9" s="12"/>
      <c r="AHF9" s="12"/>
      <c r="AHG9" s="12"/>
      <c r="AHH9" s="12"/>
      <c r="AHI9" s="12"/>
      <c r="AHJ9" s="12"/>
      <c r="AHK9" s="12"/>
      <c r="AHL9" s="12"/>
      <c r="AHM9" s="12"/>
      <c r="AHN9" s="12"/>
      <c r="AHO9" s="12"/>
      <c r="AHP9" s="12"/>
      <c r="AHQ9" s="12"/>
      <c r="AHR9" s="12"/>
      <c r="AHS9" s="12"/>
      <c r="AHT9" s="12"/>
      <c r="AHU9" s="12"/>
      <c r="AHV9" s="12"/>
      <c r="AHW9" s="12"/>
      <c r="AHX9" s="12"/>
      <c r="AHY9" s="12"/>
      <c r="AHZ9" s="12"/>
      <c r="AIA9" s="12"/>
      <c r="AIB9" s="12"/>
      <c r="AIC9" s="12"/>
      <c r="AID9" s="12"/>
      <c r="AIE9" s="12"/>
      <c r="AIF9" s="12"/>
      <c r="AIG9" s="12"/>
      <c r="AIH9" s="12"/>
      <c r="AII9" s="12"/>
      <c r="AIJ9" s="12"/>
      <c r="AIK9" s="12"/>
      <c r="AIL9" s="12"/>
      <c r="AIM9" s="12"/>
      <c r="AIN9" s="12"/>
      <c r="AIO9" s="12"/>
      <c r="AIP9" s="12"/>
      <c r="AIQ9" s="12"/>
      <c r="AIR9" s="12"/>
      <c r="AIS9" s="12"/>
      <c r="AIT9" s="12"/>
      <c r="AIU9" s="12"/>
      <c r="AIV9" s="12"/>
      <c r="AIW9" s="12"/>
      <c r="AIX9" s="12"/>
      <c r="AIY9" s="12"/>
      <c r="AIZ9" s="12"/>
      <c r="AJA9" s="12"/>
      <c r="AJB9" s="12"/>
      <c r="AJC9" s="12"/>
      <c r="AJD9" s="12"/>
      <c r="AJE9" s="12"/>
      <c r="AJF9" s="12"/>
      <c r="AJG9" s="12"/>
      <c r="AJH9" s="12"/>
      <c r="AJI9" s="12"/>
      <c r="AJJ9" s="12"/>
      <c r="AJK9" s="12"/>
      <c r="AJL9" s="12"/>
      <c r="AJM9" s="12"/>
      <c r="AJN9" s="12"/>
      <c r="AJO9" s="12"/>
      <c r="AJP9" s="12"/>
      <c r="AJQ9" s="12"/>
      <c r="AJR9" s="12"/>
      <c r="AJS9" s="12"/>
      <c r="AJT9" s="12"/>
      <c r="AJU9" s="12"/>
      <c r="AJV9" s="12"/>
      <c r="AJW9" s="12"/>
      <c r="AJX9" s="12"/>
      <c r="AJY9" s="12"/>
      <c r="AJZ9" s="12"/>
      <c r="AKA9" s="12"/>
      <c r="AKB9" s="12"/>
      <c r="AKC9" s="12"/>
      <c r="AKD9" s="12"/>
      <c r="AKE9" s="12"/>
      <c r="AKF9" s="12"/>
      <c r="AKG9" s="12"/>
      <c r="AKH9" s="12"/>
      <c r="AKI9" s="12"/>
      <c r="AKJ9" s="12"/>
      <c r="AKK9" s="12"/>
      <c r="AKL9" s="12"/>
      <c r="AKM9" s="12"/>
      <c r="AKN9" s="12"/>
      <c r="AKO9" s="12"/>
      <c r="AKP9" s="12"/>
      <c r="AKQ9" s="12"/>
      <c r="AKR9" s="12"/>
      <c r="AKS9" s="12"/>
      <c r="AKT9" s="12"/>
      <c r="AKU9" s="12"/>
      <c r="AKV9" s="12"/>
      <c r="AKW9" s="12"/>
      <c r="AKX9" s="12"/>
      <c r="AKY9" s="12"/>
      <c r="AKZ9" s="12"/>
      <c r="ALA9" s="12"/>
      <c r="ALB9" s="12"/>
      <c r="ALC9" s="12"/>
      <c r="ALD9" s="12"/>
      <c r="ALE9" s="12"/>
      <c r="ALF9" s="12"/>
      <c r="ALG9" s="12"/>
      <c r="ALH9" s="12"/>
      <c r="ALI9" s="12"/>
      <c r="ALJ9" s="12"/>
      <c r="ALK9" s="12"/>
      <c r="ALL9" s="12"/>
      <c r="ALM9" s="12"/>
      <c r="ALN9" s="12"/>
      <c r="ALO9" s="12"/>
      <c r="ALP9" s="12"/>
      <c r="ALQ9" s="12"/>
      <c r="ALR9" s="12"/>
      <c r="ALS9" s="12"/>
      <c r="ALT9" s="12"/>
      <c r="ALU9" s="12"/>
      <c r="ALV9" s="12"/>
      <c r="ALW9" s="12"/>
      <c r="ALX9" s="12"/>
      <c r="ALY9" s="12"/>
      <c r="ALZ9" s="12"/>
      <c r="AMA9" s="12"/>
      <c r="AMB9" s="12"/>
      <c r="AMC9" s="12"/>
      <c r="AMD9" s="12"/>
      <c r="AME9" s="12"/>
      <c r="AMF9" s="12"/>
      <c r="AMG9" s="12"/>
      <c r="AMH9" s="12"/>
      <c r="AMI9" s="12"/>
      <c r="AMJ9" s="12"/>
      <c r="AMK9" s="12"/>
      <c r="AML9" s="12"/>
      <c r="AMM9" s="12"/>
      <c r="AMN9" s="12"/>
      <c r="AMO9" s="12"/>
      <c r="AMP9" s="12"/>
      <c r="AMQ9" s="12"/>
      <c r="AMR9" s="12"/>
      <c r="AMS9" s="12"/>
      <c r="AMT9" s="12"/>
      <c r="AMU9" s="12"/>
      <c r="AMV9" s="12"/>
      <c r="AMW9" s="12"/>
      <c r="AMX9" s="12"/>
      <c r="AMY9" s="12"/>
      <c r="AMZ9" s="12"/>
      <c r="ANA9" s="12"/>
      <c r="ANB9" s="12"/>
      <c r="ANC9" s="12"/>
      <c r="AND9" s="12"/>
      <c r="ANE9" s="12"/>
      <c r="ANF9" s="12"/>
      <c r="ANG9" s="12"/>
      <c r="ANH9" s="12"/>
      <c r="ANI9" s="12"/>
      <c r="ANJ9" s="12"/>
      <c r="ANK9" s="12"/>
      <c r="ANL9" s="12"/>
      <c r="ANM9" s="12"/>
      <c r="ANN9" s="12"/>
      <c r="ANO9" s="12"/>
      <c r="ANP9" s="12"/>
      <c r="ANQ9" s="12"/>
      <c r="ANR9" s="12"/>
      <c r="ANS9" s="12"/>
      <c r="ANT9" s="12"/>
      <c r="ANU9" s="12"/>
      <c r="ANV9" s="12"/>
      <c r="ANW9" s="12"/>
      <c r="ANX9" s="12"/>
      <c r="ANY9" s="12"/>
      <c r="ANZ9" s="12"/>
      <c r="AOA9" s="12"/>
      <c r="AOB9" s="12"/>
      <c r="AOC9" s="12"/>
      <c r="AOD9" s="12"/>
      <c r="AOE9" s="12"/>
      <c r="AOF9" s="12"/>
      <c r="AOG9" s="12"/>
      <c r="AOH9" s="12"/>
      <c r="AOI9" s="12"/>
      <c r="AOJ9" s="12"/>
      <c r="AOK9" s="12"/>
      <c r="AOL9" s="12"/>
      <c r="AOM9" s="12"/>
      <c r="AON9" s="12"/>
      <c r="AOO9" s="12"/>
      <c r="AOP9" s="12"/>
      <c r="AOQ9" s="12"/>
      <c r="AOR9" s="12"/>
      <c r="AOS9" s="12"/>
      <c r="AOT9" s="12"/>
      <c r="AOU9" s="12"/>
      <c r="AOV9" s="12"/>
      <c r="AOW9" s="12"/>
      <c r="AOX9" s="12"/>
      <c r="AOY9" s="12"/>
      <c r="AOZ9" s="12"/>
      <c r="APA9" s="12"/>
      <c r="APB9" s="12"/>
      <c r="APC9" s="12"/>
      <c r="APD9" s="12"/>
      <c r="APE9" s="12"/>
      <c r="APF9" s="12"/>
      <c r="APG9" s="12"/>
      <c r="APH9" s="12"/>
      <c r="API9" s="12"/>
      <c r="APJ9" s="12"/>
      <c r="APK9" s="12"/>
      <c r="APL9" s="12"/>
      <c r="APM9" s="12"/>
      <c r="APN9" s="12"/>
      <c r="APO9" s="12"/>
      <c r="APP9" s="12"/>
      <c r="APQ9" s="12"/>
      <c r="APR9" s="12"/>
      <c r="APS9" s="12"/>
      <c r="APT9" s="12"/>
      <c r="APU9" s="12"/>
      <c r="APV9" s="12"/>
      <c r="APW9" s="12"/>
      <c r="APX9" s="12"/>
      <c r="APY9" s="12"/>
      <c r="APZ9" s="12"/>
      <c r="AQA9" s="12"/>
      <c r="AQB9" s="12"/>
      <c r="AQC9" s="12"/>
      <c r="AQD9" s="12"/>
      <c r="AQE9" s="12"/>
      <c r="AQF9" s="12"/>
      <c r="AQG9" s="12"/>
      <c r="AQH9" s="12"/>
      <c r="AQI9" s="12"/>
      <c r="AQJ9" s="12"/>
      <c r="AQK9" s="12"/>
      <c r="AQL9" s="12"/>
      <c r="AQM9" s="12"/>
      <c r="AQN9" s="12"/>
      <c r="AQO9" s="12"/>
      <c r="AQP9" s="12"/>
      <c r="AQQ9" s="12"/>
      <c r="AQR9" s="12"/>
      <c r="AQS9" s="12"/>
      <c r="AQT9" s="12"/>
      <c r="AQU9" s="12"/>
      <c r="AQV9" s="12"/>
      <c r="AQW9" s="12"/>
      <c r="AQX9" s="12"/>
      <c r="AQY9" s="12"/>
      <c r="AQZ9" s="12"/>
      <c r="ARA9" s="12"/>
      <c r="ARB9" s="12"/>
      <c r="ARC9" s="12"/>
      <c r="ARD9" s="12"/>
      <c r="ARE9" s="12"/>
      <c r="ARF9" s="12"/>
      <c r="ARG9" s="12"/>
      <c r="ARH9" s="12"/>
      <c r="ARI9" s="12"/>
      <c r="ARJ9" s="12"/>
      <c r="ARK9" s="12"/>
      <c r="ARL9" s="12"/>
      <c r="ARM9" s="12"/>
      <c r="ARN9" s="12"/>
      <c r="ARO9" s="12"/>
      <c r="ARP9" s="12"/>
      <c r="ARQ9" s="12"/>
      <c r="ARR9" s="12"/>
      <c r="ARS9" s="12"/>
      <c r="ART9" s="12"/>
      <c r="ARU9" s="12"/>
      <c r="ARV9" s="12"/>
      <c r="ARW9" s="12"/>
      <c r="ARX9" s="12"/>
      <c r="ARY9" s="12"/>
      <c r="ARZ9" s="12"/>
      <c r="ASA9" s="12"/>
      <c r="ASB9" s="12"/>
      <c r="ASC9" s="12"/>
      <c r="ASD9" s="12"/>
      <c r="ASE9" s="12"/>
      <c r="ASF9" s="12"/>
      <c r="ASG9" s="12"/>
      <c r="ASH9" s="12"/>
      <c r="ASI9" s="12"/>
      <c r="ASJ9" s="12"/>
      <c r="ASK9" s="12"/>
      <c r="ASL9" s="12"/>
      <c r="ASM9" s="12"/>
      <c r="ASN9" s="12"/>
      <c r="ASO9" s="12"/>
      <c r="ASP9" s="12"/>
      <c r="ASQ9" s="12"/>
      <c r="ASR9" s="12"/>
      <c r="ASS9" s="12"/>
      <c r="AST9" s="12"/>
      <c r="ASU9" s="12"/>
      <c r="ASV9" s="12"/>
      <c r="ASW9" s="12"/>
      <c r="ASX9" s="12"/>
      <c r="ASY9" s="12"/>
      <c r="ASZ9" s="12"/>
      <c r="ATA9" s="12"/>
      <c r="ATB9" s="12"/>
      <c r="ATC9" s="12"/>
      <c r="ATD9" s="12"/>
      <c r="ATE9" s="12"/>
      <c r="ATF9" s="12"/>
      <c r="ATG9" s="12"/>
      <c r="ATH9" s="12"/>
      <c r="ATI9" s="12"/>
      <c r="ATJ9" s="12"/>
      <c r="ATK9" s="12"/>
      <c r="ATL9" s="12"/>
      <c r="ATM9" s="12"/>
      <c r="ATN9" s="12"/>
      <c r="ATO9" s="12"/>
      <c r="ATP9" s="12"/>
      <c r="ATQ9" s="12"/>
      <c r="ATR9" s="12"/>
      <c r="ATS9" s="12"/>
      <c r="ATT9" s="12"/>
      <c r="ATU9" s="12"/>
      <c r="ATV9" s="12"/>
      <c r="ATW9" s="12"/>
      <c r="ATX9" s="12"/>
      <c r="ATY9" s="12"/>
      <c r="ATZ9" s="12"/>
      <c r="AUA9" s="12"/>
      <c r="AUB9" s="12"/>
      <c r="AUC9" s="12"/>
      <c r="AUD9" s="12"/>
      <c r="AUE9" s="12"/>
      <c r="AUF9" s="12"/>
      <c r="AUG9" s="12"/>
      <c r="AUH9" s="12"/>
      <c r="AUI9" s="12"/>
      <c r="AUJ9" s="12"/>
      <c r="AUK9" s="12"/>
      <c r="AUL9" s="12"/>
      <c r="AUM9" s="12"/>
      <c r="AUN9" s="12"/>
      <c r="AUO9" s="12"/>
      <c r="AUP9" s="12"/>
      <c r="AUQ9" s="12"/>
      <c r="AUR9" s="12"/>
      <c r="AUS9" s="12"/>
      <c r="AUT9" s="12"/>
      <c r="AUU9" s="12"/>
      <c r="AUV9" s="12"/>
      <c r="AUW9" s="12"/>
      <c r="AUX9" s="12"/>
      <c r="AUY9" s="12"/>
      <c r="AUZ9" s="12"/>
      <c r="AVA9" s="12"/>
      <c r="AVB9" s="12"/>
      <c r="AVC9" s="12"/>
      <c r="AVD9" s="12"/>
      <c r="AVE9" s="12"/>
      <c r="AVF9" s="12"/>
      <c r="AVG9" s="12"/>
      <c r="AVH9" s="12"/>
      <c r="AVI9" s="12"/>
      <c r="AVJ9" s="12"/>
      <c r="AVK9" s="12"/>
      <c r="AVL9" s="12"/>
      <c r="AVM9" s="12"/>
      <c r="AVN9" s="12"/>
      <c r="AVO9" s="12"/>
      <c r="AVP9" s="12"/>
      <c r="AVQ9" s="12"/>
      <c r="AVR9" s="12"/>
      <c r="AVS9" s="12"/>
      <c r="AVT9" s="12"/>
      <c r="AVU9" s="12"/>
      <c r="AVV9" s="12"/>
      <c r="AVW9" s="12"/>
      <c r="AVX9" s="12"/>
      <c r="AVY9" s="12"/>
      <c r="AVZ9" s="12"/>
      <c r="AWA9" s="12"/>
      <c r="AWB9" s="12"/>
      <c r="AWC9" s="12"/>
      <c r="AWD9" s="12"/>
      <c r="AWE9" s="12"/>
      <c r="AWF9" s="12"/>
      <c r="AWG9" s="12"/>
      <c r="AWH9" s="12"/>
      <c r="AWI9" s="12"/>
      <c r="AWJ9" s="12"/>
      <c r="AWK9" s="12"/>
      <c r="AWL9" s="12"/>
      <c r="AWM9" s="12"/>
      <c r="AWN9" s="12"/>
      <c r="AWO9" s="12"/>
      <c r="AWP9" s="12"/>
      <c r="AWQ9" s="12"/>
      <c r="AWR9" s="12"/>
      <c r="AWS9" s="12"/>
      <c r="AWT9" s="12"/>
      <c r="AWU9" s="12"/>
      <c r="AWV9" s="12"/>
      <c r="AWW9" s="12"/>
      <c r="AWX9" s="12"/>
      <c r="AWY9" s="12"/>
      <c r="AWZ9" s="12"/>
      <c r="AXA9" s="12"/>
      <c r="AXB9" s="12"/>
      <c r="AXC9" s="12"/>
      <c r="AXD9" s="12"/>
      <c r="AXE9" s="12"/>
      <c r="AXF9" s="12"/>
      <c r="AXG9" s="12"/>
      <c r="AXH9" s="12"/>
      <c r="AXI9" s="12"/>
      <c r="AXJ9" s="12"/>
      <c r="AXK9" s="12"/>
      <c r="AXL9" s="12"/>
      <c r="AXM9" s="12"/>
      <c r="AXN9" s="12"/>
      <c r="AXO9" s="12"/>
      <c r="AXP9" s="12"/>
      <c r="AXQ9" s="12"/>
      <c r="AXR9" s="12"/>
      <c r="AXS9" s="12"/>
      <c r="AXT9" s="12"/>
      <c r="AXU9" s="12"/>
      <c r="AXV9" s="12"/>
      <c r="AXW9" s="12"/>
      <c r="AXX9" s="12"/>
      <c r="AXY9" s="12"/>
      <c r="AXZ9" s="12"/>
      <c r="AYA9" s="12"/>
      <c r="AYB9" s="12"/>
      <c r="AYC9" s="12"/>
      <c r="AYD9" s="12"/>
      <c r="AYE9" s="12"/>
      <c r="AYF9" s="12"/>
      <c r="AYG9" s="12"/>
      <c r="AYH9" s="12"/>
      <c r="AYI9" s="12"/>
      <c r="AYJ9" s="12"/>
      <c r="AYK9" s="12"/>
      <c r="AYL9" s="12"/>
      <c r="AYM9" s="12"/>
      <c r="AYN9" s="12"/>
      <c r="AYO9" s="12"/>
      <c r="AYP9" s="12"/>
      <c r="AYQ9" s="12"/>
      <c r="AYR9" s="12"/>
      <c r="AYS9" s="12"/>
      <c r="AYT9" s="12"/>
      <c r="AYU9" s="12"/>
      <c r="AYV9" s="12"/>
      <c r="AYW9" s="12"/>
      <c r="AYX9" s="12"/>
      <c r="AYY9" s="12"/>
      <c r="AYZ9" s="12"/>
      <c r="AZA9" s="12"/>
      <c r="AZB9" s="12"/>
      <c r="AZC9" s="12"/>
      <c r="AZD9" s="12"/>
      <c r="AZE9" s="12"/>
      <c r="AZF9" s="12"/>
      <c r="AZG9" s="12"/>
      <c r="AZH9" s="12"/>
      <c r="AZI9" s="12"/>
      <c r="AZJ9" s="12"/>
      <c r="AZK9" s="12"/>
      <c r="AZL9" s="12"/>
      <c r="AZM9" s="12"/>
      <c r="AZN9" s="12"/>
      <c r="AZO9" s="12"/>
      <c r="AZP9" s="12"/>
      <c r="AZQ9" s="12"/>
      <c r="AZR9" s="12"/>
      <c r="AZS9" s="12"/>
      <c r="AZT9" s="12"/>
      <c r="AZU9" s="12"/>
      <c r="AZV9" s="12"/>
      <c r="AZW9" s="12"/>
      <c r="AZX9" s="12"/>
      <c r="AZY9" s="12"/>
      <c r="AZZ9" s="12"/>
      <c r="BAA9" s="12"/>
      <c r="BAB9" s="12"/>
      <c r="BAC9" s="12"/>
      <c r="BAD9" s="12"/>
      <c r="BAE9" s="12"/>
      <c r="BAF9" s="12"/>
      <c r="BAG9" s="12"/>
      <c r="BAH9" s="12"/>
      <c r="BAI9" s="12"/>
      <c r="BAJ9" s="12"/>
      <c r="BAK9" s="12"/>
      <c r="BAL9" s="12"/>
      <c r="BAM9" s="12"/>
      <c r="BAN9" s="12"/>
      <c r="BAO9" s="12"/>
      <c r="BAP9" s="12"/>
      <c r="BAQ9" s="12"/>
      <c r="BAR9" s="12"/>
      <c r="BAS9" s="12"/>
      <c r="BAT9" s="12"/>
      <c r="BAU9" s="12"/>
      <c r="BAV9" s="12"/>
      <c r="BAW9" s="12"/>
      <c r="BAX9" s="12"/>
      <c r="BAY9" s="12"/>
      <c r="BAZ9" s="12"/>
      <c r="BBA9" s="12"/>
      <c r="BBB9" s="12"/>
      <c r="BBC9" s="12"/>
      <c r="BBD9" s="12"/>
      <c r="BBE9" s="12"/>
      <c r="BBF9" s="12"/>
      <c r="BBG9" s="12"/>
      <c r="BBH9" s="12"/>
      <c r="BBI9" s="12"/>
      <c r="BBJ9" s="12"/>
      <c r="BBK9" s="12"/>
      <c r="BBL9" s="12"/>
      <c r="BBM9" s="12"/>
      <c r="BBN9" s="12"/>
      <c r="BBO9" s="12"/>
      <c r="BBP9" s="12"/>
      <c r="BBQ9" s="12"/>
      <c r="BBR9" s="12"/>
      <c r="BBS9" s="12"/>
      <c r="BBT9" s="12"/>
      <c r="BBU9" s="12"/>
      <c r="BBV9" s="12"/>
      <c r="BBW9" s="12"/>
      <c r="BBX9" s="12"/>
      <c r="BBY9" s="12"/>
      <c r="BBZ9" s="12"/>
      <c r="BCA9" s="12"/>
      <c r="BCB9" s="12"/>
      <c r="BCC9" s="12"/>
      <c r="BCD9" s="12"/>
      <c r="BCE9" s="12"/>
      <c r="BCF9" s="12"/>
      <c r="BCG9" s="12"/>
      <c r="BCH9" s="12"/>
      <c r="BCI9" s="12"/>
      <c r="BCJ9" s="12"/>
      <c r="BCK9" s="12"/>
      <c r="BCL9" s="12"/>
      <c r="BCM9" s="12"/>
      <c r="BCN9" s="12"/>
      <c r="BCO9" s="12"/>
      <c r="BCP9" s="12"/>
      <c r="BCQ9" s="12"/>
      <c r="BCR9" s="12"/>
      <c r="BCS9" s="12"/>
      <c r="BCT9" s="12"/>
      <c r="BCU9" s="12"/>
      <c r="BCV9" s="12"/>
      <c r="BCW9" s="12"/>
      <c r="BCX9" s="12"/>
      <c r="BCY9" s="12"/>
      <c r="BCZ9" s="12"/>
      <c r="BDA9" s="12"/>
      <c r="BDB9" s="12"/>
      <c r="BDC9" s="12"/>
      <c r="BDD9" s="12"/>
      <c r="BDE9" s="12"/>
      <c r="BDF9" s="12"/>
      <c r="BDG9" s="12"/>
      <c r="BDH9" s="12"/>
      <c r="BDI9" s="12"/>
      <c r="BDJ9" s="12"/>
      <c r="BDK9" s="12"/>
      <c r="BDL9" s="12"/>
      <c r="BDM9" s="12"/>
      <c r="BDN9" s="12"/>
      <c r="BDO9" s="12"/>
      <c r="BDP9" s="12"/>
      <c r="BDQ9" s="12"/>
      <c r="BDR9" s="12"/>
      <c r="BDS9" s="12"/>
      <c r="BDT9" s="12"/>
      <c r="BDU9" s="12"/>
      <c r="BDV9" s="12"/>
      <c r="BDW9" s="12"/>
      <c r="BDX9" s="12"/>
      <c r="BDY9" s="12"/>
      <c r="BDZ9" s="12"/>
      <c r="BEA9" s="12"/>
      <c r="BEB9" s="12"/>
      <c r="BEC9" s="12"/>
      <c r="BED9" s="12"/>
      <c r="BEE9" s="12"/>
      <c r="BEF9" s="12"/>
      <c r="BEG9" s="12"/>
      <c r="BEH9" s="12"/>
      <c r="BEI9" s="12"/>
      <c r="BEJ9" s="12"/>
      <c r="BEK9" s="12"/>
      <c r="BEL9" s="12"/>
      <c r="BEM9" s="12"/>
      <c r="BEN9" s="12"/>
      <c r="BEO9" s="12"/>
      <c r="BEP9" s="12"/>
      <c r="BEQ9" s="12"/>
      <c r="BER9" s="12"/>
      <c r="BES9" s="12"/>
      <c r="BET9" s="12"/>
      <c r="BEU9" s="12"/>
      <c r="BEV9" s="12"/>
      <c r="BEW9" s="12"/>
      <c r="BEX9" s="12"/>
      <c r="BEY9" s="12"/>
      <c r="BEZ9" s="12"/>
      <c r="BFA9" s="12"/>
      <c r="BFB9" s="12"/>
      <c r="BFC9" s="12"/>
      <c r="BFD9" s="12"/>
      <c r="BFE9" s="12"/>
      <c r="BFF9" s="12"/>
      <c r="BFG9" s="12"/>
      <c r="BFH9" s="12"/>
      <c r="BFI9" s="12"/>
      <c r="BFJ9" s="12"/>
      <c r="BFK9" s="12"/>
      <c r="BFL9" s="12"/>
      <c r="BFM9" s="12"/>
      <c r="BFN9" s="12"/>
      <c r="BFO9" s="12"/>
      <c r="BFP9" s="12"/>
      <c r="BFQ9" s="12"/>
      <c r="BFR9" s="12"/>
      <c r="BFS9" s="12"/>
      <c r="BFT9" s="12"/>
      <c r="BFU9" s="12"/>
      <c r="BFV9" s="12"/>
      <c r="BFW9" s="12"/>
      <c r="BFX9" s="12"/>
      <c r="BFY9" s="12"/>
      <c r="BFZ9" s="12"/>
      <c r="BGA9" s="12"/>
      <c r="BGB9" s="12"/>
      <c r="BGC9" s="12"/>
    </row>
    <row r="10" spans="1:1537">
      <c r="A10" t="s">
        <v>99</v>
      </c>
      <c r="B10" s="12">
        <f>'Project Summary Table'!J45*-1</f>
        <v>0</v>
      </c>
      <c r="C10" s="12">
        <f>IF(C$2&lt;='Project Summary Table'!$D$30,('Project Summary Table'!$H45+'Project Summary Table'!$I45)*(1+'Project Summary Table'!$I$32)^(C$2-1),0)</f>
        <v>0</v>
      </c>
      <c r="D10" s="12">
        <f>IF(D$2&lt;='Project Summary Table'!$D$30,('Project Summary Table'!$H45+'Project Summary Table'!$I45)*(1+'Project Summary Table'!$I$32)^(D$2-1),0)</f>
        <v>0</v>
      </c>
      <c r="E10" s="12">
        <f>IF(E$2&lt;='Project Summary Table'!$D$30,('Project Summary Table'!$H45+'Project Summary Table'!$I45)*(1+'Project Summary Table'!$I$32)^(E$2-1),0)</f>
        <v>0</v>
      </c>
      <c r="F10" s="12">
        <f>IF(F$2&lt;='Project Summary Table'!$D$30,('Project Summary Table'!$H45+'Project Summary Table'!$I45)*(1+'Project Summary Table'!$I$32)^(F$2-1),0)</f>
        <v>0</v>
      </c>
      <c r="G10" s="12">
        <f>IF(G$2&lt;='Project Summary Table'!$D$30,('Project Summary Table'!$H45+'Project Summary Table'!$I45)*(1+'Project Summary Table'!$I$32)^(G$2-1),0)</f>
        <v>0</v>
      </c>
      <c r="H10" s="12">
        <f>IF(H$2&lt;='Project Summary Table'!$D$30,('Project Summary Table'!$H45+'Project Summary Table'!$I45)*(1+'Project Summary Table'!$I$32)^(H$2-1),0)</f>
        <v>0</v>
      </c>
      <c r="I10" s="12">
        <f>IF(I$2&lt;='Project Summary Table'!$D$30,('Project Summary Table'!$H45+'Project Summary Table'!$I45)*(1+'Project Summary Table'!$I$32)^(I$2-1),0)</f>
        <v>0</v>
      </c>
      <c r="J10" s="12">
        <f>IF(J$2&lt;='Project Summary Table'!$D$30,('Project Summary Table'!$H45+'Project Summary Table'!$I45)*(1+'Project Summary Table'!$I$32)^(J$2-1),0)</f>
        <v>0</v>
      </c>
      <c r="K10" s="12">
        <f>IF(K$2&lt;='Project Summary Table'!$D$30,('Project Summary Table'!$H45+'Project Summary Table'!$I45)*(1+'Project Summary Table'!$I$32)^(K$2-1),0)</f>
        <v>0</v>
      </c>
      <c r="L10" s="12">
        <f>IF(L$2&lt;='Project Summary Table'!$D$30,('Project Summary Table'!$H45+'Project Summary Table'!$I45)*(1+'Project Summary Table'!$I$32)^(L$2-1),0)</f>
        <v>0</v>
      </c>
      <c r="M10" s="12">
        <f>IF(M$2&lt;='Project Summary Table'!$D$30,('Project Summary Table'!$H45+'Project Summary Table'!$I45)*(1+'Project Summary Table'!$I$32)^(M$2-1),0)</f>
        <v>0</v>
      </c>
      <c r="N10" s="12">
        <f>IF(N$2&lt;='Project Summary Table'!$D$30,('Project Summary Table'!$H45+'Project Summary Table'!$I45)*(1+'Project Summary Table'!$I$32)^(N$2-1),0)</f>
        <v>0</v>
      </c>
      <c r="O10" s="12">
        <f>IF(O$2&lt;='Project Summary Table'!$D$30,('Project Summary Table'!$H45+'Project Summary Table'!$I45)*(1+'Project Summary Table'!$I$32)^(O$2-1),0)</f>
        <v>0</v>
      </c>
      <c r="P10" s="12">
        <f>IF(P$2&lt;='Project Summary Table'!$D$30,('Project Summary Table'!$H45+'Project Summary Table'!$I45)*(1+'Project Summary Table'!$I$32)^(P$2-1),0)</f>
        <v>0</v>
      </c>
      <c r="Q10" s="12">
        <f>IF(Q$2&lt;='Project Summary Table'!$D$30,('Project Summary Table'!$H45+'Project Summary Table'!$I45)*(1+'Project Summary Table'!$I$32)^(Q$2-1),0)</f>
        <v>0</v>
      </c>
      <c r="R10" s="12">
        <f>IF(R$2&lt;='Project Summary Table'!$D$30,('Project Summary Table'!$H45+'Project Summary Table'!$I45)*(1+'Project Summary Table'!$I$32)^(R$2-1),0)</f>
        <v>0</v>
      </c>
      <c r="S10" s="12">
        <f>IF(S$2&lt;='Project Summary Table'!$D$30,('Project Summary Table'!$H45+'Project Summary Table'!$I45)*(1+'Project Summary Table'!$I$32)^(S$2-1),0)</f>
        <v>0</v>
      </c>
      <c r="T10" s="12">
        <f>IF(T$2&lt;='Project Summary Table'!$D$30,('Project Summary Table'!$H45+'Project Summary Table'!$I45)*(1+'Project Summary Table'!$I$32)^(T$2-1),0)</f>
        <v>0</v>
      </c>
      <c r="U10" s="12">
        <f>IF(U$2&lt;='Project Summary Table'!$D$30,('Project Summary Table'!$H45+'Project Summary Table'!$I45)*(1+'Project Summary Table'!$I$32)^(U$2-1),0)</f>
        <v>0</v>
      </c>
      <c r="V10" s="12">
        <f>IF(V$2&lt;='Project Summary Table'!$D$30,('Project Summary Table'!$H45+'Project Summary Table'!$I45)*(1+'Project Summary Table'!$I$32)^(V$2-1),0)</f>
        <v>0</v>
      </c>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c r="AGQ10" s="12"/>
      <c r="AGR10" s="12"/>
      <c r="AGS10" s="12"/>
      <c r="AGT10" s="12"/>
      <c r="AGU10" s="12"/>
      <c r="AGV10" s="12"/>
      <c r="AGW10" s="12"/>
      <c r="AGX10" s="12"/>
      <c r="AGY10" s="12"/>
      <c r="AGZ10" s="12"/>
      <c r="AHA10" s="12"/>
      <c r="AHB10" s="12"/>
      <c r="AHC10" s="12"/>
      <c r="AHD10" s="12"/>
      <c r="AHE10" s="12"/>
      <c r="AHF10" s="12"/>
      <c r="AHG10" s="12"/>
      <c r="AHH10" s="12"/>
      <c r="AHI10" s="12"/>
      <c r="AHJ10" s="12"/>
      <c r="AHK10" s="12"/>
      <c r="AHL10" s="12"/>
      <c r="AHM10" s="12"/>
      <c r="AHN10" s="12"/>
      <c r="AHO10" s="12"/>
      <c r="AHP10" s="12"/>
      <c r="AHQ10" s="12"/>
      <c r="AHR10" s="12"/>
      <c r="AHS10" s="12"/>
      <c r="AHT10" s="12"/>
      <c r="AHU10" s="12"/>
      <c r="AHV10" s="12"/>
      <c r="AHW10" s="12"/>
      <c r="AHX10" s="12"/>
      <c r="AHY10" s="12"/>
      <c r="AHZ10" s="12"/>
      <c r="AIA10" s="12"/>
      <c r="AIB10" s="12"/>
      <c r="AIC10" s="12"/>
      <c r="AID10" s="12"/>
      <c r="AIE10" s="12"/>
      <c r="AIF10" s="12"/>
      <c r="AIG10" s="12"/>
      <c r="AIH10" s="12"/>
      <c r="AII10" s="12"/>
      <c r="AIJ10" s="12"/>
      <c r="AIK10" s="12"/>
      <c r="AIL10" s="12"/>
      <c r="AIM10" s="12"/>
      <c r="AIN10" s="12"/>
      <c r="AIO10" s="12"/>
      <c r="AIP10" s="12"/>
      <c r="AIQ10" s="12"/>
      <c r="AIR10" s="12"/>
      <c r="AIS10" s="12"/>
      <c r="AIT10" s="12"/>
      <c r="AIU10" s="12"/>
      <c r="AIV10" s="12"/>
      <c r="AIW10" s="12"/>
      <c r="AIX10" s="12"/>
      <c r="AIY10" s="12"/>
      <c r="AIZ10" s="12"/>
      <c r="AJA10" s="12"/>
      <c r="AJB10" s="12"/>
      <c r="AJC10" s="12"/>
      <c r="AJD10" s="12"/>
      <c r="AJE10" s="12"/>
      <c r="AJF10" s="12"/>
      <c r="AJG10" s="12"/>
      <c r="AJH10" s="12"/>
      <c r="AJI10" s="12"/>
      <c r="AJJ10" s="12"/>
      <c r="AJK10" s="12"/>
      <c r="AJL10" s="12"/>
      <c r="AJM10" s="12"/>
      <c r="AJN10" s="12"/>
      <c r="AJO10" s="12"/>
      <c r="AJP10" s="12"/>
      <c r="AJQ10" s="12"/>
      <c r="AJR10" s="12"/>
      <c r="AJS10" s="12"/>
      <c r="AJT10" s="12"/>
      <c r="AJU10" s="12"/>
      <c r="AJV10" s="12"/>
      <c r="AJW10" s="12"/>
      <c r="AJX10" s="12"/>
      <c r="AJY10" s="12"/>
      <c r="AJZ10" s="12"/>
      <c r="AKA10" s="12"/>
      <c r="AKB10" s="12"/>
      <c r="AKC10" s="12"/>
      <c r="AKD10" s="12"/>
      <c r="AKE10" s="12"/>
      <c r="AKF10" s="12"/>
      <c r="AKG10" s="12"/>
      <c r="AKH10" s="12"/>
      <c r="AKI10" s="12"/>
      <c r="AKJ10" s="12"/>
      <c r="AKK10" s="12"/>
      <c r="AKL10" s="12"/>
      <c r="AKM10" s="12"/>
      <c r="AKN10" s="12"/>
      <c r="AKO10" s="12"/>
      <c r="AKP10" s="12"/>
      <c r="AKQ10" s="12"/>
      <c r="AKR10" s="12"/>
      <c r="AKS10" s="12"/>
      <c r="AKT10" s="12"/>
      <c r="AKU10" s="12"/>
      <c r="AKV10" s="12"/>
      <c r="AKW10" s="12"/>
      <c r="AKX10" s="12"/>
      <c r="AKY10" s="12"/>
      <c r="AKZ10" s="12"/>
      <c r="ALA10" s="12"/>
      <c r="ALB10" s="12"/>
      <c r="ALC10" s="12"/>
      <c r="ALD10" s="12"/>
      <c r="ALE10" s="12"/>
      <c r="ALF10" s="12"/>
      <c r="ALG10" s="12"/>
      <c r="ALH10" s="12"/>
      <c r="ALI10" s="12"/>
      <c r="ALJ10" s="12"/>
      <c r="ALK10" s="12"/>
      <c r="ALL10" s="12"/>
      <c r="ALM10" s="12"/>
      <c r="ALN10" s="12"/>
      <c r="ALO10" s="12"/>
      <c r="ALP10" s="12"/>
      <c r="ALQ10" s="12"/>
      <c r="ALR10" s="12"/>
      <c r="ALS10" s="12"/>
      <c r="ALT10" s="12"/>
      <c r="ALU10" s="12"/>
      <c r="ALV10" s="12"/>
      <c r="ALW10" s="12"/>
      <c r="ALX10" s="12"/>
      <c r="ALY10" s="12"/>
      <c r="ALZ10" s="12"/>
      <c r="AMA10" s="12"/>
      <c r="AMB10" s="12"/>
      <c r="AMC10" s="12"/>
      <c r="AMD10" s="12"/>
      <c r="AME10" s="12"/>
      <c r="AMF10" s="12"/>
      <c r="AMG10" s="12"/>
      <c r="AMH10" s="12"/>
      <c r="AMI10" s="12"/>
      <c r="AMJ10" s="12"/>
      <c r="AMK10" s="12"/>
      <c r="AML10" s="12"/>
      <c r="AMM10" s="12"/>
      <c r="AMN10" s="12"/>
      <c r="AMO10" s="12"/>
      <c r="AMP10" s="12"/>
      <c r="AMQ10" s="12"/>
      <c r="AMR10" s="12"/>
      <c r="AMS10" s="12"/>
      <c r="AMT10" s="12"/>
      <c r="AMU10" s="12"/>
      <c r="AMV10" s="12"/>
      <c r="AMW10" s="12"/>
      <c r="AMX10" s="12"/>
      <c r="AMY10" s="12"/>
      <c r="AMZ10" s="12"/>
      <c r="ANA10" s="12"/>
      <c r="ANB10" s="12"/>
      <c r="ANC10" s="12"/>
      <c r="AND10" s="12"/>
      <c r="ANE10" s="12"/>
      <c r="ANF10" s="12"/>
      <c r="ANG10" s="12"/>
      <c r="ANH10" s="12"/>
      <c r="ANI10" s="12"/>
      <c r="ANJ10" s="12"/>
      <c r="ANK10" s="12"/>
      <c r="ANL10" s="12"/>
      <c r="ANM10" s="12"/>
      <c r="ANN10" s="12"/>
      <c r="ANO10" s="12"/>
      <c r="ANP10" s="12"/>
      <c r="ANQ10" s="12"/>
      <c r="ANR10" s="12"/>
      <c r="ANS10" s="12"/>
      <c r="ANT10" s="12"/>
      <c r="ANU10" s="12"/>
      <c r="ANV10" s="12"/>
      <c r="ANW10" s="12"/>
      <c r="ANX10" s="12"/>
      <c r="ANY10" s="12"/>
      <c r="ANZ10" s="12"/>
      <c r="AOA10" s="12"/>
      <c r="AOB10" s="12"/>
      <c r="AOC10" s="12"/>
      <c r="AOD10" s="12"/>
      <c r="AOE10" s="12"/>
      <c r="AOF10" s="12"/>
      <c r="AOG10" s="12"/>
      <c r="AOH10" s="12"/>
      <c r="AOI10" s="12"/>
      <c r="AOJ10" s="12"/>
      <c r="AOK10" s="12"/>
      <c r="AOL10" s="12"/>
      <c r="AOM10" s="12"/>
      <c r="AON10" s="12"/>
      <c r="AOO10" s="12"/>
      <c r="AOP10" s="12"/>
      <c r="AOQ10" s="12"/>
      <c r="AOR10" s="12"/>
      <c r="AOS10" s="12"/>
      <c r="AOT10" s="12"/>
      <c r="AOU10" s="12"/>
      <c r="AOV10" s="12"/>
      <c r="AOW10" s="12"/>
      <c r="AOX10" s="12"/>
      <c r="AOY10" s="12"/>
      <c r="AOZ10" s="12"/>
      <c r="APA10" s="12"/>
      <c r="APB10" s="12"/>
      <c r="APC10" s="12"/>
      <c r="APD10" s="12"/>
      <c r="APE10" s="12"/>
      <c r="APF10" s="12"/>
      <c r="APG10" s="12"/>
      <c r="APH10" s="12"/>
      <c r="API10" s="12"/>
      <c r="APJ10" s="12"/>
      <c r="APK10" s="12"/>
      <c r="APL10" s="12"/>
      <c r="APM10" s="12"/>
      <c r="APN10" s="12"/>
      <c r="APO10" s="12"/>
      <c r="APP10" s="12"/>
      <c r="APQ10" s="12"/>
      <c r="APR10" s="12"/>
      <c r="APS10" s="12"/>
      <c r="APT10" s="12"/>
      <c r="APU10" s="12"/>
      <c r="APV10" s="12"/>
      <c r="APW10" s="12"/>
      <c r="APX10" s="12"/>
      <c r="APY10" s="12"/>
      <c r="APZ10" s="12"/>
      <c r="AQA10" s="12"/>
      <c r="AQB10" s="12"/>
      <c r="AQC10" s="12"/>
      <c r="AQD10" s="12"/>
      <c r="AQE10" s="12"/>
      <c r="AQF10" s="12"/>
      <c r="AQG10" s="12"/>
      <c r="AQH10" s="12"/>
      <c r="AQI10" s="12"/>
      <c r="AQJ10" s="12"/>
      <c r="AQK10" s="12"/>
      <c r="AQL10" s="12"/>
      <c r="AQM10" s="12"/>
      <c r="AQN10" s="12"/>
      <c r="AQO10" s="12"/>
      <c r="AQP10" s="12"/>
      <c r="AQQ10" s="12"/>
      <c r="AQR10" s="12"/>
      <c r="AQS10" s="12"/>
      <c r="AQT10" s="12"/>
      <c r="AQU10" s="12"/>
      <c r="AQV10" s="12"/>
      <c r="AQW10" s="12"/>
      <c r="AQX10" s="12"/>
      <c r="AQY10" s="12"/>
      <c r="AQZ10" s="12"/>
      <c r="ARA10" s="12"/>
      <c r="ARB10" s="12"/>
      <c r="ARC10" s="12"/>
      <c r="ARD10" s="12"/>
      <c r="ARE10" s="12"/>
      <c r="ARF10" s="12"/>
      <c r="ARG10" s="12"/>
      <c r="ARH10" s="12"/>
      <c r="ARI10" s="12"/>
      <c r="ARJ10" s="12"/>
      <c r="ARK10" s="12"/>
      <c r="ARL10" s="12"/>
      <c r="ARM10" s="12"/>
      <c r="ARN10" s="12"/>
      <c r="ARO10" s="12"/>
      <c r="ARP10" s="12"/>
      <c r="ARQ10" s="12"/>
      <c r="ARR10" s="12"/>
      <c r="ARS10" s="12"/>
      <c r="ART10" s="12"/>
      <c r="ARU10" s="12"/>
      <c r="ARV10" s="12"/>
      <c r="ARW10" s="12"/>
      <c r="ARX10" s="12"/>
      <c r="ARY10" s="12"/>
      <c r="ARZ10" s="12"/>
      <c r="ASA10" s="12"/>
      <c r="ASB10" s="12"/>
      <c r="ASC10" s="12"/>
      <c r="ASD10" s="12"/>
      <c r="ASE10" s="12"/>
      <c r="ASF10" s="12"/>
      <c r="ASG10" s="12"/>
      <c r="ASH10" s="12"/>
      <c r="ASI10" s="12"/>
      <c r="ASJ10" s="12"/>
      <c r="ASK10" s="12"/>
      <c r="ASL10" s="12"/>
      <c r="ASM10" s="12"/>
      <c r="ASN10" s="12"/>
      <c r="ASO10" s="12"/>
      <c r="ASP10" s="12"/>
      <c r="ASQ10" s="12"/>
      <c r="ASR10" s="12"/>
      <c r="ASS10" s="12"/>
      <c r="AST10" s="12"/>
      <c r="ASU10" s="12"/>
      <c r="ASV10" s="12"/>
      <c r="ASW10" s="12"/>
      <c r="ASX10" s="12"/>
      <c r="ASY10" s="12"/>
      <c r="ASZ10" s="12"/>
      <c r="ATA10" s="12"/>
      <c r="ATB10" s="12"/>
      <c r="ATC10" s="12"/>
      <c r="ATD10" s="12"/>
      <c r="ATE10" s="12"/>
      <c r="ATF10" s="12"/>
      <c r="ATG10" s="12"/>
      <c r="ATH10" s="12"/>
      <c r="ATI10" s="12"/>
      <c r="ATJ10" s="12"/>
      <c r="ATK10" s="12"/>
      <c r="ATL10" s="12"/>
      <c r="ATM10" s="12"/>
      <c r="ATN10" s="12"/>
      <c r="ATO10" s="12"/>
      <c r="ATP10" s="12"/>
      <c r="ATQ10" s="12"/>
      <c r="ATR10" s="12"/>
      <c r="ATS10" s="12"/>
      <c r="ATT10" s="12"/>
      <c r="ATU10" s="12"/>
      <c r="ATV10" s="12"/>
      <c r="ATW10" s="12"/>
      <c r="ATX10" s="12"/>
      <c r="ATY10" s="12"/>
      <c r="ATZ10" s="12"/>
      <c r="AUA10" s="12"/>
      <c r="AUB10" s="12"/>
      <c r="AUC10" s="12"/>
      <c r="AUD10" s="12"/>
      <c r="AUE10" s="12"/>
      <c r="AUF10" s="12"/>
      <c r="AUG10" s="12"/>
      <c r="AUH10" s="12"/>
      <c r="AUI10" s="12"/>
      <c r="AUJ10" s="12"/>
      <c r="AUK10" s="12"/>
      <c r="AUL10" s="12"/>
      <c r="AUM10" s="12"/>
      <c r="AUN10" s="12"/>
      <c r="AUO10" s="12"/>
      <c r="AUP10" s="12"/>
      <c r="AUQ10" s="12"/>
      <c r="AUR10" s="12"/>
      <c r="AUS10" s="12"/>
      <c r="AUT10" s="12"/>
      <c r="AUU10" s="12"/>
      <c r="AUV10" s="12"/>
      <c r="AUW10" s="12"/>
      <c r="AUX10" s="12"/>
      <c r="AUY10" s="12"/>
      <c r="AUZ10" s="12"/>
      <c r="AVA10" s="12"/>
      <c r="AVB10" s="12"/>
      <c r="AVC10" s="12"/>
      <c r="AVD10" s="12"/>
      <c r="AVE10" s="12"/>
      <c r="AVF10" s="12"/>
      <c r="AVG10" s="12"/>
      <c r="AVH10" s="12"/>
      <c r="AVI10" s="12"/>
      <c r="AVJ10" s="12"/>
      <c r="AVK10" s="12"/>
      <c r="AVL10" s="12"/>
      <c r="AVM10" s="12"/>
      <c r="AVN10" s="12"/>
      <c r="AVO10" s="12"/>
      <c r="AVP10" s="12"/>
      <c r="AVQ10" s="12"/>
      <c r="AVR10" s="12"/>
      <c r="AVS10" s="12"/>
      <c r="AVT10" s="12"/>
      <c r="AVU10" s="12"/>
      <c r="AVV10" s="12"/>
      <c r="AVW10" s="12"/>
      <c r="AVX10" s="12"/>
      <c r="AVY10" s="12"/>
      <c r="AVZ10" s="12"/>
      <c r="AWA10" s="12"/>
      <c r="AWB10" s="12"/>
      <c r="AWC10" s="12"/>
      <c r="AWD10" s="12"/>
      <c r="AWE10" s="12"/>
      <c r="AWF10" s="12"/>
      <c r="AWG10" s="12"/>
      <c r="AWH10" s="12"/>
      <c r="AWI10" s="12"/>
      <c r="AWJ10" s="12"/>
      <c r="AWK10" s="12"/>
      <c r="AWL10" s="12"/>
      <c r="AWM10" s="12"/>
      <c r="AWN10" s="12"/>
      <c r="AWO10" s="12"/>
      <c r="AWP10" s="12"/>
      <c r="AWQ10" s="12"/>
      <c r="AWR10" s="12"/>
      <c r="AWS10" s="12"/>
      <c r="AWT10" s="12"/>
      <c r="AWU10" s="12"/>
      <c r="AWV10" s="12"/>
      <c r="AWW10" s="12"/>
      <c r="AWX10" s="12"/>
      <c r="AWY10" s="12"/>
      <c r="AWZ10" s="12"/>
      <c r="AXA10" s="12"/>
      <c r="AXB10" s="12"/>
      <c r="AXC10" s="12"/>
      <c r="AXD10" s="12"/>
      <c r="AXE10" s="12"/>
      <c r="AXF10" s="12"/>
      <c r="AXG10" s="12"/>
      <c r="AXH10" s="12"/>
      <c r="AXI10" s="12"/>
      <c r="AXJ10" s="12"/>
      <c r="AXK10" s="12"/>
      <c r="AXL10" s="12"/>
      <c r="AXM10" s="12"/>
      <c r="AXN10" s="12"/>
      <c r="AXO10" s="12"/>
      <c r="AXP10" s="12"/>
      <c r="AXQ10" s="12"/>
      <c r="AXR10" s="12"/>
      <c r="AXS10" s="12"/>
      <c r="AXT10" s="12"/>
      <c r="AXU10" s="12"/>
      <c r="AXV10" s="12"/>
      <c r="AXW10" s="12"/>
      <c r="AXX10" s="12"/>
      <c r="AXY10" s="12"/>
      <c r="AXZ10" s="12"/>
      <c r="AYA10" s="12"/>
      <c r="AYB10" s="12"/>
      <c r="AYC10" s="12"/>
      <c r="AYD10" s="12"/>
      <c r="AYE10" s="12"/>
      <c r="AYF10" s="12"/>
      <c r="AYG10" s="12"/>
      <c r="AYH10" s="12"/>
      <c r="AYI10" s="12"/>
      <c r="AYJ10" s="12"/>
      <c r="AYK10" s="12"/>
      <c r="AYL10" s="12"/>
      <c r="AYM10" s="12"/>
      <c r="AYN10" s="12"/>
      <c r="AYO10" s="12"/>
      <c r="AYP10" s="12"/>
      <c r="AYQ10" s="12"/>
      <c r="AYR10" s="12"/>
      <c r="AYS10" s="12"/>
      <c r="AYT10" s="12"/>
      <c r="AYU10" s="12"/>
      <c r="AYV10" s="12"/>
      <c r="AYW10" s="12"/>
      <c r="AYX10" s="12"/>
      <c r="AYY10" s="12"/>
      <c r="AYZ10" s="12"/>
      <c r="AZA10" s="12"/>
      <c r="AZB10" s="12"/>
      <c r="AZC10" s="12"/>
      <c r="AZD10" s="12"/>
      <c r="AZE10" s="12"/>
      <c r="AZF10" s="12"/>
      <c r="AZG10" s="12"/>
      <c r="AZH10" s="12"/>
      <c r="AZI10" s="12"/>
      <c r="AZJ10" s="12"/>
      <c r="AZK10" s="12"/>
      <c r="AZL10" s="12"/>
      <c r="AZM10" s="12"/>
      <c r="AZN10" s="12"/>
      <c r="AZO10" s="12"/>
      <c r="AZP10" s="12"/>
      <c r="AZQ10" s="12"/>
      <c r="AZR10" s="12"/>
      <c r="AZS10" s="12"/>
      <c r="AZT10" s="12"/>
      <c r="AZU10" s="12"/>
      <c r="AZV10" s="12"/>
      <c r="AZW10" s="12"/>
      <c r="AZX10" s="12"/>
      <c r="AZY10" s="12"/>
      <c r="AZZ10" s="12"/>
      <c r="BAA10" s="12"/>
      <c r="BAB10" s="12"/>
      <c r="BAC10" s="12"/>
      <c r="BAD10" s="12"/>
      <c r="BAE10" s="12"/>
      <c r="BAF10" s="12"/>
      <c r="BAG10" s="12"/>
      <c r="BAH10" s="12"/>
      <c r="BAI10" s="12"/>
      <c r="BAJ10" s="12"/>
      <c r="BAK10" s="12"/>
      <c r="BAL10" s="12"/>
      <c r="BAM10" s="12"/>
      <c r="BAN10" s="12"/>
      <c r="BAO10" s="12"/>
      <c r="BAP10" s="12"/>
      <c r="BAQ10" s="12"/>
      <c r="BAR10" s="12"/>
      <c r="BAS10" s="12"/>
      <c r="BAT10" s="12"/>
      <c r="BAU10" s="12"/>
      <c r="BAV10" s="12"/>
      <c r="BAW10" s="12"/>
      <c r="BAX10" s="12"/>
      <c r="BAY10" s="12"/>
      <c r="BAZ10" s="12"/>
      <c r="BBA10" s="12"/>
      <c r="BBB10" s="12"/>
      <c r="BBC10" s="12"/>
      <c r="BBD10" s="12"/>
      <c r="BBE10" s="12"/>
      <c r="BBF10" s="12"/>
      <c r="BBG10" s="12"/>
      <c r="BBH10" s="12"/>
      <c r="BBI10" s="12"/>
      <c r="BBJ10" s="12"/>
      <c r="BBK10" s="12"/>
      <c r="BBL10" s="12"/>
      <c r="BBM10" s="12"/>
      <c r="BBN10" s="12"/>
      <c r="BBO10" s="12"/>
      <c r="BBP10" s="12"/>
      <c r="BBQ10" s="12"/>
      <c r="BBR10" s="12"/>
      <c r="BBS10" s="12"/>
      <c r="BBT10" s="12"/>
      <c r="BBU10" s="12"/>
      <c r="BBV10" s="12"/>
      <c r="BBW10" s="12"/>
      <c r="BBX10" s="12"/>
      <c r="BBY10" s="12"/>
      <c r="BBZ10" s="12"/>
      <c r="BCA10" s="12"/>
      <c r="BCB10" s="12"/>
      <c r="BCC10" s="12"/>
      <c r="BCD10" s="12"/>
      <c r="BCE10" s="12"/>
      <c r="BCF10" s="12"/>
      <c r="BCG10" s="12"/>
      <c r="BCH10" s="12"/>
      <c r="BCI10" s="12"/>
      <c r="BCJ10" s="12"/>
      <c r="BCK10" s="12"/>
      <c r="BCL10" s="12"/>
      <c r="BCM10" s="12"/>
      <c r="BCN10" s="12"/>
      <c r="BCO10" s="12"/>
      <c r="BCP10" s="12"/>
      <c r="BCQ10" s="12"/>
      <c r="BCR10" s="12"/>
      <c r="BCS10" s="12"/>
      <c r="BCT10" s="12"/>
      <c r="BCU10" s="12"/>
      <c r="BCV10" s="12"/>
      <c r="BCW10" s="12"/>
      <c r="BCX10" s="12"/>
      <c r="BCY10" s="12"/>
      <c r="BCZ10" s="12"/>
      <c r="BDA10" s="12"/>
      <c r="BDB10" s="12"/>
      <c r="BDC10" s="12"/>
      <c r="BDD10" s="12"/>
      <c r="BDE10" s="12"/>
      <c r="BDF10" s="12"/>
      <c r="BDG10" s="12"/>
      <c r="BDH10" s="12"/>
      <c r="BDI10" s="12"/>
      <c r="BDJ10" s="12"/>
      <c r="BDK10" s="12"/>
      <c r="BDL10" s="12"/>
      <c r="BDM10" s="12"/>
      <c r="BDN10" s="12"/>
      <c r="BDO10" s="12"/>
      <c r="BDP10" s="12"/>
      <c r="BDQ10" s="12"/>
      <c r="BDR10" s="12"/>
      <c r="BDS10" s="12"/>
      <c r="BDT10" s="12"/>
      <c r="BDU10" s="12"/>
      <c r="BDV10" s="12"/>
      <c r="BDW10" s="12"/>
      <c r="BDX10" s="12"/>
      <c r="BDY10" s="12"/>
      <c r="BDZ10" s="12"/>
      <c r="BEA10" s="12"/>
      <c r="BEB10" s="12"/>
      <c r="BEC10" s="12"/>
      <c r="BED10" s="12"/>
      <c r="BEE10" s="12"/>
      <c r="BEF10" s="12"/>
      <c r="BEG10" s="12"/>
      <c r="BEH10" s="12"/>
      <c r="BEI10" s="12"/>
      <c r="BEJ10" s="12"/>
      <c r="BEK10" s="12"/>
      <c r="BEL10" s="12"/>
      <c r="BEM10" s="12"/>
      <c r="BEN10" s="12"/>
      <c r="BEO10" s="12"/>
      <c r="BEP10" s="12"/>
      <c r="BEQ10" s="12"/>
      <c r="BER10" s="12"/>
      <c r="BES10" s="12"/>
      <c r="BET10" s="12"/>
      <c r="BEU10" s="12"/>
      <c r="BEV10" s="12"/>
      <c r="BEW10" s="12"/>
      <c r="BEX10" s="12"/>
      <c r="BEY10" s="12"/>
      <c r="BEZ10" s="12"/>
      <c r="BFA10" s="12"/>
      <c r="BFB10" s="12"/>
      <c r="BFC10" s="12"/>
      <c r="BFD10" s="12"/>
      <c r="BFE10" s="12"/>
      <c r="BFF10" s="12"/>
      <c r="BFG10" s="12"/>
      <c r="BFH10" s="12"/>
      <c r="BFI10" s="12"/>
      <c r="BFJ10" s="12"/>
      <c r="BFK10" s="12"/>
      <c r="BFL10" s="12"/>
      <c r="BFM10" s="12"/>
      <c r="BFN10" s="12"/>
      <c r="BFO10" s="12"/>
      <c r="BFP10" s="12"/>
      <c r="BFQ10" s="12"/>
      <c r="BFR10" s="12"/>
      <c r="BFS10" s="12"/>
      <c r="BFT10" s="12"/>
      <c r="BFU10" s="12"/>
      <c r="BFV10" s="12"/>
      <c r="BFW10" s="12"/>
      <c r="BFX10" s="12"/>
      <c r="BFY10" s="12"/>
      <c r="BFZ10" s="12"/>
      <c r="BGA10" s="12"/>
      <c r="BGB10" s="12"/>
      <c r="BGC10" s="12"/>
    </row>
    <row r="11" spans="1:1537">
      <c r="A11" t="s">
        <v>100</v>
      </c>
      <c r="B11" s="12">
        <f>'Project Summary Table'!J46*-1</f>
        <v>0</v>
      </c>
      <c r="C11" s="12">
        <f>IF(C$2&lt;='Project Summary Table'!$D$30,('Project Summary Table'!$H46+'Project Summary Table'!$I46)*(1+'Project Summary Table'!$I$32)^(C$2-1),0)</f>
        <v>0</v>
      </c>
      <c r="D11" s="12">
        <f>IF(D$2&lt;='Project Summary Table'!$D$30,('Project Summary Table'!$H46+'Project Summary Table'!$I46)*(1+'Project Summary Table'!$I$32)^(D$2-1),0)</f>
        <v>0</v>
      </c>
      <c r="E11" s="12">
        <f>IF(E$2&lt;='Project Summary Table'!$D$30,('Project Summary Table'!$H46+'Project Summary Table'!$I46)*(1+'Project Summary Table'!$I$32)^(E$2-1),0)</f>
        <v>0</v>
      </c>
      <c r="F11" s="12">
        <f>IF(F$2&lt;='Project Summary Table'!$D$30,('Project Summary Table'!$H46+'Project Summary Table'!$I46)*(1+'Project Summary Table'!$I$32)^(F$2-1),0)</f>
        <v>0</v>
      </c>
      <c r="G11" s="12">
        <f>IF(G$2&lt;='Project Summary Table'!$D$30,('Project Summary Table'!$H46+'Project Summary Table'!$I46)*(1+'Project Summary Table'!$I$32)^(G$2-1),0)</f>
        <v>0</v>
      </c>
      <c r="H11" s="12">
        <f>IF(H$2&lt;='Project Summary Table'!$D$30,('Project Summary Table'!$H46+'Project Summary Table'!$I46)*(1+'Project Summary Table'!$I$32)^(H$2-1),0)</f>
        <v>0</v>
      </c>
      <c r="I11" s="12">
        <f>IF(I$2&lt;='Project Summary Table'!$D$30,('Project Summary Table'!$H46+'Project Summary Table'!$I46)*(1+'Project Summary Table'!$I$32)^(I$2-1),0)</f>
        <v>0</v>
      </c>
      <c r="J11" s="12">
        <f>IF(J$2&lt;='Project Summary Table'!$D$30,('Project Summary Table'!$H46+'Project Summary Table'!$I46)*(1+'Project Summary Table'!$I$32)^(J$2-1),0)</f>
        <v>0</v>
      </c>
      <c r="K11" s="12">
        <f>IF(K$2&lt;='Project Summary Table'!$D$30,('Project Summary Table'!$H46+'Project Summary Table'!$I46)*(1+'Project Summary Table'!$I$32)^(K$2-1),0)</f>
        <v>0</v>
      </c>
      <c r="L11" s="12">
        <f>IF(L$2&lt;='Project Summary Table'!$D$30,('Project Summary Table'!$H46+'Project Summary Table'!$I46)*(1+'Project Summary Table'!$I$32)^(L$2-1),0)</f>
        <v>0</v>
      </c>
      <c r="M11" s="12">
        <f>IF(M$2&lt;='Project Summary Table'!$D$30,('Project Summary Table'!$H46+'Project Summary Table'!$I46)*(1+'Project Summary Table'!$I$32)^(M$2-1),0)</f>
        <v>0</v>
      </c>
      <c r="N11" s="12">
        <f>IF(N$2&lt;='Project Summary Table'!$D$30,('Project Summary Table'!$H46+'Project Summary Table'!$I46)*(1+'Project Summary Table'!$I$32)^(N$2-1),0)</f>
        <v>0</v>
      </c>
      <c r="O11" s="12">
        <f>IF(O$2&lt;='Project Summary Table'!$D$30,('Project Summary Table'!$H46+'Project Summary Table'!$I46)*(1+'Project Summary Table'!$I$32)^(O$2-1),0)</f>
        <v>0</v>
      </c>
      <c r="P11" s="12">
        <f>IF(P$2&lt;='Project Summary Table'!$D$30,('Project Summary Table'!$H46+'Project Summary Table'!$I46)*(1+'Project Summary Table'!$I$32)^(P$2-1),0)</f>
        <v>0</v>
      </c>
      <c r="Q11" s="12">
        <f>IF(Q$2&lt;='Project Summary Table'!$D$30,('Project Summary Table'!$H46+'Project Summary Table'!$I46)*(1+'Project Summary Table'!$I$32)^(Q$2-1),0)</f>
        <v>0</v>
      </c>
      <c r="R11" s="12">
        <f>IF(R$2&lt;='Project Summary Table'!$D$30,('Project Summary Table'!$H46+'Project Summary Table'!$I46)*(1+'Project Summary Table'!$I$32)^(R$2-1),0)</f>
        <v>0</v>
      </c>
      <c r="S11" s="12">
        <f>IF(S$2&lt;='Project Summary Table'!$D$30,('Project Summary Table'!$H46+'Project Summary Table'!$I46)*(1+'Project Summary Table'!$I$32)^(S$2-1),0)</f>
        <v>0</v>
      </c>
      <c r="T11" s="12">
        <f>IF(T$2&lt;='Project Summary Table'!$D$30,('Project Summary Table'!$H46+'Project Summary Table'!$I46)*(1+'Project Summary Table'!$I$32)^(T$2-1),0)</f>
        <v>0</v>
      </c>
      <c r="U11" s="12">
        <f>IF(U$2&lt;='Project Summary Table'!$D$30,('Project Summary Table'!$H46+'Project Summary Table'!$I46)*(1+'Project Summary Table'!$I$32)^(U$2-1),0)</f>
        <v>0</v>
      </c>
      <c r="V11" s="12">
        <f>IF(V$2&lt;='Project Summary Table'!$D$30,('Project Summary Table'!$H46+'Project Summary Table'!$I46)*(1+'Project Summary Table'!$I$32)^(V$2-1),0)</f>
        <v>0</v>
      </c>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2"/>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c r="PX11" s="12"/>
      <c r="PY11" s="12"/>
      <c r="PZ11" s="12"/>
      <c r="QA11" s="12"/>
      <c r="QB11" s="12"/>
      <c r="QC11" s="12"/>
      <c r="QD11" s="12"/>
      <c r="QE11" s="12"/>
      <c r="QF11" s="12"/>
      <c r="QG11" s="12"/>
      <c r="QH11" s="12"/>
      <c r="QI11" s="12"/>
      <c r="QJ11" s="12"/>
      <c r="QK11" s="12"/>
      <c r="QL11" s="12"/>
      <c r="QM11" s="12"/>
      <c r="QN11" s="12"/>
      <c r="QO11" s="12"/>
      <c r="QP11" s="12"/>
      <c r="QQ11" s="12"/>
      <c r="QR11" s="12"/>
      <c r="QS11" s="12"/>
      <c r="QT11" s="12"/>
      <c r="QU11" s="12"/>
      <c r="QV11" s="12"/>
      <c r="QW11" s="12"/>
      <c r="QX11" s="12"/>
      <c r="QY11" s="12"/>
      <c r="QZ11" s="12"/>
      <c r="RA11" s="12"/>
      <c r="RB11" s="12"/>
      <c r="RC11" s="12"/>
      <c r="RD11" s="12"/>
      <c r="RE11" s="12"/>
      <c r="RF11" s="12"/>
      <c r="RG11" s="12"/>
      <c r="RH11" s="12"/>
      <c r="RI11" s="12"/>
      <c r="RJ11" s="12"/>
      <c r="RK11" s="12"/>
      <c r="RL11" s="12"/>
      <c r="RM11" s="12"/>
      <c r="RN11" s="12"/>
      <c r="RO11" s="12"/>
      <c r="RP11" s="12"/>
      <c r="RQ11" s="12"/>
      <c r="RR11" s="12"/>
      <c r="RS11" s="12"/>
      <c r="RT11" s="12"/>
      <c r="RU11" s="12"/>
      <c r="RV11" s="12"/>
      <c r="RW11" s="12"/>
      <c r="RX11" s="12"/>
      <c r="RY11" s="12"/>
      <c r="RZ11" s="12"/>
      <c r="SA11" s="12"/>
      <c r="SB11" s="12"/>
      <c r="SC11" s="12"/>
      <c r="SD11" s="12"/>
      <c r="SE11" s="12"/>
      <c r="SF11" s="12"/>
      <c r="SG11" s="12"/>
      <c r="SH11" s="12"/>
      <c r="SI11" s="12"/>
      <c r="SJ11" s="12"/>
      <c r="SK11" s="12"/>
      <c r="SL11" s="12"/>
      <c r="SM11" s="12"/>
      <c r="SN11" s="12"/>
      <c r="SO11" s="12"/>
      <c r="SP11" s="12"/>
      <c r="SQ11" s="12"/>
      <c r="SR11" s="12"/>
      <c r="SS11" s="12"/>
      <c r="ST11" s="12"/>
      <c r="SU11" s="12"/>
      <c r="SV11" s="12"/>
      <c r="SW11" s="12"/>
      <c r="SX11" s="12"/>
      <c r="SY11" s="12"/>
      <c r="SZ11" s="12"/>
      <c r="TA11" s="12"/>
      <c r="TB11" s="12"/>
      <c r="TC11" s="12"/>
      <c r="TD11" s="12"/>
      <c r="TE11" s="12"/>
      <c r="TF11" s="12"/>
      <c r="TG11" s="12"/>
      <c r="TH11" s="12"/>
      <c r="TI11" s="12"/>
      <c r="TJ11" s="12"/>
      <c r="TK11" s="12"/>
      <c r="TL11" s="12"/>
      <c r="TM11" s="12"/>
      <c r="TN11" s="12"/>
      <c r="TO11" s="12"/>
      <c r="TP11" s="12"/>
      <c r="TQ11" s="12"/>
      <c r="TR11" s="12"/>
      <c r="TS11" s="12"/>
      <c r="TT11" s="12"/>
      <c r="TU11" s="12"/>
      <c r="TV11" s="12"/>
      <c r="TW11" s="12"/>
      <c r="TX11" s="12"/>
      <c r="TY11" s="12"/>
      <c r="TZ11" s="12"/>
      <c r="UA11" s="12"/>
      <c r="UB11" s="12"/>
      <c r="UC11" s="12"/>
      <c r="UD11" s="12"/>
      <c r="UE11" s="12"/>
      <c r="UF11" s="12"/>
      <c r="UG11" s="12"/>
      <c r="UH11" s="12"/>
      <c r="UI11" s="12"/>
      <c r="UJ11" s="12"/>
      <c r="UK11" s="12"/>
      <c r="UL11" s="12"/>
      <c r="UM11" s="12"/>
      <c r="UN11" s="12"/>
      <c r="UO11" s="12"/>
      <c r="UP11" s="12"/>
      <c r="UQ11" s="12"/>
      <c r="UR11" s="12"/>
      <c r="US11" s="12"/>
      <c r="UT11" s="12"/>
      <c r="UU11" s="12"/>
      <c r="UV11" s="12"/>
      <c r="UW11" s="12"/>
      <c r="UX11" s="12"/>
      <c r="UY11" s="12"/>
      <c r="UZ11" s="12"/>
      <c r="VA11" s="12"/>
      <c r="VB11" s="12"/>
      <c r="VC11" s="12"/>
      <c r="VD11" s="12"/>
      <c r="VE11" s="12"/>
      <c r="VF11" s="12"/>
      <c r="VG11" s="12"/>
      <c r="VH11" s="12"/>
      <c r="VI11" s="12"/>
      <c r="VJ11" s="12"/>
      <c r="VK11" s="12"/>
      <c r="VL11" s="12"/>
      <c r="VM11" s="12"/>
      <c r="VN11" s="12"/>
      <c r="VO11" s="12"/>
      <c r="VP11" s="12"/>
      <c r="VQ11" s="12"/>
      <c r="VR11" s="12"/>
      <c r="VS11" s="12"/>
      <c r="VT11" s="12"/>
      <c r="VU11" s="12"/>
      <c r="VV11" s="12"/>
      <c r="VW11" s="12"/>
      <c r="VX11" s="12"/>
      <c r="VY11" s="12"/>
      <c r="VZ11" s="12"/>
      <c r="WA11" s="12"/>
      <c r="WB11" s="12"/>
      <c r="WC11" s="12"/>
      <c r="WD11" s="12"/>
      <c r="WE11" s="12"/>
      <c r="WF11" s="12"/>
      <c r="WG11" s="12"/>
      <c r="WH11" s="12"/>
      <c r="WI11" s="12"/>
      <c r="WJ11" s="12"/>
      <c r="WK11" s="12"/>
      <c r="WL11" s="12"/>
      <c r="WM11" s="12"/>
      <c r="WN11" s="12"/>
      <c r="WO11" s="12"/>
      <c r="WP11" s="12"/>
      <c r="WQ11" s="12"/>
      <c r="WR11" s="12"/>
      <c r="WS11" s="12"/>
      <c r="WT11" s="12"/>
      <c r="WU11" s="12"/>
      <c r="WV11" s="12"/>
      <c r="WW11" s="12"/>
      <c r="WX11" s="12"/>
      <c r="WY11" s="12"/>
      <c r="WZ11" s="12"/>
      <c r="XA11" s="12"/>
      <c r="XB11" s="12"/>
      <c r="XC11" s="12"/>
      <c r="XD11" s="12"/>
      <c r="XE11" s="12"/>
      <c r="XF11" s="12"/>
      <c r="XG11" s="12"/>
      <c r="XH11" s="12"/>
      <c r="XI11" s="12"/>
      <c r="XJ11" s="12"/>
      <c r="XK11" s="12"/>
      <c r="XL11" s="12"/>
      <c r="XM11" s="12"/>
      <c r="XN11" s="12"/>
      <c r="XO11" s="12"/>
      <c r="XP11" s="12"/>
      <c r="XQ11" s="12"/>
      <c r="XR11" s="12"/>
      <c r="XS11" s="12"/>
      <c r="XT11" s="12"/>
      <c r="XU11" s="12"/>
      <c r="XV11" s="12"/>
      <c r="XW11" s="12"/>
      <c r="XX11" s="12"/>
      <c r="XY11" s="12"/>
      <c r="XZ11" s="12"/>
      <c r="YA11" s="12"/>
      <c r="YB11" s="12"/>
      <c r="YC11" s="12"/>
      <c r="YD11" s="12"/>
      <c r="YE11" s="12"/>
      <c r="YF11" s="12"/>
      <c r="YG11" s="12"/>
      <c r="YH11" s="12"/>
      <c r="YI11" s="12"/>
      <c r="YJ11" s="12"/>
      <c r="YK11" s="12"/>
      <c r="YL11" s="12"/>
      <c r="YM11" s="12"/>
      <c r="YN11" s="12"/>
      <c r="YO11" s="12"/>
      <c r="YP11" s="12"/>
      <c r="YQ11" s="12"/>
      <c r="YR11" s="12"/>
      <c r="YS11" s="12"/>
      <c r="YT11" s="12"/>
      <c r="YU11" s="12"/>
      <c r="YV11" s="12"/>
      <c r="YW11" s="12"/>
      <c r="YX11" s="12"/>
      <c r="YY11" s="12"/>
      <c r="YZ11" s="12"/>
      <c r="ZA11" s="12"/>
      <c r="ZB11" s="12"/>
      <c r="ZC11" s="12"/>
      <c r="ZD11" s="12"/>
      <c r="ZE11" s="12"/>
      <c r="ZF11" s="12"/>
      <c r="ZG11" s="12"/>
      <c r="ZH11" s="12"/>
      <c r="ZI11" s="12"/>
      <c r="ZJ11" s="12"/>
      <c r="ZK11" s="12"/>
      <c r="ZL11" s="12"/>
      <c r="ZM11" s="12"/>
      <c r="ZN11" s="12"/>
      <c r="ZO11" s="12"/>
      <c r="ZP11" s="12"/>
      <c r="ZQ11" s="12"/>
      <c r="ZR11" s="12"/>
      <c r="ZS11" s="12"/>
      <c r="ZT11" s="12"/>
      <c r="ZU11" s="12"/>
      <c r="ZV11" s="12"/>
      <c r="ZW11" s="12"/>
      <c r="ZX11" s="12"/>
      <c r="ZY11" s="12"/>
      <c r="ZZ11" s="12"/>
      <c r="AAA11" s="12"/>
      <c r="AAB11" s="12"/>
      <c r="AAC11" s="12"/>
      <c r="AAD11" s="12"/>
      <c r="AAE11" s="12"/>
      <c r="AAF11" s="12"/>
      <c r="AAG11" s="12"/>
      <c r="AAH11" s="12"/>
      <c r="AAI11" s="12"/>
      <c r="AAJ11" s="12"/>
      <c r="AAK11" s="12"/>
      <c r="AAL11" s="12"/>
      <c r="AAM11" s="12"/>
      <c r="AAN11" s="12"/>
      <c r="AAO11" s="12"/>
      <c r="AAP11" s="12"/>
      <c r="AAQ11" s="12"/>
      <c r="AAR11" s="12"/>
      <c r="AAS11" s="12"/>
      <c r="AAT11" s="12"/>
      <c r="AAU11" s="12"/>
      <c r="AAV11" s="12"/>
      <c r="AAW11" s="12"/>
      <c r="AAX11" s="12"/>
      <c r="AAY11" s="12"/>
      <c r="AAZ11" s="12"/>
      <c r="ABA11" s="12"/>
      <c r="ABB11" s="12"/>
      <c r="ABC11" s="12"/>
      <c r="ABD11" s="12"/>
      <c r="ABE11" s="12"/>
      <c r="ABF11" s="12"/>
      <c r="ABG11" s="12"/>
      <c r="ABH11" s="12"/>
      <c r="ABI11" s="12"/>
      <c r="ABJ11" s="12"/>
      <c r="ABK11" s="12"/>
      <c r="ABL11" s="12"/>
      <c r="ABM11" s="12"/>
      <c r="ABN11" s="12"/>
      <c r="ABO11" s="12"/>
      <c r="ABP11" s="12"/>
      <c r="ABQ11" s="12"/>
      <c r="ABR11" s="12"/>
      <c r="ABS11" s="12"/>
      <c r="ABT11" s="12"/>
      <c r="ABU11" s="12"/>
      <c r="ABV11" s="12"/>
      <c r="ABW11" s="12"/>
      <c r="ABX11" s="12"/>
      <c r="ABY11" s="12"/>
      <c r="ABZ11" s="12"/>
      <c r="ACA11" s="12"/>
      <c r="ACB11" s="12"/>
      <c r="ACC11" s="12"/>
      <c r="ACD11" s="12"/>
      <c r="ACE11" s="12"/>
      <c r="ACF11" s="12"/>
      <c r="ACG11" s="12"/>
      <c r="ACH11" s="12"/>
      <c r="ACI11" s="12"/>
      <c r="ACJ11" s="12"/>
      <c r="ACK11" s="12"/>
      <c r="ACL11" s="12"/>
      <c r="ACM11" s="12"/>
      <c r="ACN11" s="12"/>
      <c r="ACO11" s="12"/>
      <c r="ACP11" s="12"/>
      <c r="ACQ11" s="12"/>
      <c r="ACR11" s="12"/>
      <c r="ACS11" s="12"/>
      <c r="ACT11" s="12"/>
      <c r="ACU11" s="12"/>
      <c r="ACV11" s="12"/>
      <c r="ACW11" s="12"/>
      <c r="ACX11" s="12"/>
      <c r="ACY11" s="12"/>
      <c r="ACZ11" s="12"/>
      <c r="ADA11" s="12"/>
      <c r="ADB11" s="12"/>
      <c r="ADC11" s="12"/>
      <c r="ADD11" s="12"/>
      <c r="ADE11" s="12"/>
      <c r="ADF11" s="12"/>
      <c r="ADG11" s="12"/>
      <c r="ADH11" s="12"/>
      <c r="ADI11" s="12"/>
      <c r="ADJ11" s="12"/>
      <c r="ADK11" s="12"/>
      <c r="ADL11" s="12"/>
      <c r="ADM11" s="12"/>
      <c r="ADN11" s="12"/>
      <c r="ADO11" s="12"/>
      <c r="ADP11" s="12"/>
      <c r="ADQ11" s="12"/>
      <c r="ADR11" s="12"/>
      <c r="ADS11" s="12"/>
      <c r="ADT11" s="12"/>
      <c r="ADU11" s="12"/>
      <c r="ADV11" s="12"/>
      <c r="ADW11" s="12"/>
      <c r="ADX11" s="12"/>
      <c r="ADY11" s="12"/>
      <c r="ADZ11" s="12"/>
      <c r="AEA11" s="12"/>
      <c r="AEB11" s="12"/>
      <c r="AEC11" s="12"/>
      <c r="AED11" s="12"/>
      <c r="AEE11" s="12"/>
      <c r="AEF11" s="12"/>
      <c r="AEG11" s="12"/>
      <c r="AEH11" s="12"/>
      <c r="AEI11" s="12"/>
      <c r="AEJ11" s="12"/>
      <c r="AEK11" s="12"/>
      <c r="AEL11" s="12"/>
      <c r="AEM11" s="12"/>
      <c r="AEN11" s="12"/>
      <c r="AEO11" s="12"/>
      <c r="AEP11" s="12"/>
      <c r="AEQ11" s="12"/>
      <c r="AER11" s="12"/>
      <c r="AES11" s="12"/>
      <c r="AET11" s="12"/>
      <c r="AEU11" s="12"/>
      <c r="AEV11" s="12"/>
      <c r="AEW11" s="12"/>
      <c r="AEX11" s="12"/>
      <c r="AEY11" s="12"/>
      <c r="AEZ11" s="12"/>
      <c r="AFA11" s="12"/>
      <c r="AFB11" s="12"/>
      <c r="AFC11" s="12"/>
      <c r="AFD11" s="12"/>
      <c r="AFE11" s="12"/>
      <c r="AFF11" s="12"/>
      <c r="AFG11" s="12"/>
      <c r="AFH11" s="12"/>
      <c r="AFI11" s="12"/>
      <c r="AFJ11" s="12"/>
      <c r="AFK11" s="12"/>
      <c r="AFL11" s="12"/>
      <c r="AFM11" s="12"/>
      <c r="AFN11" s="12"/>
      <c r="AFO11" s="12"/>
      <c r="AFP11" s="12"/>
      <c r="AFQ11" s="12"/>
      <c r="AFR11" s="12"/>
      <c r="AFS11" s="12"/>
      <c r="AFT11" s="12"/>
      <c r="AFU11" s="12"/>
      <c r="AFV11" s="12"/>
      <c r="AFW11" s="12"/>
      <c r="AFX11" s="12"/>
      <c r="AFY11" s="12"/>
      <c r="AFZ11" s="12"/>
      <c r="AGA11" s="12"/>
      <c r="AGB11" s="12"/>
      <c r="AGC11" s="12"/>
      <c r="AGD11" s="12"/>
      <c r="AGE11" s="12"/>
      <c r="AGF11" s="12"/>
      <c r="AGG11" s="12"/>
      <c r="AGH11" s="12"/>
      <c r="AGI11" s="12"/>
      <c r="AGJ11" s="12"/>
      <c r="AGK11" s="12"/>
      <c r="AGL11" s="12"/>
      <c r="AGM11" s="12"/>
      <c r="AGN11" s="12"/>
      <c r="AGO11" s="12"/>
      <c r="AGP11" s="12"/>
      <c r="AGQ11" s="12"/>
      <c r="AGR11" s="12"/>
      <c r="AGS11" s="12"/>
      <c r="AGT11" s="12"/>
      <c r="AGU11" s="12"/>
      <c r="AGV11" s="12"/>
      <c r="AGW11" s="12"/>
      <c r="AGX11" s="12"/>
      <c r="AGY11" s="12"/>
      <c r="AGZ11" s="12"/>
      <c r="AHA11" s="12"/>
      <c r="AHB11" s="12"/>
      <c r="AHC11" s="12"/>
      <c r="AHD11" s="12"/>
      <c r="AHE11" s="12"/>
      <c r="AHF11" s="12"/>
      <c r="AHG11" s="12"/>
      <c r="AHH11" s="12"/>
      <c r="AHI11" s="12"/>
      <c r="AHJ11" s="12"/>
      <c r="AHK11" s="12"/>
      <c r="AHL11" s="12"/>
      <c r="AHM11" s="12"/>
      <c r="AHN11" s="12"/>
      <c r="AHO11" s="12"/>
      <c r="AHP11" s="12"/>
      <c r="AHQ11" s="12"/>
      <c r="AHR11" s="12"/>
      <c r="AHS11" s="12"/>
      <c r="AHT11" s="12"/>
      <c r="AHU11" s="12"/>
      <c r="AHV11" s="12"/>
      <c r="AHW11" s="12"/>
      <c r="AHX11" s="12"/>
      <c r="AHY11" s="12"/>
      <c r="AHZ11" s="12"/>
      <c r="AIA11" s="12"/>
      <c r="AIB11" s="12"/>
      <c r="AIC11" s="12"/>
      <c r="AID11" s="12"/>
      <c r="AIE11" s="12"/>
      <c r="AIF11" s="12"/>
      <c r="AIG11" s="12"/>
      <c r="AIH11" s="12"/>
      <c r="AII11" s="12"/>
      <c r="AIJ11" s="12"/>
      <c r="AIK11" s="12"/>
      <c r="AIL11" s="12"/>
      <c r="AIM11" s="12"/>
      <c r="AIN11" s="12"/>
      <c r="AIO11" s="12"/>
      <c r="AIP11" s="12"/>
      <c r="AIQ11" s="12"/>
      <c r="AIR11" s="12"/>
      <c r="AIS11" s="12"/>
      <c r="AIT11" s="12"/>
      <c r="AIU11" s="12"/>
      <c r="AIV11" s="12"/>
      <c r="AIW11" s="12"/>
      <c r="AIX11" s="12"/>
      <c r="AIY11" s="12"/>
      <c r="AIZ11" s="12"/>
      <c r="AJA11" s="12"/>
      <c r="AJB11" s="12"/>
      <c r="AJC11" s="12"/>
      <c r="AJD11" s="12"/>
      <c r="AJE11" s="12"/>
      <c r="AJF11" s="12"/>
      <c r="AJG11" s="12"/>
      <c r="AJH11" s="12"/>
      <c r="AJI11" s="12"/>
      <c r="AJJ11" s="12"/>
      <c r="AJK11" s="12"/>
      <c r="AJL11" s="12"/>
      <c r="AJM11" s="12"/>
      <c r="AJN11" s="12"/>
      <c r="AJO11" s="12"/>
      <c r="AJP11" s="12"/>
      <c r="AJQ11" s="12"/>
      <c r="AJR11" s="12"/>
      <c r="AJS11" s="12"/>
      <c r="AJT11" s="12"/>
      <c r="AJU11" s="12"/>
      <c r="AJV11" s="12"/>
      <c r="AJW11" s="12"/>
      <c r="AJX11" s="12"/>
      <c r="AJY11" s="12"/>
      <c r="AJZ11" s="12"/>
      <c r="AKA11" s="12"/>
      <c r="AKB11" s="12"/>
      <c r="AKC11" s="12"/>
      <c r="AKD11" s="12"/>
      <c r="AKE11" s="12"/>
      <c r="AKF11" s="12"/>
      <c r="AKG11" s="12"/>
      <c r="AKH11" s="12"/>
      <c r="AKI11" s="12"/>
      <c r="AKJ11" s="12"/>
      <c r="AKK11" s="12"/>
      <c r="AKL11" s="12"/>
      <c r="AKM11" s="12"/>
      <c r="AKN11" s="12"/>
      <c r="AKO11" s="12"/>
      <c r="AKP11" s="12"/>
      <c r="AKQ11" s="12"/>
      <c r="AKR11" s="12"/>
      <c r="AKS11" s="12"/>
      <c r="AKT11" s="12"/>
      <c r="AKU11" s="12"/>
      <c r="AKV11" s="12"/>
      <c r="AKW11" s="12"/>
      <c r="AKX11" s="12"/>
      <c r="AKY11" s="12"/>
      <c r="AKZ11" s="12"/>
      <c r="ALA11" s="12"/>
      <c r="ALB11" s="12"/>
      <c r="ALC11" s="12"/>
      <c r="ALD11" s="12"/>
      <c r="ALE11" s="12"/>
      <c r="ALF11" s="12"/>
      <c r="ALG11" s="12"/>
      <c r="ALH11" s="12"/>
      <c r="ALI11" s="12"/>
      <c r="ALJ11" s="12"/>
      <c r="ALK11" s="12"/>
      <c r="ALL11" s="12"/>
      <c r="ALM11" s="12"/>
      <c r="ALN11" s="12"/>
      <c r="ALO11" s="12"/>
      <c r="ALP11" s="12"/>
      <c r="ALQ11" s="12"/>
      <c r="ALR11" s="12"/>
      <c r="ALS11" s="12"/>
      <c r="ALT11" s="12"/>
      <c r="ALU11" s="12"/>
      <c r="ALV11" s="12"/>
      <c r="ALW11" s="12"/>
      <c r="ALX11" s="12"/>
      <c r="ALY11" s="12"/>
      <c r="ALZ11" s="12"/>
      <c r="AMA11" s="12"/>
      <c r="AMB11" s="12"/>
      <c r="AMC11" s="12"/>
      <c r="AMD11" s="12"/>
      <c r="AME11" s="12"/>
      <c r="AMF11" s="12"/>
      <c r="AMG11" s="12"/>
      <c r="AMH11" s="12"/>
      <c r="AMI11" s="12"/>
      <c r="AMJ11" s="12"/>
      <c r="AMK11" s="12"/>
      <c r="AML11" s="12"/>
      <c r="AMM11" s="12"/>
      <c r="AMN11" s="12"/>
      <c r="AMO11" s="12"/>
      <c r="AMP11" s="12"/>
      <c r="AMQ11" s="12"/>
      <c r="AMR11" s="12"/>
      <c r="AMS11" s="12"/>
      <c r="AMT11" s="12"/>
      <c r="AMU11" s="12"/>
      <c r="AMV11" s="12"/>
      <c r="AMW11" s="12"/>
      <c r="AMX11" s="12"/>
      <c r="AMY11" s="12"/>
      <c r="AMZ11" s="12"/>
      <c r="ANA11" s="12"/>
      <c r="ANB11" s="12"/>
      <c r="ANC11" s="12"/>
      <c r="AND11" s="12"/>
      <c r="ANE11" s="12"/>
      <c r="ANF11" s="12"/>
      <c r="ANG11" s="12"/>
      <c r="ANH11" s="12"/>
      <c r="ANI11" s="12"/>
      <c r="ANJ11" s="12"/>
      <c r="ANK11" s="12"/>
      <c r="ANL11" s="12"/>
      <c r="ANM11" s="12"/>
      <c r="ANN11" s="12"/>
      <c r="ANO11" s="12"/>
      <c r="ANP11" s="12"/>
      <c r="ANQ11" s="12"/>
      <c r="ANR11" s="12"/>
      <c r="ANS11" s="12"/>
      <c r="ANT11" s="12"/>
      <c r="ANU11" s="12"/>
      <c r="ANV11" s="12"/>
      <c r="ANW11" s="12"/>
      <c r="ANX11" s="12"/>
      <c r="ANY11" s="12"/>
      <c r="ANZ11" s="12"/>
      <c r="AOA11" s="12"/>
      <c r="AOB11" s="12"/>
      <c r="AOC11" s="12"/>
      <c r="AOD11" s="12"/>
      <c r="AOE11" s="12"/>
      <c r="AOF11" s="12"/>
      <c r="AOG11" s="12"/>
      <c r="AOH11" s="12"/>
      <c r="AOI11" s="12"/>
      <c r="AOJ11" s="12"/>
      <c r="AOK11" s="12"/>
      <c r="AOL11" s="12"/>
      <c r="AOM11" s="12"/>
      <c r="AON11" s="12"/>
      <c r="AOO11" s="12"/>
      <c r="AOP11" s="12"/>
      <c r="AOQ11" s="12"/>
      <c r="AOR11" s="12"/>
      <c r="AOS11" s="12"/>
      <c r="AOT11" s="12"/>
      <c r="AOU11" s="12"/>
      <c r="AOV11" s="12"/>
      <c r="AOW11" s="12"/>
      <c r="AOX11" s="12"/>
      <c r="AOY11" s="12"/>
      <c r="AOZ11" s="12"/>
      <c r="APA11" s="12"/>
      <c r="APB11" s="12"/>
      <c r="APC11" s="12"/>
      <c r="APD11" s="12"/>
      <c r="APE11" s="12"/>
      <c r="APF11" s="12"/>
      <c r="APG11" s="12"/>
      <c r="APH11" s="12"/>
      <c r="API11" s="12"/>
      <c r="APJ11" s="12"/>
      <c r="APK11" s="12"/>
      <c r="APL11" s="12"/>
      <c r="APM11" s="12"/>
      <c r="APN11" s="12"/>
      <c r="APO11" s="12"/>
      <c r="APP11" s="12"/>
      <c r="APQ11" s="12"/>
      <c r="APR11" s="12"/>
      <c r="APS11" s="12"/>
      <c r="APT11" s="12"/>
      <c r="APU11" s="12"/>
      <c r="APV11" s="12"/>
      <c r="APW11" s="12"/>
      <c r="APX11" s="12"/>
      <c r="APY11" s="12"/>
      <c r="APZ11" s="12"/>
      <c r="AQA11" s="12"/>
      <c r="AQB11" s="12"/>
      <c r="AQC11" s="12"/>
      <c r="AQD11" s="12"/>
      <c r="AQE11" s="12"/>
      <c r="AQF11" s="12"/>
      <c r="AQG11" s="12"/>
      <c r="AQH11" s="12"/>
      <c r="AQI11" s="12"/>
      <c r="AQJ11" s="12"/>
      <c r="AQK11" s="12"/>
      <c r="AQL11" s="12"/>
      <c r="AQM11" s="12"/>
      <c r="AQN11" s="12"/>
      <c r="AQO11" s="12"/>
      <c r="AQP11" s="12"/>
      <c r="AQQ11" s="12"/>
      <c r="AQR11" s="12"/>
      <c r="AQS11" s="12"/>
      <c r="AQT11" s="12"/>
      <c r="AQU11" s="12"/>
      <c r="AQV11" s="12"/>
      <c r="AQW11" s="12"/>
      <c r="AQX11" s="12"/>
      <c r="AQY11" s="12"/>
      <c r="AQZ11" s="12"/>
      <c r="ARA11" s="12"/>
      <c r="ARB11" s="12"/>
      <c r="ARC11" s="12"/>
      <c r="ARD11" s="12"/>
      <c r="ARE11" s="12"/>
      <c r="ARF11" s="12"/>
      <c r="ARG11" s="12"/>
      <c r="ARH11" s="12"/>
      <c r="ARI11" s="12"/>
      <c r="ARJ11" s="12"/>
      <c r="ARK11" s="12"/>
      <c r="ARL11" s="12"/>
      <c r="ARM11" s="12"/>
      <c r="ARN11" s="12"/>
      <c r="ARO11" s="12"/>
      <c r="ARP11" s="12"/>
      <c r="ARQ11" s="12"/>
      <c r="ARR11" s="12"/>
      <c r="ARS11" s="12"/>
      <c r="ART11" s="12"/>
      <c r="ARU11" s="12"/>
      <c r="ARV11" s="12"/>
      <c r="ARW11" s="12"/>
      <c r="ARX11" s="12"/>
      <c r="ARY11" s="12"/>
      <c r="ARZ11" s="12"/>
      <c r="ASA11" s="12"/>
      <c r="ASB11" s="12"/>
      <c r="ASC11" s="12"/>
      <c r="ASD11" s="12"/>
      <c r="ASE11" s="12"/>
      <c r="ASF11" s="12"/>
      <c r="ASG11" s="12"/>
      <c r="ASH11" s="12"/>
      <c r="ASI11" s="12"/>
      <c r="ASJ11" s="12"/>
      <c r="ASK11" s="12"/>
      <c r="ASL11" s="12"/>
      <c r="ASM11" s="12"/>
      <c r="ASN11" s="12"/>
      <c r="ASO11" s="12"/>
      <c r="ASP11" s="12"/>
      <c r="ASQ11" s="12"/>
      <c r="ASR11" s="12"/>
      <c r="ASS11" s="12"/>
      <c r="AST11" s="12"/>
      <c r="ASU11" s="12"/>
      <c r="ASV11" s="12"/>
      <c r="ASW11" s="12"/>
      <c r="ASX11" s="12"/>
      <c r="ASY11" s="12"/>
      <c r="ASZ11" s="12"/>
      <c r="ATA11" s="12"/>
      <c r="ATB11" s="12"/>
      <c r="ATC11" s="12"/>
      <c r="ATD11" s="12"/>
      <c r="ATE11" s="12"/>
      <c r="ATF11" s="12"/>
      <c r="ATG11" s="12"/>
      <c r="ATH11" s="12"/>
      <c r="ATI11" s="12"/>
      <c r="ATJ11" s="12"/>
      <c r="ATK11" s="12"/>
      <c r="ATL11" s="12"/>
      <c r="ATM11" s="12"/>
      <c r="ATN11" s="12"/>
      <c r="ATO11" s="12"/>
      <c r="ATP11" s="12"/>
      <c r="ATQ11" s="12"/>
      <c r="ATR11" s="12"/>
      <c r="ATS11" s="12"/>
      <c r="ATT11" s="12"/>
      <c r="ATU11" s="12"/>
      <c r="ATV11" s="12"/>
      <c r="ATW11" s="12"/>
      <c r="ATX11" s="12"/>
      <c r="ATY11" s="12"/>
      <c r="ATZ11" s="12"/>
      <c r="AUA11" s="12"/>
      <c r="AUB11" s="12"/>
      <c r="AUC11" s="12"/>
      <c r="AUD11" s="12"/>
      <c r="AUE11" s="12"/>
      <c r="AUF11" s="12"/>
      <c r="AUG11" s="12"/>
      <c r="AUH11" s="12"/>
      <c r="AUI11" s="12"/>
      <c r="AUJ11" s="12"/>
      <c r="AUK11" s="12"/>
      <c r="AUL11" s="12"/>
      <c r="AUM11" s="12"/>
      <c r="AUN11" s="12"/>
      <c r="AUO11" s="12"/>
      <c r="AUP11" s="12"/>
      <c r="AUQ11" s="12"/>
      <c r="AUR11" s="12"/>
      <c r="AUS11" s="12"/>
      <c r="AUT11" s="12"/>
      <c r="AUU11" s="12"/>
      <c r="AUV11" s="12"/>
      <c r="AUW11" s="12"/>
      <c r="AUX11" s="12"/>
      <c r="AUY11" s="12"/>
      <c r="AUZ11" s="12"/>
      <c r="AVA11" s="12"/>
      <c r="AVB11" s="12"/>
      <c r="AVC11" s="12"/>
      <c r="AVD11" s="12"/>
      <c r="AVE11" s="12"/>
      <c r="AVF11" s="12"/>
      <c r="AVG11" s="12"/>
      <c r="AVH11" s="12"/>
      <c r="AVI11" s="12"/>
      <c r="AVJ11" s="12"/>
      <c r="AVK11" s="12"/>
      <c r="AVL11" s="12"/>
      <c r="AVM11" s="12"/>
      <c r="AVN11" s="12"/>
      <c r="AVO11" s="12"/>
      <c r="AVP11" s="12"/>
      <c r="AVQ11" s="12"/>
      <c r="AVR11" s="12"/>
      <c r="AVS11" s="12"/>
      <c r="AVT11" s="12"/>
      <c r="AVU11" s="12"/>
      <c r="AVV11" s="12"/>
      <c r="AVW11" s="12"/>
      <c r="AVX11" s="12"/>
      <c r="AVY11" s="12"/>
      <c r="AVZ11" s="12"/>
      <c r="AWA11" s="12"/>
      <c r="AWB11" s="12"/>
      <c r="AWC11" s="12"/>
      <c r="AWD11" s="12"/>
      <c r="AWE11" s="12"/>
      <c r="AWF11" s="12"/>
      <c r="AWG11" s="12"/>
      <c r="AWH11" s="12"/>
      <c r="AWI11" s="12"/>
      <c r="AWJ11" s="12"/>
      <c r="AWK11" s="12"/>
      <c r="AWL11" s="12"/>
      <c r="AWM11" s="12"/>
      <c r="AWN11" s="12"/>
      <c r="AWO11" s="12"/>
      <c r="AWP11" s="12"/>
      <c r="AWQ11" s="12"/>
      <c r="AWR11" s="12"/>
      <c r="AWS11" s="12"/>
      <c r="AWT11" s="12"/>
      <c r="AWU11" s="12"/>
      <c r="AWV11" s="12"/>
      <c r="AWW11" s="12"/>
      <c r="AWX11" s="12"/>
      <c r="AWY11" s="12"/>
      <c r="AWZ11" s="12"/>
      <c r="AXA11" s="12"/>
      <c r="AXB11" s="12"/>
      <c r="AXC11" s="12"/>
      <c r="AXD11" s="12"/>
      <c r="AXE11" s="12"/>
      <c r="AXF11" s="12"/>
      <c r="AXG11" s="12"/>
      <c r="AXH11" s="12"/>
      <c r="AXI11" s="12"/>
      <c r="AXJ11" s="12"/>
      <c r="AXK11" s="12"/>
      <c r="AXL11" s="12"/>
      <c r="AXM11" s="12"/>
      <c r="AXN11" s="12"/>
      <c r="AXO11" s="12"/>
      <c r="AXP11" s="12"/>
      <c r="AXQ11" s="12"/>
      <c r="AXR11" s="12"/>
      <c r="AXS11" s="12"/>
      <c r="AXT11" s="12"/>
      <c r="AXU11" s="12"/>
      <c r="AXV11" s="12"/>
      <c r="AXW11" s="12"/>
      <c r="AXX11" s="12"/>
      <c r="AXY11" s="12"/>
      <c r="AXZ11" s="12"/>
      <c r="AYA11" s="12"/>
      <c r="AYB11" s="12"/>
      <c r="AYC11" s="12"/>
      <c r="AYD11" s="12"/>
      <c r="AYE11" s="12"/>
      <c r="AYF11" s="12"/>
      <c r="AYG11" s="12"/>
      <c r="AYH11" s="12"/>
      <c r="AYI11" s="12"/>
      <c r="AYJ11" s="12"/>
      <c r="AYK11" s="12"/>
      <c r="AYL11" s="12"/>
      <c r="AYM11" s="12"/>
      <c r="AYN11" s="12"/>
      <c r="AYO11" s="12"/>
      <c r="AYP11" s="12"/>
      <c r="AYQ11" s="12"/>
      <c r="AYR11" s="12"/>
      <c r="AYS11" s="12"/>
      <c r="AYT11" s="12"/>
      <c r="AYU11" s="12"/>
      <c r="AYV11" s="12"/>
      <c r="AYW11" s="12"/>
      <c r="AYX11" s="12"/>
      <c r="AYY11" s="12"/>
      <c r="AYZ11" s="12"/>
      <c r="AZA11" s="12"/>
      <c r="AZB11" s="12"/>
      <c r="AZC11" s="12"/>
      <c r="AZD11" s="12"/>
      <c r="AZE11" s="12"/>
      <c r="AZF11" s="12"/>
      <c r="AZG11" s="12"/>
      <c r="AZH11" s="12"/>
      <c r="AZI11" s="12"/>
      <c r="AZJ11" s="12"/>
      <c r="AZK11" s="12"/>
      <c r="AZL11" s="12"/>
      <c r="AZM11" s="12"/>
      <c r="AZN11" s="12"/>
      <c r="AZO11" s="12"/>
      <c r="AZP11" s="12"/>
      <c r="AZQ11" s="12"/>
      <c r="AZR11" s="12"/>
      <c r="AZS11" s="12"/>
      <c r="AZT11" s="12"/>
      <c r="AZU11" s="12"/>
      <c r="AZV11" s="12"/>
      <c r="AZW11" s="12"/>
      <c r="AZX11" s="12"/>
      <c r="AZY11" s="12"/>
      <c r="AZZ11" s="12"/>
      <c r="BAA11" s="12"/>
      <c r="BAB11" s="12"/>
      <c r="BAC11" s="12"/>
      <c r="BAD11" s="12"/>
      <c r="BAE11" s="12"/>
      <c r="BAF11" s="12"/>
      <c r="BAG11" s="12"/>
      <c r="BAH11" s="12"/>
      <c r="BAI11" s="12"/>
      <c r="BAJ11" s="12"/>
      <c r="BAK11" s="12"/>
      <c r="BAL11" s="12"/>
      <c r="BAM11" s="12"/>
      <c r="BAN11" s="12"/>
      <c r="BAO11" s="12"/>
      <c r="BAP11" s="12"/>
      <c r="BAQ11" s="12"/>
      <c r="BAR11" s="12"/>
      <c r="BAS11" s="12"/>
      <c r="BAT11" s="12"/>
      <c r="BAU11" s="12"/>
      <c r="BAV11" s="12"/>
      <c r="BAW11" s="12"/>
      <c r="BAX11" s="12"/>
      <c r="BAY11" s="12"/>
      <c r="BAZ11" s="12"/>
      <c r="BBA11" s="12"/>
      <c r="BBB11" s="12"/>
      <c r="BBC11" s="12"/>
      <c r="BBD11" s="12"/>
      <c r="BBE11" s="12"/>
      <c r="BBF11" s="12"/>
      <c r="BBG11" s="12"/>
      <c r="BBH11" s="12"/>
      <c r="BBI11" s="12"/>
      <c r="BBJ11" s="12"/>
      <c r="BBK11" s="12"/>
      <c r="BBL11" s="12"/>
      <c r="BBM11" s="12"/>
      <c r="BBN11" s="12"/>
      <c r="BBO11" s="12"/>
      <c r="BBP11" s="12"/>
      <c r="BBQ11" s="12"/>
      <c r="BBR11" s="12"/>
      <c r="BBS11" s="12"/>
      <c r="BBT11" s="12"/>
      <c r="BBU11" s="12"/>
      <c r="BBV11" s="12"/>
      <c r="BBW11" s="12"/>
      <c r="BBX11" s="12"/>
      <c r="BBY11" s="12"/>
      <c r="BBZ11" s="12"/>
      <c r="BCA11" s="12"/>
      <c r="BCB11" s="12"/>
      <c r="BCC11" s="12"/>
      <c r="BCD11" s="12"/>
      <c r="BCE11" s="12"/>
      <c r="BCF11" s="12"/>
      <c r="BCG11" s="12"/>
      <c r="BCH11" s="12"/>
      <c r="BCI11" s="12"/>
      <c r="BCJ11" s="12"/>
      <c r="BCK11" s="12"/>
      <c r="BCL11" s="12"/>
      <c r="BCM11" s="12"/>
      <c r="BCN11" s="12"/>
      <c r="BCO11" s="12"/>
      <c r="BCP11" s="12"/>
      <c r="BCQ11" s="12"/>
      <c r="BCR11" s="12"/>
      <c r="BCS11" s="12"/>
      <c r="BCT11" s="12"/>
      <c r="BCU11" s="12"/>
      <c r="BCV11" s="12"/>
      <c r="BCW11" s="12"/>
      <c r="BCX11" s="12"/>
      <c r="BCY11" s="12"/>
      <c r="BCZ11" s="12"/>
      <c r="BDA11" s="12"/>
      <c r="BDB11" s="12"/>
      <c r="BDC11" s="12"/>
      <c r="BDD11" s="12"/>
      <c r="BDE11" s="12"/>
      <c r="BDF11" s="12"/>
      <c r="BDG11" s="12"/>
      <c r="BDH11" s="12"/>
      <c r="BDI11" s="12"/>
      <c r="BDJ11" s="12"/>
      <c r="BDK11" s="12"/>
      <c r="BDL11" s="12"/>
      <c r="BDM11" s="12"/>
      <c r="BDN11" s="12"/>
      <c r="BDO11" s="12"/>
      <c r="BDP11" s="12"/>
      <c r="BDQ11" s="12"/>
      <c r="BDR11" s="12"/>
      <c r="BDS11" s="12"/>
      <c r="BDT11" s="12"/>
      <c r="BDU11" s="12"/>
      <c r="BDV11" s="12"/>
      <c r="BDW11" s="12"/>
      <c r="BDX11" s="12"/>
      <c r="BDY11" s="12"/>
      <c r="BDZ11" s="12"/>
      <c r="BEA11" s="12"/>
      <c r="BEB11" s="12"/>
      <c r="BEC11" s="12"/>
      <c r="BED11" s="12"/>
      <c r="BEE11" s="12"/>
      <c r="BEF11" s="12"/>
      <c r="BEG11" s="12"/>
      <c r="BEH11" s="12"/>
      <c r="BEI11" s="12"/>
      <c r="BEJ11" s="12"/>
      <c r="BEK11" s="12"/>
      <c r="BEL11" s="12"/>
      <c r="BEM11" s="12"/>
      <c r="BEN11" s="12"/>
      <c r="BEO11" s="12"/>
      <c r="BEP11" s="12"/>
      <c r="BEQ11" s="12"/>
      <c r="BER11" s="12"/>
      <c r="BES11" s="12"/>
      <c r="BET11" s="12"/>
      <c r="BEU11" s="12"/>
      <c r="BEV11" s="12"/>
      <c r="BEW11" s="12"/>
      <c r="BEX11" s="12"/>
      <c r="BEY11" s="12"/>
      <c r="BEZ11" s="12"/>
      <c r="BFA11" s="12"/>
      <c r="BFB11" s="12"/>
      <c r="BFC11" s="12"/>
      <c r="BFD11" s="12"/>
      <c r="BFE11" s="12"/>
      <c r="BFF11" s="12"/>
      <c r="BFG11" s="12"/>
      <c r="BFH11" s="12"/>
      <c r="BFI11" s="12"/>
      <c r="BFJ11" s="12"/>
      <c r="BFK11" s="12"/>
      <c r="BFL11" s="12"/>
      <c r="BFM11" s="12"/>
      <c r="BFN11" s="12"/>
      <c r="BFO11" s="12"/>
      <c r="BFP11" s="12"/>
      <c r="BFQ11" s="12"/>
      <c r="BFR11" s="12"/>
      <c r="BFS11" s="12"/>
      <c r="BFT11" s="12"/>
      <c r="BFU11" s="12"/>
      <c r="BFV11" s="12"/>
      <c r="BFW11" s="12"/>
      <c r="BFX11" s="12"/>
      <c r="BFY11" s="12"/>
      <c r="BFZ11" s="12"/>
      <c r="BGA11" s="12"/>
      <c r="BGB11" s="12"/>
      <c r="BGC11" s="12"/>
    </row>
    <row r="12" spans="1:1537">
      <c r="A12" t="s">
        <v>101</v>
      </c>
      <c r="B12" s="12">
        <f>'Project Summary Table'!J47*-1</f>
        <v>0</v>
      </c>
      <c r="C12" s="12">
        <f>IF(C$2&lt;='Project Summary Table'!$D$30,('Project Summary Table'!$H47+'Project Summary Table'!$I47)*(1+'Project Summary Table'!$I$32)^(C$2-1),0)</f>
        <v>0</v>
      </c>
      <c r="D12" s="12">
        <f>IF(D$2&lt;='Project Summary Table'!$D$30,('Project Summary Table'!$H47+'Project Summary Table'!$I47)*(1+'Project Summary Table'!$I$32)^(D$2-1),0)</f>
        <v>0</v>
      </c>
      <c r="E12" s="12">
        <f>IF(E$2&lt;='Project Summary Table'!$D$30,('Project Summary Table'!$H47+'Project Summary Table'!$I47)*(1+'Project Summary Table'!$I$32)^(E$2-1),0)</f>
        <v>0</v>
      </c>
      <c r="F12" s="12">
        <f>IF(F$2&lt;='Project Summary Table'!$D$30,('Project Summary Table'!$H47+'Project Summary Table'!$I47)*(1+'Project Summary Table'!$I$32)^(F$2-1),0)</f>
        <v>0</v>
      </c>
      <c r="G12" s="12">
        <f>IF(G$2&lt;='Project Summary Table'!$D$30,('Project Summary Table'!$H47+'Project Summary Table'!$I47)*(1+'Project Summary Table'!$I$32)^(G$2-1),0)</f>
        <v>0</v>
      </c>
      <c r="H12" s="12">
        <f>IF(H$2&lt;='Project Summary Table'!$D$30,('Project Summary Table'!$H47+'Project Summary Table'!$I47)*(1+'Project Summary Table'!$I$32)^(H$2-1),0)</f>
        <v>0</v>
      </c>
      <c r="I12" s="12">
        <f>IF(I$2&lt;='Project Summary Table'!$D$30,('Project Summary Table'!$H47+'Project Summary Table'!$I47)*(1+'Project Summary Table'!$I$32)^(I$2-1),0)</f>
        <v>0</v>
      </c>
      <c r="J12" s="12">
        <f>IF(J$2&lt;='Project Summary Table'!$D$30,('Project Summary Table'!$H47+'Project Summary Table'!$I47)*(1+'Project Summary Table'!$I$32)^(J$2-1),0)</f>
        <v>0</v>
      </c>
      <c r="K12" s="12">
        <f>IF(K$2&lt;='Project Summary Table'!$D$30,('Project Summary Table'!$H47+'Project Summary Table'!$I47)*(1+'Project Summary Table'!$I$32)^(K$2-1),0)</f>
        <v>0</v>
      </c>
      <c r="L12" s="12">
        <f>IF(L$2&lt;='Project Summary Table'!$D$30,('Project Summary Table'!$H47+'Project Summary Table'!$I47)*(1+'Project Summary Table'!$I$32)^(L$2-1),0)</f>
        <v>0</v>
      </c>
      <c r="M12" s="12">
        <f>IF(M$2&lt;='Project Summary Table'!$D$30,('Project Summary Table'!$H47+'Project Summary Table'!$I47)*(1+'Project Summary Table'!$I$32)^(M$2-1),0)</f>
        <v>0</v>
      </c>
      <c r="N12" s="12">
        <f>IF(N$2&lt;='Project Summary Table'!$D$30,('Project Summary Table'!$H47+'Project Summary Table'!$I47)*(1+'Project Summary Table'!$I$32)^(N$2-1),0)</f>
        <v>0</v>
      </c>
      <c r="O12" s="12">
        <f>IF(O$2&lt;='Project Summary Table'!$D$30,('Project Summary Table'!$H47+'Project Summary Table'!$I47)*(1+'Project Summary Table'!$I$32)^(O$2-1),0)</f>
        <v>0</v>
      </c>
      <c r="P12" s="12">
        <f>IF(P$2&lt;='Project Summary Table'!$D$30,('Project Summary Table'!$H47+'Project Summary Table'!$I47)*(1+'Project Summary Table'!$I$32)^(P$2-1),0)</f>
        <v>0</v>
      </c>
      <c r="Q12" s="12">
        <f>IF(Q$2&lt;='Project Summary Table'!$D$30,('Project Summary Table'!$H47+'Project Summary Table'!$I47)*(1+'Project Summary Table'!$I$32)^(Q$2-1),0)</f>
        <v>0</v>
      </c>
      <c r="R12" s="12">
        <f>IF(R$2&lt;='Project Summary Table'!$D$30,('Project Summary Table'!$H47+'Project Summary Table'!$I47)*(1+'Project Summary Table'!$I$32)^(R$2-1),0)</f>
        <v>0</v>
      </c>
      <c r="S12" s="12">
        <f>IF(S$2&lt;='Project Summary Table'!$D$30,('Project Summary Table'!$H47+'Project Summary Table'!$I47)*(1+'Project Summary Table'!$I$32)^(S$2-1),0)</f>
        <v>0</v>
      </c>
      <c r="T12" s="12">
        <f>IF(T$2&lt;='Project Summary Table'!$D$30,('Project Summary Table'!$H47+'Project Summary Table'!$I47)*(1+'Project Summary Table'!$I$32)^(T$2-1),0)</f>
        <v>0</v>
      </c>
      <c r="U12" s="12">
        <f>IF(U$2&lt;='Project Summary Table'!$D$30,('Project Summary Table'!$H47+'Project Summary Table'!$I47)*(1+'Project Summary Table'!$I$32)^(U$2-1),0)</f>
        <v>0</v>
      </c>
      <c r="V12" s="12">
        <f>IF(V$2&lt;='Project Summary Table'!$D$30,('Project Summary Table'!$H47+'Project Summary Table'!$I47)*(1+'Project Summary Table'!$I$32)^(V$2-1),0)</f>
        <v>0</v>
      </c>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c r="SN12" s="12"/>
      <c r="SO12" s="12"/>
      <c r="SP12" s="12"/>
      <c r="SQ12" s="12"/>
      <c r="SR12" s="12"/>
      <c r="SS12" s="12"/>
      <c r="ST12" s="12"/>
      <c r="SU12" s="12"/>
      <c r="SV12" s="12"/>
      <c r="SW12" s="12"/>
      <c r="SX12" s="12"/>
      <c r="SY12" s="12"/>
      <c r="SZ12" s="12"/>
      <c r="TA12" s="12"/>
      <c r="TB12" s="12"/>
      <c r="TC12" s="12"/>
      <c r="TD12" s="12"/>
      <c r="TE12" s="12"/>
      <c r="TF12" s="12"/>
      <c r="TG12" s="12"/>
      <c r="TH12" s="12"/>
      <c r="TI12" s="12"/>
      <c r="TJ12" s="12"/>
      <c r="TK12" s="12"/>
      <c r="TL12" s="12"/>
      <c r="TM12" s="12"/>
      <c r="TN12" s="12"/>
      <c r="TO12" s="12"/>
      <c r="TP12" s="12"/>
      <c r="TQ12" s="12"/>
      <c r="TR12" s="12"/>
      <c r="TS12" s="12"/>
      <c r="TT12" s="12"/>
      <c r="TU12" s="12"/>
      <c r="TV12" s="12"/>
      <c r="TW12" s="12"/>
      <c r="TX12" s="12"/>
      <c r="TY12" s="12"/>
      <c r="TZ12" s="12"/>
      <c r="UA12" s="12"/>
      <c r="UB12" s="12"/>
      <c r="UC12" s="12"/>
      <c r="UD12" s="12"/>
      <c r="UE12" s="12"/>
      <c r="UF12" s="12"/>
      <c r="UG12" s="12"/>
      <c r="UH12" s="12"/>
      <c r="UI12" s="12"/>
      <c r="UJ12" s="12"/>
      <c r="UK12" s="12"/>
      <c r="UL12" s="12"/>
      <c r="UM12" s="12"/>
      <c r="UN12" s="12"/>
      <c r="UO12" s="12"/>
      <c r="UP12" s="12"/>
      <c r="UQ12" s="12"/>
      <c r="UR12" s="12"/>
      <c r="US12" s="12"/>
      <c r="UT12" s="12"/>
      <c r="UU12" s="12"/>
      <c r="UV12" s="12"/>
      <c r="UW12" s="12"/>
      <c r="UX12" s="12"/>
      <c r="UY12" s="12"/>
      <c r="UZ12" s="12"/>
      <c r="VA12" s="12"/>
      <c r="VB12" s="12"/>
      <c r="VC12" s="12"/>
      <c r="VD12" s="12"/>
      <c r="VE12" s="12"/>
      <c r="VF12" s="12"/>
      <c r="VG12" s="12"/>
      <c r="VH12" s="12"/>
      <c r="VI12" s="12"/>
      <c r="VJ12" s="12"/>
      <c r="VK12" s="12"/>
      <c r="VL12" s="12"/>
      <c r="VM12" s="12"/>
      <c r="VN12" s="12"/>
      <c r="VO12" s="12"/>
      <c r="VP12" s="12"/>
      <c r="VQ12" s="12"/>
      <c r="VR12" s="12"/>
      <c r="VS12" s="12"/>
      <c r="VT12" s="12"/>
      <c r="VU12" s="12"/>
      <c r="VV12" s="12"/>
      <c r="VW12" s="12"/>
      <c r="VX12" s="12"/>
      <c r="VY12" s="12"/>
      <c r="VZ12" s="12"/>
      <c r="WA12" s="12"/>
      <c r="WB12" s="12"/>
      <c r="WC12" s="12"/>
      <c r="WD12" s="12"/>
      <c r="WE12" s="12"/>
      <c r="WF12" s="12"/>
      <c r="WG12" s="12"/>
      <c r="WH12" s="12"/>
      <c r="WI12" s="12"/>
      <c r="WJ12" s="12"/>
      <c r="WK12" s="12"/>
      <c r="WL12" s="12"/>
      <c r="WM12" s="12"/>
      <c r="WN12" s="12"/>
      <c r="WO12" s="12"/>
      <c r="WP12" s="12"/>
      <c r="WQ12" s="12"/>
      <c r="WR12" s="12"/>
      <c r="WS12" s="12"/>
      <c r="WT12" s="12"/>
      <c r="WU12" s="12"/>
      <c r="WV12" s="12"/>
      <c r="WW12" s="12"/>
      <c r="WX12" s="12"/>
      <c r="WY12" s="12"/>
      <c r="WZ12" s="12"/>
      <c r="XA12" s="12"/>
      <c r="XB12" s="12"/>
      <c r="XC12" s="12"/>
      <c r="XD12" s="12"/>
      <c r="XE12" s="12"/>
      <c r="XF12" s="12"/>
      <c r="XG12" s="12"/>
      <c r="XH12" s="12"/>
      <c r="XI12" s="12"/>
      <c r="XJ12" s="12"/>
      <c r="XK12" s="12"/>
      <c r="XL12" s="12"/>
      <c r="XM12" s="12"/>
      <c r="XN12" s="12"/>
      <c r="XO12" s="12"/>
      <c r="XP12" s="12"/>
      <c r="XQ12" s="12"/>
      <c r="XR12" s="12"/>
      <c r="XS12" s="12"/>
      <c r="XT12" s="12"/>
      <c r="XU12" s="12"/>
      <c r="XV12" s="12"/>
      <c r="XW12" s="12"/>
      <c r="XX12" s="12"/>
      <c r="XY12" s="12"/>
      <c r="XZ12" s="12"/>
      <c r="YA12" s="12"/>
      <c r="YB12" s="12"/>
      <c r="YC12" s="12"/>
      <c r="YD12" s="12"/>
      <c r="YE12" s="12"/>
      <c r="YF12" s="12"/>
      <c r="YG12" s="12"/>
      <c r="YH12" s="12"/>
      <c r="YI12" s="12"/>
      <c r="YJ12" s="12"/>
      <c r="YK12" s="12"/>
      <c r="YL12" s="12"/>
      <c r="YM12" s="12"/>
      <c r="YN12" s="12"/>
      <c r="YO12" s="12"/>
      <c r="YP12" s="12"/>
      <c r="YQ12" s="12"/>
      <c r="YR12" s="12"/>
      <c r="YS12" s="12"/>
      <c r="YT12" s="12"/>
      <c r="YU12" s="12"/>
      <c r="YV12" s="12"/>
      <c r="YW12" s="12"/>
      <c r="YX12" s="12"/>
      <c r="YY12" s="12"/>
      <c r="YZ12" s="12"/>
      <c r="ZA12" s="12"/>
      <c r="ZB12" s="12"/>
      <c r="ZC12" s="12"/>
      <c r="ZD12" s="12"/>
      <c r="ZE12" s="12"/>
      <c r="ZF12" s="12"/>
      <c r="ZG12" s="12"/>
      <c r="ZH12" s="12"/>
      <c r="ZI12" s="12"/>
      <c r="ZJ12" s="12"/>
      <c r="ZK12" s="12"/>
      <c r="ZL12" s="12"/>
      <c r="ZM12" s="12"/>
      <c r="ZN12" s="12"/>
      <c r="ZO12" s="12"/>
      <c r="ZP12" s="12"/>
      <c r="ZQ12" s="12"/>
      <c r="ZR12" s="12"/>
      <c r="ZS12" s="12"/>
      <c r="ZT12" s="12"/>
      <c r="ZU12" s="12"/>
      <c r="ZV12" s="12"/>
      <c r="ZW12" s="12"/>
      <c r="ZX12" s="12"/>
      <c r="ZY12" s="12"/>
      <c r="ZZ12" s="12"/>
      <c r="AAA12" s="12"/>
      <c r="AAB12" s="12"/>
      <c r="AAC12" s="12"/>
      <c r="AAD12" s="12"/>
      <c r="AAE12" s="12"/>
      <c r="AAF12" s="12"/>
      <c r="AAG12" s="12"/>
      <c r="AAH12" s="12"/>
      <c r="AAI12" s="12"/>
      <c r="AAJ12" s="12"/>
      <c r="AAK12" s="12"/>
      <c r="AAL12" s="12"/>
      <c r="AAM12" s="12"/>
      <c r="AAN12" s="12"/>
      <c r="AAO12" s="12"/>
      <c r="AAP12" s="12"/>
      <c r="AAQ12" s="12"/>
      <c r="AAR12" s="12"/>
      <c r="AAS12" s="12"/>
      <c r="AAT12" s="12"/>
      <c r="AAU12" s="12"/>
      <c r="AAV12" s="12"/>
      <c r="AAW12" s="12"/>
      <c r="AAX12" s="12"/>
      <c r="AAY12" s="12"/>
      <c r="AAZ12" s="12"/>
      <c r="ABA12" s="12"/>
      <c r="ABB12" s="12"/>
      <c r="ABC12" s="12"/>
      <c r="ABD12" s="12"/>
      <c r="ABE12" s="12"/>
      <c r="ABF12" s="12"/>
      <c r="ABG12" s="12"/>
      <c r="ABH12" s="12"/>
      <c r="ABI12" s="12"/>
      <c r="ABJ12" s="12"/>
      <c r="ABK12" s="12"/>
      <c r="ABL12" s="12"/>
      <c r="ABM12" s="12"/>
      <c r="ABN12" s="12"/>
      <c r="ABO12" s="12"/>
      <c r="ABP12" s="12"/>
      <c r="ABQ12" s="12"/>
      <c r="ABR12" s="12"/>
      <c r="ABS12" s="12"/>
      <c r="ABT12" s="12"/>
      <c r="ABU12" s="12"/>
      <c r="ABV12" s="12"/>
      <c r="ABW12" s="12"/>
      <c r="ABX12" s="12"/>
      <c r="ABY12" s="12"/>
      <c r="ABZ12" s="12"/>
      <c r="ACA12" s="12"/>
      <c r="ACB12" s="12"/>
      <c r="ACC12" s="12"/>
      <c r="ACD12" s="12"/>
      <c r="ACE12" s="12"/>
      <c r="ACF12" s="12"/>
      <c r="ACG12" s="12"/>
      <c r="ACH12" s="12"/>
      <c r="ACI12" s="12"/>
      <c r="ACJ12" s="12"/>
      <c r="ACK12" s="12"/>
      <c r="ACL12" s="12"/>
      <c r="ACM12" s="12"/>
      <c r="ACN12" s="12"/>
      <c r="ACO12" s="12"/>
      <c r="ACP12" s="12"/>
      <c r="ACQ12" s="12"/>
      <c r="ACR12" s="12"/>
      <c r="ACS12" s="12"/>
      <c r="ACT12" s="12"/>
      <c r="ACU12" s="12"/>
      <c r="ACV12" s="12"/>
      <c r="ACW12" s="12"/>
      <c r="ACX12" s="12"/>
      <c r="ACY12" s="12"/>
      <c r="ACZ12" s="12"/>
      <c r="ADA12" s="12"/>
      <c r="ADB12" s="12"/>
      <c r="ADC12" s="12"/>
      <c r="ADD12" s="12"/>
      <c r="ADE12" s="12"/>
      <c r="ADF12" s="12"/>
      <c r="ADG12" s="12"/>
      <c r="ADH12" s="12"/>
      <c r="ADI12" s="12"/>
      <c r="ADJ12" s="12"/>
      <c r="ADK12" s="12"/>
      <c r="ADL12" s="12"/>
      <c r="ADM12" s="12"/>
      <c r="ADN12" s="12"/>
      <c r="ADO12" s="12"/>
      <c r="ADP12" s="12"/>
      <c r="ADQ12" s="12"/>
      <c r="ADR12" s="12"/>
      <c r="ADS12" s="12"/>
      <c r="ADT12" s="12"/>
      <c r="ADU12" s="12"/>
      <c r="ADV12" s="12"/>
      <c r="ADW12" s="12"/>
      <c r="ADX12" s="12"/>
      <c r="ADY12" s="12"/>
      <c r="ADZ12" s="12"/>
      <c r="AEA12" s="12"/>
      <c r="AEB12" s="12"/>
      <c r="AEC12" s="12"/>
      <c r="AED12" s="12"/>
      <c r="AEE12" s="12"/>
      <c r="AEF12" s="12"/>
      <c r="AEG12" s="12"/>
      <c r="AEH12" s="12"/>
      <c r="AEI12" s="12"/>
      <c r="AEJ12" s="12"/>
      <c r="AEK12" s="12"/>
      <c r="AEL12" s="12"/>
      <c r="AEM12" s="12"/>
      <c r="AEN12" s="12"/>
      <c r="AEO12" s="12"/>
      <c r="AEP12" s="12"/>
      <c r="AEQ12" s="12"/>
      <c r="AER12" s="12"/>
      <c r="AES12" s="12"/>
      <c r="AET12" s="12"/>
      <c r="AEU12" s="12"/>
      <c r="AEV12" s="12"/>
      <c r="AEW12" s="12"/>
      <c r="AEX12" s="12"/>
      <c r="AEY12" s="12"/>
      <c r="AEZ12" s="12"/>
      <c r="AFA12" s="12"/>
      <c r="AFB12" s="12"/>
      <c r="AFC12" s="12"/>
      <c r="AFD12" s="12"/>
      <c r="AFE12" s="12"/>
      <c r="AFF12" s="12"/>
      <c r="AFG12" s="12"/>
      <c r="AFH12" s="12"/>
      <c r="AFI12" s="12"/>
      <c r="AFJ12" s="12"/>
      <c r="AFK12" s="12"/>
      <c r="AFL12" s="12"/>
      <c r="AFM12" s="12"/>
      <c r="AFN12" s="12"/>
      <c r="AFO12" s="12"/>
      <c r="AFP12" s="12"/>
      <c r="AFQ12" s="12"/>
      <c r="AFR12" s="12"/>
      <c r="AFS12" s="12"/>
      <c r="AFT12" s="12"/>
      <c r="AFU12" s="12"/>
      <c r="AFV12" s="12"/>
      <c r="AFW12" s="12"/>
      <c r="AFX12" s="12"/>
      <c r="AFY12" s="12"/>
      <c r="AFZ12" s="12"/>
      <c r="AGA12" s="12"/>
      <c r="AGB12" s="12"/>
      <c r="AGC12" s="12"/>
      <c r="AGD12" s="12"/>
      <c r="AGE12" s="12"/>
      <c r="AGF12" s="12"/>
      <c r="AGG12" s="12"/>
      <c r="AGH12" s="12"/>
      <c r="AGI12" s="12"/>
      <c r="AGJ12" s="12"/>
      <c r="AGK12" s="12"/>
      <c r="AGL12" s="12"/>
      <c r="AGM12" s="12"/>
      <c r="AGN12" s="12"/>
      <c r="AGO12" s="12"/>
      <c r="AGP12" s="12"/>
      <c r="AGQ12" s="12"/>
      <c r="AGR12" s="12"/>
      <c r="AGS12" s="12"/>
      <c r="AGT12" s="12"/>
      <c r="AGU12" s="12"/>
      <c r="AGV12" s="12"/>
      <c r="AGW12" s="12"/>
      <c r="AGX12" s="12"/>
      <c r="AGY12" s="12"/>
      <c r="AGZ12" s="12"/>
      <c r="AHA12" s="12"/>
      <c r="AHB12" s="12"/>
      <c r="AHC12" s="12"/>
      <c r="AHD12" s="12"/>
      <c r="AHE12" s="12"/>
      <c r="AHF12" s="12"/>
      <c r="AHG12" s="12"/>
      <c r="AHH12" s="12"/>
      <c r="AHI12" s="12"/>
      <c r="AHJ12" s="12"/>
      <c r="AHK12" s="12"/>
      <c r="AHL12" s="12"/>
      <c r="AHM12" s="12"/>
      <c r="AHN12" s="12"/>
      <c r="AHO12" s="12"/>
      <c r="AHP12" s="12"/>
      <c r="AHQ12" s="12"/>
      <c r="AHR12" s="12"/>
      <c r="AHS12" s="12"/>
      <c r="AHT12" s="12"/>
      <c r="AHU12" s="12"/>
      <c r="AHV12" s="12"/>
      <c r="AHW12" s="12"/>
      <c r="AHX12" s="12"/>
      <c r="AHY12" s="12"/>
      <c r="AHZ12" s="12"/>
      <c r="AIA12" s="12"/>
      <c r="AIB12" s="12"/>
      <c r="AIC12" s="12"/>
      <c r="AID12" s="12"/>
      <c r="AIE12" s="12"/>
      <c r="AIF12" s="12"/>
      <c r="AIG12" s="12"/>
      <c r="AIH12" s="12"/>
      <c r="AII12" s="12"/>
      <c r="AIJ12" s="12"/>
      <c r="AIK12" s="12"/>
      <c r="AIL12" s="12"/>
      <c r="AIM12" s="12"/>
      <c r="AIN12" s="12"/>
      <c r="AIO12" s="12"/>
      <c r="AIP12" s="12"/>
      <c r="AIQ12" s="12"/>
      <c r="AIR12" s="12"/>
      <c r="AIS12" s="12"/>
      <c r="AIT12" s="12"/>
      <c r="AIU12" s="12"/>
      <c r="AIV12" s="12"/>
      <c r="AIW12" s="12"/>
      <c r="AIX12" s="12"/>
      <c r="AIY12" s="12"/>
      <c r="AIZ12" s="12"/>
      <c r="AJA12" s="12"/>
      <c r="AJB12" s="12"/>
      <c r="AJC12" s="12"/>
      <c r="AJD12" s="12"/>
      <c r="AJE12" s="12"/>
      <c r="AJF12" s="12"/>
      <c r="AJG12" s="12"/>
      <c r="AJH12" s="12"/>
      <c r="AJI12" s="12"/>
      <c r="AJJ12" s="12"/>
      <c r="AJK12" s="12"/>
      <c r="AJL12" s="12"/>
      <c r="AJM12" s="12"/>
      <c r="AJN12" s="12"/>
      <c r="AJO12" s="12"/>
      <c r="AJP12" s="12"/>
      <c r="AJQ12" s="12"/>
      <c r="AJR12" s="12"/>
      <c r="AJS12" s="12"/>
      <c r="AJT12" s="12"/>
      <c r="AJU12" s="12"/>
      <c r="AJV12" s="12"/>
      <c r="AJW12" s="12"/>
      <c r="AJX12" s="12"/>
      <c r="AJY12" s="12"/>
      <c r="AJZ12" s="12"/>
      <c r="AKA12" s="12"/>
      <c r="AKB12" s="12"/>
      <c r="AKC12" s="12"/>
      <c r="AKD12" s="12"/>
      <c r="AKE12" s="12"/>
      <c r="AKF12" s="12"/>
      <c r="AKG12" s="12"/>
      <c r="AKH12" s="12"/>
      <c r="AKI12" s="12"/>
      <c r="AKJ12" s="12"/>
      <c r="AKK12" s="12"/>
      <c r="AKL12" s="12"/>
      <c r="AKM12" s="12"/>
      <c r="AKN12" s="12"/>
      <c r="AKO12" s="12"/>
      <c r="AKP12" s="12"/>
      <c r="AKQ12" s="12"/>
      <c r="AKR12" s="12"/>
      <c r="AKS12" s="12"/>
      <c r="AKT12" s="12"/>
      <c r="AKU12" s="12"/>
      <c r="AKV12" s="12"/>
      <c r="AKW12" s="12"/>
      <c r="AKX12" s="12"/>
      <c r="AKY12" s="12"/>
      <c r="AKZ12" s="12"/>
      <c r="ALA12" s="12"/>
      <c r="ALB12" s="12"/>
      <c r="ALC12" s="12"/>
      <c r="ALD12" s="12"/>
      <c r="ALE12" s="12"/>
      <c r="ALF12" s="12"/>
      <c r="ALG12" s="12"/>
      <c r="ALH12" s="12"/>
      <c r="ALI12" s="12"/>
      <c r="ALJ12" s="12"/>
      <c r="ALK12" s="12"/>
      <c r="ALL12" s="12"/>
      <c r="ALM12" s="12"/>
      <c r="ALN12" s="12"/>
      <c r="ALO12" s="12"/>
      <c r="ALP12" s="12"/>
      <c r="ALQ12" s="12"/>
      <c r="ALR12" s="12"/>
      <c r="ALS12" s="12"/>
      <c r="ALT12" s="12"/>
      <c r="ALU12" s="12"/>
      <c r="ALV12" s="12"/>
      <c r="ALW12" s="12"/>
      <c r="ALX12" s="12"/>
      <c r="ALY12" s="12"/>
      <c r="ALZ12" s="12"/>
      <c r="AMA12" s="12"/>
      <c r="AMB12" s="12"/>
      <c r="AMC12" s="12"/>
      <c r="AMD12" s="12"/>
      <c r="AME12" s="12"/>
      <c r="AMF12" s="12"/>
      <c r="AMG12" s="12"/>
      <c r="AMH12" s="12"/>
      <c r="AMI12" s="12"/>
      <c r="AMJ12" s="12"/>
      <c r="AMK12" s="12"/>
      <c r="AML12" s="12"/>
      <c r="AMM12" s="12"/>
      <c r="AMN12" s="12"/>
      <c r="AMO12" s="12"/>
      <c r="AMP12" s="12"/>
      <c r="AMQ12" s="12"/>
      <c r="AMR12" s="12"/>
      <c r="AMS12" s="12"/>
      <c r="AMT12" s="12"/>
      <c r="AMU12" s="12"/>
      <c r="AMV12" s="12"/>
      <c r="AMW12" s="12"/>
      <c r="AMX12" s="12"/>
      <c r="AMY12" s="12"/>
      <c r="AMZ12" s="12"/>
      <c r="ANA12" s="12"/>
      <c r="ANB12" s="12"/>
      <c r="ANC12" s="12"/>
      <c r="AND12" s="12"/>
      <c r="ANE12" s="12"/>
      <c r="ANF12" s="12"/>
      <c r="ANG12" s="12"/>
      <c r="ANH12" s="12"/>
      <c r="ANI12" s="12"/>
      <c r="ANJ12" s="12"/>
      <c r="ANK12" s="12"/>
      <c r="ANL12" s="12"/>
      <c r="ANM12" s="12"/>
      <c r="ANN12" s="12"/>
      <c r="ANO12" s="12"/>
      <c r="ANP12" s="12"/>
      <c r="ANQ12" s="12"/>
      <c r="ANR12" s="12"/>
      <c r="ANS12" s="12"/>
      <c r="ANT12" s="12"/>
      <c r="ANU12" s="12"/>
      <c r="ANV12" s="12"/>
      <c r="ANW12" s="12"/>
      <c r="ANX12" s="12"/>
      <c r="ANY12" s="12"/>
      <c r="ANZ12" s="12"/>
      <c r="AOA12" s="12"/>
      <c r="AOB12" s="12"/>
      <c r="AOC12" s="12"/>
      <c r="AOD12" s="12"/>
      <c r="AOE12" s="12"/>
      <c r="AOF12" s="12"/>
      <c r="AOG12" s="12"/>
      <c r="AOH12" s="12"/>
      <c r="AOI12" s="12"/>
      <c r="AOJ12" s="12"/>
      <c r="AOK12" s="12"/>
      <c r="AOL12" s="12"/>
      <c r="AOM12" s="12"/>
      <c r="AON12" s="12"/>
      <c r="AOO12" s="12"/>
      <c r="AOP12" s="12"/>
      <c r="AOQ12" s="12"/>
      <c r="AOR12" s="12"/>
      <c r="AOS12" s="12"/>
      <c r="AOT12" s="12"/>
      <c r="AOU12" s="12"/>
      <c r="AOV12" s="12"/>
      <c r="AOW12" s="12"/>
      <c r="AOX12" s="12"/>
      <c r="AOY12" s="12"/>
      <c r="AOZ12" s="12"/>
      <c r="APA12" s="12"/>
      <c r="APB12" s="12"/>
      <c r="APC12" s="12"/>
      <c r="APD12" s="12"/>
      <c r="APE12" s="12"/>
      <c r="APF12" s="12"/>
      <c r="APG12" s="12"/>
      <c r="APH12" s="12"/>
      <c r="API12" s="12"/>
      <c r="APJ12" s="12"/>
      <c r="APK12" s="12"/>
      <c r="APL12" s="12"/>
      <c r="APM12" s="12"/>
      <c r="APN12" s="12"/>
      <c r="APO12" s="12"/>
      <c r="APP12" s="12"/>
      <c r="APQ12" s="12"/>
      <c r="APR12" s="12"/>
      <c r="APS12" s="12"/>
      <c r="APT12" s="12"/>
      <c r="APU12" s="12"/>
      <c r="APV12" s="12"/>
      <c r="APW12" s="12"/>
      <c r="APX12" s="12"/>
      <c r="APY12" s="12"/>
      <c r="APZ12" s="12"/>
      <c r="AQA12" s="12"/>
      <c r="AQB12" s="12"/>
      <c r="AQC12" s="12"/>
      <c r="AQD12" s="12"/>
      <c r="AQE12" s="12"/>
      <c r="AQF12" s="12"/>
      <c r="AQG12" s="12"/>
      <c r="AQH12" s="12"/>
      <c r="AQI12" s="12"/>
      <c r="AQJ12" s="12"/>
      <c r="AQK12" s="12"/>
      <c r="AQL12" s="12"/>
      <c r="AQM12" s="12"/>
      <c r="AQN12" s="12"/>
      <c r="AQO12" s="12"/>
      <c r="AQP12" s="12"/>
      <c r="AQQ12" s="12"/>
      <c r="AQR12" s="12"/>
      <c r="AQS12" s="12"/>
      <c r="AQT12" s="12"/>
      <c r="AQU12" s="12"/>
      <c r="AQV12" s="12"/>
      <c r="AQW12" s="12"/>
      <c r="AQX12" s="12"/>
      <c r="AQY12" s="12"/>
      <c r="AQZ12" s="12"/>
      <c r="ARA12" s="12"/>
      <c r="ARB12" s="12"/>
      <c r="ARC12" s="12"/>
      <c r="ARD12" s="12"/>
      <c r="ARE12" s="12"/>
      <c r="ARF12" s="12"/>
      <c r="ARG12" s="12"/>
      <c r="ARH12" s="12"/>
      <c r="ARI12" s="12"/>
      <c r="ARJ12" s="12"/>
      <c r="ARK12" s="12"/>
      <c r="ARL12" s="12"/>
      <c r="ARM12" s="12"/>
      <c r="ARN12" s="12"/>
      <c r="ARO12" s="12"/>
      <c r="ARP12" s="12"/>
      <c r="ARQ12" s="12"/>
      <c r="ARR12" s="12"/>
      <c r="ARS12" s="12"/>
      <c r="ART12" s="12"/>
      <c r="ARU12" s="12"/>
      <c r="ARV12" s="12"/>
      <c r="ARW12" s="12"/>
      <c r="ARX12" s="12"/>
      <c r="ARY12" s="12"/>
      <c r="ARZ12" s="12"/>
      <c r="ASA12" s="12"/>
      <c r="ASB12" s="12"/>
      <c r="ASC12" s="12"/>
      <c r="ASD12" s="12"/>
      <c r="ASE12" s="12"/>
      <c r="ASF12" s="12"/>
      <c r="ASG12" s="12"/>
      <c r="ASH12" s="12"/>
      <c r="ASI12" s="12"/>
      <c r="ASJ12" s="12"/>
      <c r="ASK12" s="12"/>
      <c r="ASL12" s="12"/>
      <c r="ASM12" s="12"/>
      <c r="ASN12" s="12"/>
      <c r="ASO12" s="12"/>
      <c r="ASP12" s="12"/>
      <c r="ASQ12" s="12"/>
      <c r="ASR12" s="12"/>
      <c r="ASS12" s="12"/>
      <c r="AST12" s="12"/>
      <c r="ASU12" s="12"/>
      <c r="ASV12" s="12"/>
      <c r="ASW12" s="12"/>
      <c r="ASX12" s="12"/>
      <c r="ASY12" s="12"/>
      <c r="ASZ12" s="12"/>
      <c r="ATA12" s="12"/>
      <c r="ATB12" s="12"/>
      <c r="ATC12" s="12"/>
      <c r="ATD12" s="12"/>
      <c r="ATE12" s="12"/>
      <c r="ATF12" s="12"/>
      <c r="ATG12" s="12"/>
      <c r="ATH12" s="12"/>
      <c r="ATI12" s="12"/>
      <c r="ATJ12" s="12"/>
      <c r="ATK12" s="12"/>
      <c r="ATL12" s="12"/>
      <c r="ATM12" s="12"/>
      <c r="ATN12" s="12"/>
      <c r="ATO12" s="12"/>
      <c r="ATP12" s="12"/>
      <c r="ATQ12" s="12"/>
      <c r="ATR12" s="12"/>
      <c r="ATS12" s="12"/>
      <c r="ATT12" s="12"/>
      <c r="ATU12" s="12"/>
      <c r="ATV12" s="12"/>
      <c r="ATW12" s="12"/>
      <c r="ATX12" s="12"/>
      <c r="ATY12" s="12"/>
      <c r="ATZ12" s="12"/>
      <c r="AUA12" s="12"/>
      <c r="AUB12" s="12"/>
      <c r="AUC12" s="12"/>
      <c r="AUD12" s="12"/>
      <c r="AUE12" s="12"/>
      <c r="AUF12" s="12"/>
      <c r="AUG12" s="12"/>
      <c r="AUH12" s="12"/>
      <c r="AUI12" s="12"/>
      <c r="AUJ12" s="12"/>
      <c r="AUK12" s="12"/>
      <c r="AUL12" s="12"/>
      <c r="AUM12" s="12"/>
      <c r="AUN12" s="12"/>
      <c r="AUO12" s="12"/>
      <c r="AUP12" s="12"/>
      <c r="AUQ12" s="12"/>
      <c r="AUR12" s="12"/>
      <c r="AUS12" s="12"/>
      <c r="AUT12" s="12"/>
      <c r="AUU12" s="12"/>
      <c r="AUV12" s="12"/>
      <c r="AUW12" s="12"/>
      <c r="AUX12" s="12"/>
      <c r="AUY12" s="12"/>
      <c r="AUZ12" s="12"/>
      <c r="AVA12" s="12"/>
      <c r="AVB12" s="12"/>
      <c r="AVC12" s="12"/>
      <c r="AVD12" s="12"/>
      <c r="AVE12" s="12"/>
      <c r="AVF12" s="12"/>
      <c r="AVG12" s="12"/>
      <c r="AVH12" s="12"/>
      <c r="AVI12" s="12"/>
      <c r="AVJ12" s="12"/>
      <c r="AVK12" s="12"/>
      <c r="AVL12" s="12"/>
      <c r="AVM12" s="12"/>
      <c r="AVN12" s="12"/>
      <c r="AVO12" s="12"/>
      <c r="AVP12" s="12"/>
      <c r="AVQ12" s="12"/>
      <c r="AVR12" s="12"/>
      <c r="AVS12" s="12"/>
      <c r="AVT12" s="12"/>
      <c r="AVU12" s="12"/>
      <c r="AVV12" s="12"/>
      <c r="AVW12" s="12"/>
      <c r="AVX12" s="12"/>
      <c r="AVY12" s="12"/>
      <c r="AVZ12" s="12"/>
      <c r="AWA12" s="12"/>
      <c r="AWB12" s="12"/>
      <c r="AWC12" s="12"/>
      <c r="AWD12" s="12"/>
      <c r="AWE12" s="12"/>
      <c r="AWF12" s="12"/>
      <c r="AWG12" s="12"/>
      <c r="AWH12" s="12"/>
      <c r="AWI12" s="12"/>
      <c r="AWJ12" s="12"/>
      <c r="AWK12" s="12"/>
      <c r="AWL12" s="12"/>
      <c r="AWM12" s="12"/>
      <c r="AWN12" s="12"/>
      <c r="AWO12" s="12"/>
      <c r="AWP12" s="12"/>
      <c r="AWQ12" s="12"/>
      <c r="AWR12" s="12"/>
      <c r="AWS12" s="12"/>
      <c r="AWT12" s="12"/>
      <c r="AWU12" s="12"/>
      <c r="AWV12" s="12"/>
      <c r="AWW12" s="12"/>
      <c r="AWX12" s="12"/>
      <c r="AWY12" s="12"/>
      <c r="AWZ12" s="12"/>
      <c r="AXA12" s="12"/>
      <c r="AXB12" s="12"/>
      <c r="AXC12" s="12"/>
      <c r="AXD12" s="12"/>
      <c r="AXE12" s="12"/>
      <c r="AXF12" s="12"/>
      <c r="AXG12" s="12"/>
      <c r="AXH12" s="12"/>
      <c r="AXI12" s="12"/>
      <c r="AXJ12" s="12"/>
      <c r="AXK12" s="12"/>
      <c r="AXL12" s="12"/>
      <c r="AXM12" s="12"/>
      <c r="AXN12" s="12"/>
      <c r="AXO12" s="12"/>
      <c r="AXP12" s="12"/>
      <c r="AXQ12" s="12"/>
      <c r="AXR12" s="12"/>
      <c r="AXS12" s="12"/>
      <c r="AXT12" s="12"/>
      <c r="AXU12" s="12"/>
      <c r="AXV12" s="12"/>
      <c r="AXW12" s="12"/>
      <c r="AXX12" s="12"/>
      <c r="AXY12" s="12"/>
      <c r="AXZ12" s="12"/>
      <c r="AYA12" s="12"/>
      <c r="AYB12" s="12"/>
      <c r="AYC12" s="12"/>
      <c r="AYD12" s="12"/>
      <c r="AYE12" s="12"/>
      <c r="AYF12" s="12"/>
      <c r="AYG12" s="12"/>
      <c r="AYH12" s="12"/>
      <c r="AYI12" s="12"/>
      <c r="AYJ12" s="12"/>
      <c r="AYK12" s="12"/>
      <c r="AYL12" s="12"/>
      <c r="AYM12" s="12"/>
      <c r="AYN12" s="12"/>
      <c r="AYO12" s="12"/>
      <c r="AYP12" s="12"/>
      <c r="AYQ12" s="12"/>
      <c r="AYR12" s="12"/>
      <c r="AYS12" s="12"/>
      <c r="AYT12" s="12"/>
      <c r="AYU12" s="12"/>
      <c r="AYV12" s="12"/>
      <c r="AYW12" s="12"/>
      <c r="AYX12" s="12"/>
      <c r="AYY12" s="12"/>
      <c r="AYZ12" s="12"/>
      <c r="AZA12" s="12"/>
      <c r="AZB12" s="12"/>
      <c r="AZC12" s="12"/>
      <c r="AZD12" s="12"/>
      <c r="AZE12" s="12"/>
      <c r="AZF12" s="12"/>
      <c r="AZG12" s="12"/>
      <c r="AZH12" s="12"/>
      <c r="AZI12" s="12"/>
      <c r="AZJ12" s="12"/>
      <c r="AZK12" s="12"/>
      <c r="AZL12" s="12"/>
      <c r="AZM12" s="12"/>
      <c r="AZN12" s="12"/>
      <c r="AZO12" s="12"/>
      <c r="AZP12" s="12"/>
      <c r="AZQ12" s="12"/>
      <c r="AZR12" s="12"/>
      <c r="AZS12" s="12"/>
      <c r="AZT12" s="12"/>
      <c r="AZU12" s="12"/>
      <c r="AZV12" s="12"/>
      <c r="AZW12" s="12"/>
      <c r="AZX12" s="12"/>
      <c r="AZY12" s="12"/>
      <c r="AZZ12" s="12"/>
      <c r="BAA12" s="12"/>
      <c r="BAB12" s="12"/>
      <c r="BAC12" s="12"/>
      <c r="BAD12" s="12"/>
      <c r="BAE12" s="12"/>
      <c r="BAF12" s="12"/>
      <c r="BAG12" s="12"/>
      <c r="BAH12" s="12"/>
      <c r="BAI12" s="12"/>
      <c r="BAJ12" s="12"/>
      <c r="BAK12" s="12"/>
      <c r="BAL12" s="12"/>
      <c r="BAM12" s="12"/>
      <c r="BAN12" s="12"/>
      <c r="BAO12" s="12"/>
      <c r="BAP12" s="12"/>
      <c r="BAQ12" s="12"/>
      <c r="BAR12" s="12"/>
      <c r="BAS12" s="12"/>
      <c r="BAT12" s="12"/>
      <c r="BAU12" s="12"/>
      <c r="BAV12" s="12"/>
      <c r="BAW12" s="12"/>
      <c r="BAX12" s="12"/>
      <c r="BAY12" s="12"/>
      <c r="BAZ12" s="12"/>
      <c r="BBA12" s="12"/>
      <c r="BBB12" s="12"/>
      <c r="BBC12" s="12"/>
      <c r="BBD12" s="12"/>
      <c r="BBE12" s="12"/>
      <c r="BBF12" s="12"/>
      <c r="BBG12" s="12"/>
      <c r="BBH12" s="12"/>
      <c r="BBI12" s="12"/>
      <c r="BBJ12" s="12"/>
      <c r="BBK12" s="12"/>
      <c r="BBL12" s="12"/>
      <c r="BBM12" s="12"/>
      <c r="BBN12" s="12"/>
      <c r="BBO12" s="12"/>
      <c r="BBP12" s="12"/>
      <c r="BBQ12" s="12"/>
      <c r="BBR12" s="12"/>
      <c r="BBS12" s="12"/>
      <c r="BBT12" s="12"/>
      <c r="BBU12" s="12"/>
      <c r="BBV12" s="12"/>
      <c r="BBW12" s="12"/>
      <c r="BBX12" s="12"/>
      <c r="BBY12" s="12"/>
      <c r="BBZ12" s="12"/>
      <c r="BCA12" s="12"/>
      <c r="BCB12" s="12"/>
      <c r="BCC12" s="12"/>
      <c r="BCD12" s="12"/>
      <c r="BCE12" s="12"/>
      <c r="BCF12" s="12"/>
      <c r="BCG12" s="12"/>
      <c r="BCH12" s="12"/>
      <c r="BCI12" s="12"/>
      <c r="BCJ12" s="12"/>
      <c r="BCK12" s="12"/>
      <c r="BCL12" s="12"/>
      <c r="BCM12" s="12"/>
      <c r="BCN12" s="12"/>
      <c r="BCO12" s="12"/>
      <c r="BCP12" s="12"/>
      <c r="BCQ12" s="12"/>
      <c r="BCR12" s="12"/>
      <c r="BCS12" s="12"/>
      <c r="BCT12" s="12"/>
      <c r="BCU12" s="12"/>
      <c r="BCV12" s="12"/>
      <c r="BCW12" s="12"/>
      <c r="BCX12" s="12"/>
      <c r="BCY12" s="12"/>
      <c r="BCZ12" s="12"/>
      <c r="BDA12" s="12"/>
      <c r="BDB12" s="12"/>
      <c r="BDC12" s="12"/>
      <c r="BDD12" s="12"/>
      <c r="BDE12" s="12"/>
      <c r="BDF12" s="12"/>
      <c r="BDG12" s="12"/>
      <c r="BDH12" s="12"/>
      <c r="BDI12" s="12"/>
      <c r="BDJ12" s="12"/>
      <c r="BDK12" s="12"/>
      <c r="BDL12" s="12"/>
      <c r="BDM12" s="12"/>
      <c r="BDN12" s="12"/>
      <c r="BDO12" s="12"/>
      <c r="BDP12" s="12"/>
      <c r="BDQ12" s="12"/>
      <c r="BDR12" s="12"/>
      <c r="BDS12" s="12"/>
      <c r="BDT12" s="12"/>
      <c r="BDU12" s="12"/>
      <c r="BDV12" s="12"/>
      <c r="BDW12" s="12"/>
      <c r="BDX12" s="12"/>
      <c r="BDY12" s="12"/>
      <c r="BDZ12" s="12"/>
      <c r="BEA12" s="12"/>
      <c r="BEB12" s="12"/>
      <c r="BEC12" s="12"/>
      <c r="BED12" s="12"/>
      <c r="BEE12" s="12"/>
      <c r="BEF12" s="12"/>
      <c r="BEG12" s="12"/>
      <c r="BEH12" s="12"/>
      <c r="BEI12" s="12"/>
      <c r="BEJ12" s="12"/>
      <c r="BEK12" s="12"/>
      <c r="BEL12" s="12"/>
      <c r="BEM12" s="12"/>
      <c r="BEN12" s="12"/>
      <c r="BEO12" s="12"/>
      <c r="BEP12" s="12"/>
      <c r="BEQ12" s="12"/>
      <c r="BER12" s="12"/>
      <c r="BES12" s="12"/>
      <c r="BET12" s="12"/>
      <c r="BEU12" s="12"/>
      <c r="BEV12" s="12"/>
      <c r="BEW12" s="12"/>
      <c r="BEX12" s="12"/>
      <c r="BEY12" s="12"/>
      <c r="BEZ12" s="12"/>
      <c r="BFA12" s="12"/>
      <c r="BFB12" s="12"/>
      <c r="BFC12" s="12"/>
      <c r="BFD12" s="12"/>
      <c r="BFE12" s="12"/>
      <c r="BFF12" s="12"/>
      <c r="BFG12" s="12"/>
      <c r="BFH12" s="12"/>
      <c r="BFI12" s="12"/>
      <c r="BFJ12" s="12"/>
      <c r="BFK12" s="12"/>
      <c r="BFL12" s="12"/>
      <c r="BFM12" s="12"/>
      <c r="BFN12" s="12"/>
      <c r="BFO12" s="12"/>
      <c r="BFP12" s="12"/>
      <c r="BFQ12" s="12"/>
      <c r="BFR12" s="12"/>
      <c r="BFS12" s="12"/>
      <c r="BFT12" s="12"/>
      <c r="BFU12" s="12"/>
      <c r="BFV12" s="12"/>
      <c r="BFW12" s="12"/>
      <c r="BFX12" s="12"/>
      <c r="BFY12" s="12"/>
      <c r="BFZ12" s="12"/>
      <c r="BGA12" s="12"/>
      <c r="BGB12" s="12"/>
      <c r="BGC12" s="12"/>
    </row>
    <row r="13" spans="1:1537">
      <c r="A13" t="s">
        <v>102</v>
      </c>
      <c r="B13" s="12">
        <f>'Project Summary Table'!J48*-1</f>
        <v>0</v>
      </c>
      <c r="C13" s="12">
        <f>IF(C$2&lt;='Project Summary Table'!$D$30,('Project Summary Table'!$H48+'Project Summary Table'!$I48)*(1+'Project Summary Table'!$I$32)^(C$2-1),0)</f>
        <v>0</v>
      </c>
      <c r="D13" s="12">
        <f>IF(D$2&lt;='Project Summary Table'!$D$30,('Project Summary Table'!$H48+'Project Summary Table'!$I48)*(1+'Project Summary Table'!$I$32)^(D$2-1),0)</f>
        <v>0</v>
      </c>
      <c r="E13" s="12">
        <f>IF(E$2&lt;='Project Summary Table'!$D$30,('Project Summary Table'!$H48+'Project Summary Table'!$I48)*(1+'Project Summary Table'!$I$32)^(E$2-1),0)</f>
        <v>0</v>
      </c>
      <c r="F13" s="12">
        <f>IF(F$2&lt;='Project Summary Table'!$D$30,('Project Summary Table'!$H48+'Project Summary Table'!$I48)*(1+'Project Summary Table'!$I$32)^(F$2-1),0)</f>
        <v>0</v>
      </c>
      <c r="G13" s="12">
        <f>IF(G$2&lt;='Project Summary Table'!$D$30,('Project Summary Table'!$H48+'Project Summary Table'!$I48)*(1+'Project Summary Table'!$I$32)^(G$2-1),0)</f>
        <v>0</v>
      </c>
      <c r="H13" s="12">
        <f>IF(H$2&lt;='Project Summary Table'!$D$30,('Project Summary Table'!$H48+'Project Summary Table'!$I48)*(1+'Project Summary Table'!$I$32)^(H$2-1),0)</f>
        <v>0</v>
      </c>
      <c r="I13" s="12">
        <f>IF(I$2&lt;='Project Summary Table'!$D$30,('Project Summary Table'!$H48+'Project Summary Table'!$I48)*(1+'Project Summary Table'!$I$32)^(I$2-1),0)</f>
        <v>0</v>
      </c>
      <c r="J13" s="12">
        <f>IF(J$2&lt;='Project Summary Table'!$D$30,('Project Summary Table'!$H48+'Project Summary Table'!$I48)*(1+'Project Summary Table'!$I$32)^(J$2-1),0)</f>
        <v>0</v>
      </c>
      <c r="K13" s="12">
        <f>IF(K$2&lt;='Project Summary Table'!$D$30,('Project Summary Table'!$H48+'Project Summary Table'!$I48)*(1+'Project Summary Table'!$I$32)^(K$2-1),0)</f>
        <v>0</v>
      </c>
      <c r="L13" s="12">
        <f>IF(L$2&lt;='Project Summary Table'!$D$30,('Project Summary Table'!$H48+'Project Summary Table'!$I48)*(1+'Project Summary Table'!$I$32)^(L$2-1),0)</f>
        <v>0</v>
      </c>
      <c r="M13" s="12">
        <f>IF(M$2&lt;='Project Summary Table'!$D$30,('Project Summary Table'!$H48+'Project Summary Table'!$I48)*(1+'Project Summary Table'!$I$32)^(M$2-1),0)</f>
        <v>0</v>
      </c>
      <c r="N13" s="12">
        <f>IF(N$2&lt;='Project Summary Table'!$D$30,('Project Summary Table'!$H48+'Project Summary Table'!$I48)*(1+'Project Summary Table'!$I$32)^(N$2-1),0)</f>
        <v>0</v>
      </c>
      <c r="O13" s="12">
        <f>IF(O$2&lt;='Project Summary Table'!$D$30,('Project Summary Table'!$H48+'Project Summary Table'!$I48)*(1+'Project Summary Table'!$I$32)^(O$2-1),0)</f>
        <v>0</v>
      </c>
      <c r="P13" s="12">
        <f>IF(P$2&lt;='Project Summary Table'!$D$30,('Project Summary Table'!$H48+'Project Summary Table'!$I48)*(1+'Project Summary Table'!$I$32)^(P$2-1),0)</f>
        <v>0</v>
      </c>
      <c r="Q13" s="12">
        <f>IF(Q$2&lt;='Project Summary Table'!$D$30,('Project Summary Table'!$H48+'Project Summary Table'!$I48)*(1+'Project Summary Table'!$I$32)^(Q$2-1),0)</f>
        <v>0</v>
      </c>
      <c r="R13" s="12">
        <f>IF(R$2&lt;='Project Summary Table'!$D$30,('Project Summary Table'!$H48+'Project Summary Table'!$I48)*(1+'Project Summary Table'!$I$32)^(R$2-1),0)</f>
        <v>0</v>
      </c>
      <c r="S13" s="12">
        <f>IF(S$2&lt;='Project Summary Table'!$D$30,('Project Summary Table'!$H48+'Project Summary Table'!$I48)*(1+'Project Summary Table'!$I$32)^(S$2-1),0)</f>
        <v>0</v>
      </c>
      <c r="T13" s="12">
        <f>IF(T$2&lt;='Project Summary Table'!$D$30,('Project Summary Table'!$H48+'Project Summary Table'!$I48)*(1+'Project Summary Table'!$I$32)^(T$2-1),0)</f>
        <v>0</v>
      </c>
      <c r="U13" s="12">
        <f>IF(U$2&lt;='Project Summary Table'!$D$30,('Project Summary Table'!$H48+'Project Summary Table'!$I48)*(1+'Project Summary Table'!$I$32)^(U$2-1),0)</f>
        <v>0</v>
      </c>
      <c r="V13" s="12">
        <f>IF(V$2&lt;='Project Summary Table'!$D$30,('Project Summary Table'!$H48+'Project Summary Table'!$I48)*(1+'Project Summary Table'!$I$32)^(V$2-1),0)</f>
        <v>0</v>
      </c>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c r="SN13" s="12"/>
      <c r="SO13" s="12"/>
      <c r="SP13" s="12"/>
      <c r="SQ13" s="12"/>
      <c r="SR13" s="12"/>
      <c r="SS13" s="12"/>
      <c r="ST13" s="12"/>
      <c r="SU13" s="12"/>
      <c r="SV13" s="12"/>
      <c r="SW13" s="12"/>
      <c r="SX13" s="12"/>
      <c r="SY13" s="12"/>
      <c r="SZ13" s="12"/>
      <c r="TA13" s="12"/>
      <c r="TB13" s="12"/>
      <c r="TC13" s="12"/>
      <c r="TD13" s="12"/>
      <c r="TE13" s="12"/>
      <c r="TF13" s="12"/>
      <c r="TG13" s="12"/>
      <c r="TH13" s="12"/>
      <c r="TI13" s="12"/>
      <c r="TJ13" s="12"/>
      <c r="TK13" s="12"/>
      <c r="TL13" s="12"/>
      <c r="TM13" s="12"/>
      <c r="TN13" s="12"/>
      <c r="TO13" s="12"/>
      <c r="TP13" s="12"/>
      <c r="TQ13" s="12"/>
      <c r="TR13" s="12"/>
      <c r="TS13" s="12"/>
      <c r="TT13" s="12"/>
      <c r="TU13" s="12"/>
      <c r="TV13" s="12"/>
      <c r="TW13" s="12"/>
      <c r="TX13" s="12"/>
      <c r="TY13" s="12"/>
      <c r="TZ13" s="12"/>
      <c r="UA13" s="12"/>
      <c r="UB13" s="12"/>
      <c r="UC13" s="12"/>
      <c r="UD13" s="12"/>
      <c r="UE13" s="12"/>
      <c r="UF13" s="12"/>
      <c r="UG13" s="12"/>
      <c r="UH13" s="12"/>
      <c r="UI13" s="12"/>
      <c r="UJ13" s="12"/>
      <c r="UK13" s="12"/>
      <c r="UL13" s="12"/>
      <c r="UM13" s="12"/>
      <c r="UN13" s="12"/>
      <c r="UO13" s="12"/>
      <c r="UP13" s="12"/>
      <c r="UQ13" s="12"/>
      <c r="UR13" s="12"/>
      <c r="US13" s="12"/>
      <c r="UT13" s="12"/>
      <c r="UU13" s="12"/>
      <c r="UV13" s="12"/>
      <c r="UW13" s="12"/>
      <c r="UX13" s="12"/>
      <c r="UY13" s="12"/>
      <c r="UZ13" s="12"/>
      <c r="VA13" s="12"/>
      <c r="VB13" s="12"/>
      <c r="VC13" s="12"/>
      <c r="VD13" s="12"/>
      <c r="VE13" s="12"/>
      <c r="VF13" s="12"/>
      <c r="VG13" s="12"/>
      <c r="VH13" s="12"/>
      <c r="VI13" s="12"/>
      <c r="VJ13" s="12"/>
      <c r="VK13" s="12"/>
      <c r="VL13" s="12"/>
      <c r="VM13" s="12"/>
      <c r="VN13" s="12"/>
      <c r="VO13" s="12"/>
      <c r="VP13" s="12"/>
      <c r="VQ13" s="12"/>
      <c r="VR13" s="12"/>
      <c r="VS13" s="12"/>
      <c r="VT13" s="12"/>
      <c r="VU13" s="12"/>
      <c r="VV13" s="12"/>
      <c r="VW13" s="12"/>
      <c r="VX13" s="12"/>
      <c r="VY13" s="12"/>
      <c r="VZ13" s="12"/>
      <c r="WA13" s="12"/>
      <c r="WB13" s="12"/>
      <c r="WC13" s="12"/>
      <c r="WD13" s="12"/>
      <c r="WE13" s="12"/>
      <c r="WF13" s="12"/>
      <c r="WG13" s="12"/>
      <c r="WH13" s="12"/>
      <c r="WI13" s="12"/>
      <c r="WJ13" s="12"/>
      <c r="WK13" s="12"/>
      <c r="WL13" s="12"/>
      <c r="WM13" s="12"/>
      <c r="WN13" s="12"/>
      <c r="WO13" s="12"/>
      <c r="WP13" s="12"/>
      <c r="WQ13" s="12"/>
      <c r="WR13" s="12"/>
      <c r="WS13" s="12"/>
      <c r="WT13" s="12"/>
      <c r="WU13" s="12"/>
      <c r="WV13" s="12"/>
      <c r="WW13" s="12"/>
      <c r="WX13" s="12"/>
      <c r="WY13" s="12"/>
      <c r="WZ13" s="12"/>
      <c r="XA13" s="12"/>
      <c r="XB13" s="12"/>
      <c r="XC13" s="12"/>
      <c r="XD13" s="12"/>
      <c r="XE13" s="12"/>
      <c r="XF13" s="12"/>
      <c r="XG13" s="12"/>
      <c r="XH13" s="12"/>
      <c r="XI13" s="12"/>
      <c r="XJ13" s="12"/>
      <c r="XK13" s="12"/>
      <c r="XL13" s="12"/>
      <c r="XM13" s="12"/>
      <c r="XN13" s="12"/>
      <c r="XO13" s="12"/>
      <c r="XP13" s="12"/>
      <c r="XQ13" s="12"/>
      <c r="XR13" s="12"/>
      <c r="XS13" s="12"/>
      <c r="XT13" s="12"/>
      <c r="XU13" s="12"/>
      <c r="XV13" s="12"/>
      <c r="XW13" s="12"/>
      <c r="XX13" s="12"/>
      <c r="XY13" s="12"/>
      <c r="XZ13" s="12"/>
      <c r="YA13" s="12"/>
      <c r="YB13" s="12"/>
      <c r="YC13" s="12"/>
      <c r="YD13" s="12"/>
      <c r="YE13" s="12"/>
      <c r="YF13" s="12"/>
      <c r="YG13" s="12"/>
      <c r="YH13" s="12"/>
      <c r="YI13" s="12"/>
      <c r="YJ13" s="12"/>
      <c r="YK13" s="12"/>
      <c r="YL13" s="12"/>
      <c r="YM13" s="12"/>
      <c r="YN13" s="12"/>
      <c r="YO13" s="12"/>
      <c r="YP13" s="12"/>
      <c r="YQ13" s="12"/>
      <c r="YR13" s="12"/>
      <c r="YS13" s="12"/>
      <c r="YT13" s="12"/>
      <c r="YU13" s="12"/>
      <c r="YV13" s="12"/>
      <c r="YW13" s="12"/>
      <c r="YX13" s="12"/>
      <c r="YY13" s="12"/>
      <c r="YZ13" s="12"/>
      <c r="ZA13" s="12"/>
      <c r="ZB13" s="12"/>
      <c r="ZC13" s="12"/>
      <c r="ZD13" s="12"/>
      <c r="ZE13" s="12"/>
      <c r="ZF13" s="12"/>
      <c r="ZG13" s="12"/>
      <c r="ZH13" s="12"/>
      <c r="ZI13" s="12"/>
      <c r="ZJ13" s="12"/>
      <c r="ZK13" s="12"/>
      <c r="ZL13" s="12"/>
      <c r="ZM13" s="12"/>
      <c r="ZN13" s="12"/>
      <c r="ZO13" s="12"/>
      <c r="ZP13" s="12"/>
      <c r="ZQ13" s="12"/>
      <c r="ZR13" s="12"/>
      <c r="ZS13" s="12"/>
      <c r="ZT13" s="12"/>
      <c r="ZU13" s="12"/>
      <c r="ZV13" s="12"/>
      <c r="ZW13" s="12"/>
      <c r="ZX13" s="12"/>
      <c r="ZY13" s="12"/>
      <c r="ZZ13" s="12"/>
      <c r="AAA13" s="12"/>
      <c r="AAB13" s="12"/>
      <c r="AAC13" s="12"/>
      <c r="AAD13" s="12"/>
      <c r="AAE13" s="12"/>
      <c r="AAF13" s="12"/>
      <c r="AAG13" s="12"/>
      <c r="AAH13" s="12"/>
      <c r="AAI13" s="12"/>
      <c r="AAJ13" s="12"/>
      <c r="AAK13" s="12"/>
      <c r="AAL13" s="12"/>
      <c r="AAM13" s="12"/>
      <c r="AAN13" s="12"/>
      <c r="AAO13" s="12"/>
      <c r="AAP13" s="12"/>
      <c r="AAQ13" s="12"/>
      <c r="AAR13" s="12"/>
      <c r="AAS13" s="12"/>
      <c r="AAT13" s="12"/>
      <c r="AAU13" s="12"/>
      <c r="AAV13" s="12"/>
      <c r="AAW13" s="12"/>
      <c r="AAX13" s="12"/>
      <c r="AAY13" s="12"/>
      <c r="AAZ13" s="12"/>
      <c r="ABA13" s="12"/>
      <c r="ABB13" s="12"/>
      <c r="ABC13" s="12"/>
      <c r="ABD13" s="12"/>
      <c r="ABE13" s="12"/>
      <c r="ABF13" s="12"/>
      <c r="ABG13" s="12"/>
      <c r="ABH13" s="12"/>
      <c r="ABI13" s="12"/>
      <c r="ABJ13" s="12"/>
      <c r="ABK13" s="12"/>
      <c r="ABL13" s="12"/>
      <c r="ABM13" s="12"/>
      <c r="ABN13" s="12"/>
      <c r="ABO13" s="12"/>
      <c r="ABP13" s="12"/>
      <c r="ABQ13" s="12"/>
      <c r="ABR13" s="12"/>
      <c r="ABS13" s="12"/>
      <c r="ABT13" s="12"/>
      <c r="ABU13" s="12"/>
      <c r="ABV13" s="12"/>
      <c r="ABW13" s="12"/>
      <c r="ABX13" s="12"/>
      <c r="ABY13" s="12"/>
      <c r="ABZ13" s="12"/>
      <c r="ACA13" s="12"/>
      <c r="ACB13" s="12"/>
      <c r="ACC13" s="12"/>
      <c r="ACD13" s="12"/>
      <c r="ACE13" s="12"/>
      <c r="ACF13" s="12"/>
      <c r="ACG13" s="12"/>
      <c r="ACH13" s="12"/>
      <c r="ACI13" s="12"/>
      <c r="ACJ13" s="12"/>
      <c r="ACK13" s="12"/>
      <c r="ACL13" s="12"/>
      <c r="ACM13" s="12"/>
      <c r="ACN13" s="12"/>
      <c r="ACO13" s="12"/>
      <c r="ACP13" s="12"/>
      <c r="ACQ13" s="12"/>
      <c r="ACR13" s="12"/>
      <c r="ACS13" s="12"/>
      <c r="ACT13" s="12"/>
      <c r="ACU13" s="12"/>
      <c r="ACV13" s="12"/>
      <c r="ACW13" s="12"/>
      <c r="ACX13" s="12"/>
      <c r="ACY13" s="12"/>
      <c r="ACZ13" s="12"/>
      <c r="ADA13" s="12"/>
      <c r="ADB13" s="12"/>
      <c r="ADC13" s="12"/>
      <c r="ADD13" s="12"/>
      <c r="ADE13" s="12"/>
      <c r="ADF13" s="12"/>
      <c r="ADG13" s="12"/>
      <c r="ADH13" s="12"/>
      <c r="ADI13" s="12"/>
      <c r="ADJ13" s="12"/>
      <c r="ADK13" s="12"/>
      <c r="ADL13" s="12"/>
      <c r="ADM13" s="12"/>
      <c r="ADN13" s="12"/>
      <c r="ADO13" s="12"/>
      <c r="ADP13" s="12"/>
      <c r="ADQ13" s="12"/>
      <c r="ADR13" s="12"/>
      <c r="ADS13" s="12"/>
      <c r="ADT13" s="12"/>
      <c r="ADU13" s="12"/>
      <c r="ADV13" s="12"/>
      <c r="ADW13" s="12"/>
      <c r="ADX13" s="12"/>
      <c r="ADY13" s="12"/>
      <c r="ADZ13" s="12"/>
      <c r="AEA13" s="12"/>
      <c r="AEB13" s="12"/>
      <c r="AEC13" s="12"/>
      <c r="AED13" s="12"/>
      <c r="AEE13" s="12"/>
      <c r="AEF13" s="12"/>
      <c r="AEG13" s="12"/>
      <c r="AEH13" s="12"/>
      <c r="AEI13" s="12"/>
      <c r="AEJ13" s="12"/>
      <c r="AEK13" s="12"/>
      <c r="AEL13" s="12"/>
      <c r="AEM13" s="12"/>
      <c r="AEN13" s="12"/>
      <c r="AEO13" s="12"/>
      <c r="AEP13" s="12"/>
      <c r="AEQ13" s="12"/>
      <c r="AER13" s="12"/>
      <c r="AES13" s="12"/>
      <c r="AET13" s="12"/>
      <c r="AEU13" s="12"/>
      <c r="AEV13" s="12"/>
      <c r="AEW13" s="12"/>
      <c r="AEX13" s="12"/>
      <c r="AEY13" s="12"/>
      <c r="AEZ13" s="12"/>
      <c r="AFA13" s="12"/>
      <c r="AFB13" s="12"/>
      <c r="AFC13" s="12"/>
      <c r="AFD13" s="12"/>
      <c r="AFE13" s="12"/>
      <c r="AFF13" s="12"/>
      <c r="AFG13" s="12"/>
      <c r="AFH13" s="12"/>
      <c r="AFI13" s="12"/>
      <c r="AFJ13" s="12"/>
      <c r="AFK13" s="12"/>
      <c r="AFL13" s="12"/>
      <c r="AFM13" s="12"/>
      <c r="AFN13" s="12"/>
      <c r="AFO13" s="12"/>
      <c r="AFP13" s="12"/>
      <c r="AFQ13" s="12"/>
      <c r="AFR13" s="12"/>
      <c r="AFS13" s="12"/>
      <c r="AFT13" s="12"/>
      <c r="AFU13" s="12"/>
      <c r="AFV13" s="12"/>
      <c r="AFW13" s="12"/>
      <c r="AFX13" s="12"/>
      <c r="AFY13" s="12"/>
      <c r="AFZ13" s="12"/>
      <c r="AGA13" s="12"/>
      <c r="AGB13" s="12"/>
      <c r="AGC13" s="12"/>
      <c r="AGD13" s="12"/>
      <c r="AGE13" s="12"/>
      <c r="AGF13" s="12"/>
      <c r="AGG13" s="12"/>
      <c r="AGH13" s="12"/>
      <c r="AGI13" s="12"/>
      <c r="AGJ13" s="12"/>
      <c r="AGK13" s="12"/>
      <c r="AGL13" s="12"/>
      <c r="AGM13" s="12"/>
      <c r="AGN13" s="12"/>
      <c r="AGO13" s="12"/>
      <c r="AGP13" s="12"/>
      <c r="AGQ13" s="12"/>
      <c r="AGR13" s="12"/>
      <c r="AGS13" s="12"/>
      <c r="AGT13" s="12"/>
      <c r="AGU13" s="12"/>
      <c r="AGV13" s="12"/>
      <c r="AGW13" s="12"/>
      <c r="AGX13" s="12"/>
      <c r="AGY13" s="12"/>
      <c r="AGZ13" s="12"/>
      <c r="AHA13" s="12"/>
      <c r="AHB13" s="12"/>
      <c r="AHC13" s="12"/>
      <c r="AHD13" s="12"/>
      <c r="AHE13" s="12"/>
      <c r="AHF13" s="12"/>
      <c r="AHG13" s="12"/>
      <c r="AHH13" s="12"/>
      <c r="AHI13" s="12"/>
      <c r="AHJ13" s="12"/>
      <c r="AHK13" s="12"/>
      <c r="AHL13" s="12"/>
      <c r="AHM13" s="12"/>
      <c r="AHN13" s="12"/>
      <c r="AHO13" s="12"/>
      <c r="AHP13" s="12"/>
      <c r="AHQ13" s="12"/>
      <c r="AHR13" s="12"/>
      <c r="AHS13" s="12"/>
      <c r="AHT13" s="12"/>
      <c r="AHU13" s="12"/>
      <c r="AHV13" s="12"/>
      <c r="AHW13" s="12"/>
      <c r="AHX13" s="12"/>
      <c r="AHY13" s="12"/>
      <c r="AHZ13" s="12"/>
      <c r="AIA13" s="12"/>
      <c r="AIB13" s="12"/>
      <c r="AIC13" s="12"/>
      <c r="AID13" s="12"/>
      <c r="AIE13" s="12"/>
      <c r="AIF13" s="12"/>
      <c r="AIG13" s="12"/>
      <c r="AIH13" s="12"/>
      <c r="AII13" s="12"/>
      <c r="AIJ13" s="12"/>
      <c r="AIK13" s="12"/>
      <c r="AIL13" s="12"/>
      <c r="AIM13" s="12"/>
      <c r="AIN13" s="12"/>
      <c r="AIO13" s="12"/>
      <c r="AIP13" s="12"/>
      <c r="AIQ13" s="12"/>
      <c r="AIR13" s="12"/>
      <c r="AIS13" s="12"/>
      <c r="AIT13" s="12"/>
      <c r="AIU13" s="12"/>
      <c r="AIV13" s="12"/>
      <c r="AIW13" s="12"/>
      <c r="AIX13" s="12"/>
      <c r="AIY13" s="12"/>
      <c r="AIZ13" s="12"/>
      <c r="AJA13" s="12"/>
      <c r="AJB13" s="12"/>
      <c r="AJC13" s="12"/>
      <c r="AJD13" s="12"/>
      <c r="AJE13" s="12"/>
      <c r="AJF13" s="12"/>
      <c r="AJG13" s="12"/>
      <c r="AJH13" s="12"/>
      <c r="AJI13" s="12"/>
      <c r="AJJ13" s="12"/>
      <c r="AJK13" s="12"/>
      <c r="AJL13" s="12"/>
      <c r="AJM13" s="12"/>
      <c r="AJN13" s="12"/>
      <c r="AJO13" s="12"/>
      <c r="AJP13" s="12"/>
      <c r="AJQ13" s="12"/>
      <c r="AJR13" s="12"/>
      <c r="AJS13" s="12"/>
      <c r="AJT13" s="12"/>
      <c r="AJU13" s="12"/>
      <c r="AJV13" s="12"/>
      <c r="AJW13" s="12"/>
      <c r="AJX13" s="12"/>
      <c r="AJY13" s="12"/>
      <c r="AJZ13" s="12"/>
      <c r="AKA13" s="12"/>
      <c r="AKB13" s="12"/>
      <c r="AKC13" s="12"/>
      <c r="AKD13" s="12"/>
      <c r="AKE13" s="12"/>
      <c r="AKF13" s="12"/>
      <c r="AKG13" s="12"/>
      <c r="AKH13" s="12"/>
      <c r="AKI13" s="12"/>
      <c r="AKJ13" s="12"/>
      <c r="AKK13" s="12"/>
      <c r="AKL13" s="12"/>
      <c r="AKM13" s="12"/>
      <c r="AKN13" s="12"/>
      <c r="AKO13" s="12"/>
      <c r="AKP13" s="12"/>
      <c r="AKQ13" s="12"/>
      <c r="AKR13" s="12"/>
      <c r="AKS13" s="12"/>
      <c r="AKT13" s="12"/>
      <c r="AKU13" s="12"/>
      <c r="AKV13" s="12"/>
      <c r="AKW13" s="12"/>
      <c r="AKX13" s="12"/>
      <c r="AKY13" s="12"/>
      <c r="AKZ13" s="12"/>
      <c r="ALA13" s="12"/>
      <c r="ALB13" s="12"/>
      <c r="ALC13" s="12"/>
      <c r="ALD13" s="12"/>
      <c r="ALE13" s="12"/>
      <c r="ALF13" s="12"/>
      <c r="ALG13" s="12"/>
      <c r="ALH13" s="12"/>
      <c r="ALI13" s="12"/>
      <c r="ALJ13" s="12"/>
      <c r="ALK13" s="12"/>
      <c r="ALL13" s="12"/>
      <c r="ALM13" s="12"/>
      <c r="ALN13" s="12"/>
      <c r="ALO13" s="12"/>
      <c r="ALP13" s="12"/>
      <c r="ALQ13" s="12"/>
      <c r="ALR13" s="12"/>
      <c r="ALS13" s="12"/>
      <c r="ALT13" s="12"/>
      <c r="ALU13" s="12"/>
      <c r="ALV13" s="12"/>
      <c r="ALW13" s="12"/>
      <c r="ALX13" s="12"/>
      <c r="ALY13" s="12"/>
      <c r="ALZ13" s="12"/>
      <c r="AMA13" s="12"/>
      <c r="AMB13" s="12"/>
      <c r="AMC13" s="12"/>
      <c r="AMD13" s="12"/>
      <c r="AME13" s="12"/>
      <c r="AMF13" s="12"/>
      <c r="AMG13" s="12"/>
      <c r="AMH13" s="12"/>
      <c r="AMI13" s="12"/>
      <c r="AMJ13" s="12"/>
      <c r="AMK13" s="12"/>
      <c r="AML13" s="12"/>
      <c r="AMM13" s="12"/>
      <c r="AMN13" s="12"/>
      <c r="AMO13" s="12"/>
      <c r="AMP13" s="12"/>
      <c r="AMQ13" s="12"/>
      <c r="AMR13" s="12"/>
      <c r="AMS13" s="12"/>
      <c r="AMT13" s="12"/>
      <c r="AMU13" s="12"/>
      <c r="AMV13" s="12"/>
      <c r="AMW13" s="12"/>
      <c r="AMX13" s="12"/>
      <c r="AMY13" s="12"/>
      <c r="AMZ13" s="12"/>
      <c r="ANA13" s="12"/>
      <c r="ANB13" s="12"/>
      <c r="ANC13" s="12"/>
      <c r="AND13" s="12"/>
      <c r="ANE13" s="12"/>
      <c r="ANF13" s="12"/>
      <c r="ANG13" s="12"/>
      <c r="ANH13" s="12"/>
      <c r="ANI13" s="12"/>
      <c r="ANJ13" s="12"/>
      <c r="ANK13" s="12"/>
      <c r="ANL13" s="12"/>
      <c r="ANM13" s="12"/>
      <c r="ANN13" s="12"/>
      <c r="ANO13" s="12"/>
      <c r="ANP13" s="12"/>
      <c r="ANQ13" s="12"/>
      <c r="ANR13" s="12"/>
      <c r="ANS13" s="12"/>
      <c r="ANT13" s="12"/>
      <c r="ANU13" s="12"/>
      <c r="ANV13" s="12"/>
      <c r="ANW13" s="12"/>
      <c r="ANX13" s="12"/>
      <c r="ANY13" s="12"/>
      <c r="ANZ13" s="12"/>
      <c r="AOA13" s="12"/>
      <c r="AOB13" s="12"/>
      <c r="AOC13" s="12"/>
      <c r="AOD13" s="12"/>
      <c r="AOE13" s="12"/>
      <c r="AOF13" s="12"/>
      <c r="AOG13" s="12"/>
      <c r="AOH13" s="12"/>
      <c r="AOI13" s="12"/>
      <c r="AOJ13" s="12"/>
      <c r="AOK13" s="12"/>
      <c r="AOL13" s="12"/>
      <c r="AOM13" s="12"/>
      <c r="AON13" s="12"/>
      <c r="AOO13" s="12"/>
      <c r="AOP13" s="12"/>
      <c r="AOQ13" s="12"/>
      <c r="AOR13" s="12"/>
      <c r="AOS13" s="12"/>
      <c r="AOT13" s="12"/>
      <c r="AOU13" s="12"/>
      <c r="AOV13" s="12"/>
      <c r="AOW13" s="12"/>
      <c r="AOX13" s="12"/>
      <c r="AOY13" s="12"/>
      <c r="AOZ13" s="12"/>
      <c r="APA13" s="12"/>
      <c r="APB13" s="12"/>
      <c r="APC13" s="12"/>
      <c r="APD13" s="12"/>
      <c r="APE13" s="12"/>
      <c r="APF13" s="12"/>
      <c r="APG13" s="12"/>
      <c r="APH13" s="12"/>
      <c r="API13" s="12"/>
      <c r="APJ13" s="12"/>
      <c r="APK13" s="12"/>
      <c r="APL13" s="12"/>
      <c r="APM13" s="12"/>
      <c r="APN13" s="12"/>
      <c r="APO13" s="12"/>
      <c r="APP13" s="12"/>
      <c r="APQ13" s="12"/>
      <c r="APR13" s="12"/>
      <c r="APS13" s="12"/>
      <c r="APT13" s="12"/>
      <c r="APU13" s="12"/>
      <c r="APV13" s="12"/>
      <c r="APW13" s="12"/>
      <c r="APX13" s="12"/>
      <c r="APY13" s="12"/>
      <c r="APZ13" s="12"/>
      <c r="AQA13" s="12"/>
      <c r="AQB13" s="12"/>
      <c r="AQC13" s="12"/>
      <c r="AQD13" s="12"/>
      <c r="AQE13" s="12"/>
      <c r="AQF13" s="12"/>
      <c r="AQG13" s="12"/>
      <c r="AQH13" s="12"/>
      <c r="AQI13" s="12"/>
      <c r="AQJ13" s="12"/>
      <c r="AQK13" s="12"/>
      <c r="AQL13" s="12"/>
      <c r="AQM13" s="12"/>
      <c r="AQN13" s="12"/>
      <c r="AQO13" s="12"/>
      <c r="AQP13" s="12"/>
      <c r="AQQ13" s="12"/>
      <c r="AQR13" s="12"/>
      <c r="AQS13" s="12"/>
      <c r="AQT13" s="12"/>
      <c r="AQU13" s="12"/>
      <c r="AQV13" s="12"/>
      <c r="AQW13" s="12"/>
      <c r="AQX13" s="12"/>
      <c r="AQY13" s="12"/>
      <c r="AQZ13" s="12"/>
      <c r="ARA13" s="12"/>
      <c r="ARB13" s="12"/>
      <c r="ARC13" s="12"/>
      <c r="ARD13" s="12"/>
      <c r="ARE13" s="12"/>
      <c r="ARF13" s="12"/>
      <c r="ARG13" s="12"/>
      <c r="ARH13" s="12"/>
      <c r="ARI13" s="12"/>
      <c r="ARJ13" s="12"/>
      <c r="ARK13" s="12"/>
      <c r="ARL13" s="12"/>
      <c r="ARM13" s="12"/>
      <c r="ARN13" s="12"/>
      <c r="ARO13" s="12"/>
      <c r="ARP13" s="12"/>
      <c r="ARQ13" s="12"/>
      <c r="ARR13" s="12"/>
      <c r="ARS13" s="12"/>
      <c r="ART13" s="12"/>
      <c r="ARU13" s="12"/>
      <c r="ARV13" s="12"/>
      <c r="ARW13" s="12"/>
      <c r="ARX13" s="12"/>
      <c r="ARY13" s="12"/>
      <c r="ARZ13" s="12"/>
      <c r="ASA13" s="12"/>
      <c r="ASB13" s="12"/>
      <c r="ASC13" s="12"/>
      <c r="ASD13" s="12"/>
      <c r="ASE13" s="12"/>
      <c r="ASF13" s="12"/>
      <c r="ASG13" s="12"/>
      <c r="ASH13" s="12"/>
      <c r="ASI13" s="12"/>
      <c r="ASJ13" s="12"/>
      <c r="ASK13" s="12"/>
      <c r="ASL13" s="12"/>
      <c r="ASM13" s="12"/>
      <c r="ASN13" s="12"/>
      <c r="ASO13" s="12"/>
      <c r="ASP13" s="12"/>
      <c r="ASQ13" s="12"/>
      <c r="ASR13" s="12"/>
      <c r="ASS13" s="12"/>
      <c r="AST13" s="12"/>
      <c r="ASU13" s="12"/>
      <c r="ASV13" s="12"/>
      <c r="ASW13" s="12"/>
      <c r="ASX13" s="12"/>
      <c r="ASY13" s="12"/>
      <c r="ASZ13" s="12"/>
      <c r="ATA13" s="12"/>
      <c r="ATB13" s="12"/>
      <c r="ATC13" s="12"/>
      <c r="ATD13" s="12"/>
      <c r="ATE13" s="12"/>
      <c r="ATF13" s="12"/>
      <c r="ATG13" s="12"/>
      <c r="ATH13" s="12"/>
      <c r="ATI13" s="12"/>
      <c r="ATJ13" s="12"/>
      <c r="ATK13" s="12"/>
      <c r="ATL13" s="12"/>
      <c r="ATM13" s="12"/>
      <c r="ATN13" s="12"/>
      <c r="ATO13" s="12"/>
      <c r="ATP13" s="12"/>
      <c r="ATQ13" s="12"/>
      <c r="ATR13" s="12"/>
      <c r="ATS13" s="12"/>
      <c r="ATT13" s="12"/>
      <c r="ATU13" s="12"/>
      <c r="ATV13" s="12"/>
      <c r="ATW13" s="12"/>
      <c r="ATX13" s="12"/>
      <c r="ATY13" s="12"/>
      <c r="ATZ13" s="12"/>
      <c r="AUA13" s="12"/>
      <c r="AUB13" s="12"/>
      <c r="AUC13" s="12"/>
      <c r="AUD13" s="12"/>
      <c r="AUE13" s="12"/>
      <c r="AUF13" s="12"/>
      <c r="AUG13" s="12"/>
      <c r="AUH13" s="12"/>
      <c r="AUI13" s="12"/>
      <c r="AUJ13" s="12"/>
      <c r="AUK13" s="12"/>
      <c r="AUL13" s="12"/>
      <c r="AUM13" s="12"/>
      <c r="AUN13" s="12"/>
      <c r="AUO13" s="12"/>
      <c r="AUP13" s="12"/>
      <c r="AUQ13" s="12"/>
      <c r="AUR13" s="12"/>
      <c r="AUS13" s="12"/>
      <c r="AUT13" s="12"/>
      <c r="AUU13" s="12"/>
      <c r="AUV13" s="12"/>
      <c r="AUW13" s="12"/>
      <c r="AUX13" s="12"/>
      <c r="AUY13" s="12"/>
      <c r="AUZ13" s="12"/>
      <c r="AVA13" s="12"/>
      <c r="AVB13" s="12"/>
      <c r="AVC13" s="12"/>
      <c r="AVD13" s="12"/>
      <c r="AVE13" s="12"/>
      <c r="AVF13" s="12"/>
      <c r="AVG13" s="12"/>
      <c r="AVH13" s="12"/>
      <c r="AVI13" s="12"/>
      <c r="AVJ13" s="12"/>
      <c r="AVK13" s="12"/>
      <c r="AVL13" s="12"/>
      <c r="AVM13" s="12"/>
      <c r="AVN13" s="12"/>
      <c r="AVO13" s="12"/>
      <c r="AVP13" s="12"/>
      <c r="AVQ13" s="12"/>
      <c r="AVR13" s="12"/>
      <c r="AVS13" s="12"/>
      <c r="AVT13" s="12"/>
      <c r="AVU13" s="12"/>
      <c r="AVV13" s="12"/>
      <c r="AVW13" s="12"/>
      <c r="AVX13" s="12"/>
      <c r="AVY13" s="12"/>
      <c r="AVZ13" s="12"/>
      <c r="AWA13" s="12"/>
      <c r="AWB13" s="12"/>
      <c r="AWC13" s="12"/>
      <c r="AWD13" s="12"/>
      <c r="AWE13" s="12"/>
      <c r="AWF13" s="12"/>
      <c r="AWG13" s="12"/>
      <c r="AWH13" s="12"/>
      <c r="AWI13" s="12"/>
      <c r="AWJ13" s="12"/>
      <c r="AWK13" s="12"/>
      <c r="AWL13" s="12"/>
      <c r="AWM13" s="12"/>
      <c r="AWN13" s="12"/>
      <c r="AWO13" s="12"/>
      <c r="AWP13" s="12"/>
      <c r="AWQ13" s="12"/>
      <c r="AWR13" s="12"/>
      <c r="AWS13" s="12"/>
      <c r="AWT13" s="12"/>
      <c r="AWU13" s="12"/>
      <c r="AWV13" s="12"/>
      <c r="AWW13" s="12"/>
      <c r="AWX13" s="12"/>
      <c r="AWY13" s="12"/>
      <c r="AWZ13" s="12"/>
      <c r="AXA13" s="12"/>
      <c r="AXB13" s="12"/>
      <c r="AXC13" s="12"/>
      <c r="AXD13" s="12"/>
      <c r="AXE13" s="12"/>
      <c r="AXF13" s="12"/>
      <c r="AXG13" s="12"/>
      <c r="AXH13" s="12"/>
      <c r="AXI13" s="12"/>
      <c r="AXJ13" s="12"/>
      <c r="AXK13" s="12"/>
      <c r="AXL13" s="12"/>
      <c r="AXM13" s="12"/>
      <c r="AXN13" s="12"/>
      <c r="AXO13" s="12"/>
      <c r="AXP13" s="12"/>
      <c r="AXQ13" s="12"/>
      <c r="AXR13" s="12"/>
      <c r="AXS13" s="12"/>
      <c r="AXT13" s="12"/>
      <c r="AXU13" s="12"/>
      <c r="AXV13" s="12"/>
      <c r="AXW13" s="12"/>
      <c r="AXX13" s="12"/>
      <c r="AXY13" s="12"/>
      <c r="AXZ13" s="12"/>
      <c r="AYA13" s="12"/>
      <c r="AYB13" s="12"/>
      <c r="AYC13" s="12"/>
      <c r="AYD13" s="12"/>
      <c r="AYE13" s="12"/>
      <c r="AYF13" s="12"/>
      <c r="AYG13" s="12"/>
      <c r="AYH13" s="12"/>
      <c r="AYI13" s="12"/>
      <c r="AYJ13" s="12"/>
      <c r="AYK13" s="12"/>
      <c r="AYL13" s="12"/>
      <c r="AYM13" s="12"/>
      <c r="AYN13" s="12"/>
      <c r="AYO13" s="12"/>
      <c r="AYP13" s="12"/>
      <c r="AYQ13" s="12"/>
      <c r="AYR13" s="12"/>
      <c r="AYS13" s="12"/>
      <c r="AYT13" s="12"/>
      <c r="AYU13" s="12"/>
      <c r="AYV13" s="12"/>
      <c r="AYW13" s="12"/>
      <c r="AYX13" s="12"/>
      <c r="AYY13" s="12"/>
      <c r="AYZ13" s="12"/>
      <c r="AZA13" s="12"/>
      <c r="AZB13" s="12"/>
      <c r="AZC13" s="12"/>
      <c r="AZD13" s="12"/>
      <c r="AZE13" s="12"/>
      <c r="AZF13" s="12"/>
      <c r="AZG13" s="12"/>
      <c r="AZH13" s="12"/>
      <c r="AZI13" s="12"/>
      <c r="AZJ13" s="12"/>
      <c r="AZK13" s="12"/>
      <c r="AZL13" s="12"/>
      <c r="AZM13" s="12"/>
      <c r="AZN13" s="12"/>
      <c r="AZO13" s="12"/>
      <c r="AZP13" s="12"/>
      <c r="AZQ13" s="12"/>
      <c r="AZR13" s="12"/>
      <c r="AZS13" s="12"/>
      <c r="AZT13" s="12"/>
      <c r="AZU13" s="12"/>
      <c r="AZV13" s="12"/>
      <c r="AZW13" s="12"/>
      <c r="AZX13" s="12"/>
      <c r="AZY13" s="12"/>
      <c r="AZZ13" s="12"/>
      <c r="BAA13" s="12"/>
      <c r="BAB13" s="12"/>
      <c r="BAC13" s="12"/>
      <c r="BAD13" s="12"/>
      <c r="BAE13" s="12"/>
      <c r="BAF13" s="12"/>
      <c r="BAG13" s="12"/>
      <c r="BAH13" s="12"/>
      <c r="BAI13" s="12"/>
      <c r="BAJ13" s="12"/>
      <c r="BAK13" s="12"/>
      <c r="BAL13" s="12"/>
      <c r="BAM13" s="12"/>
      <c r="BAN13" s="12"/>
      <c r="BAO13" s="12"/>
      <c r="BAP13" s="12"/>
      <c r="BAQ13" s="12"/>
      <c r="BAR13" s="12"/>
      <c r="BAS13" s="12"/>
      <c r="BAT13" s="12"/>
      <c r="BAU13" s="12"/>
      <c r="BAV13" s="12"/>
      <c r="BAW13" s="12"/>
      <c r="BAX13" s="12"/>
      <c r="BAY13" s="12"/>
      <c r="BAZ13" s="12"/>
      <c r="BBA13" s="12"/>
      <c r="BBB13" s="12"/>
      <c r="BBC13" s="12"/>
      <c r="BBD13" s="12"/>
      <c r="BBE13" s="12"/>
      <c r="BBF13" s="12"/>
      <c r="BBG13" s="12"/>
      <c r="BBH13" s="12"/>
      <c r="BBI13" s="12"/>
      <c r="BBJ13" s="12"/>
      <c r="BBK13" s="12"/>
      <c r="BBL13" s="12"/>
      <c r="BBM13" s="12"/>
      <c r="BBN13" s="12"/>
      <c r="BBO13" s="12"/>
      <c r="BBP13" s="12"/>
      <c r="BBQ13" s="12"/>
      <c r="BBR13" s="12"/>
      <c r="BBS13" s="12"/>
      <c r="BBT13" s="12"/>
      <c r="BBU13" s="12"/>
      <c r="BBV13" s="12"/>
      <c r="BBW13" s="12"/>
      <c r="BBX13" s="12"/>
      <c r="BBY13" s="12"/>
      <c r="BBZ13" s="12"/>
      <c r="BCA13" s="12"/>
      <c r="BCB13" s="12"/>
      <c r="BCC13" s="12"/>
      <c r="BCD13" s="12"/>
      <c r="BCE13" s="12"/>
      <c r="BCF13" s="12"/>
      <c r="BCG13" s="12"/>
      <c r="BCH13" s="12"/>
      <c r="BCI13" s="12"/>
      <c r="BCJ13" s="12"/>
      <c r="BCK13" s="12"/>
      <c r="BCL13" s="12"/>
      <c r="BCM13" s="12"/>
      <c r="BCN13" s="12"/>
      <c r="BCO13" s="12"/>
      <c r="BCP13" s="12"/>
      <c r="BCQ13" s="12"/>
      <c r="BCR13" s="12"/>
      <c r="BCS13" s="12"/>
      <c r="BCT13" s="12"/>
      <c r="BCU13" s="12"/>
      <c r="BCV13" s="12"/>
      <c r="BCW13" s="12"/>
      <c r="BCX13" s="12"/>
      <c r="BCY13" s="12"/>
      <c r="BCZ13" s="12"/>
      <c r="BDA13" s="12"/>
      <c r="BDB13" s="12"/>
      <c r="BDC13" s="12"/>
      <c r="BDD13" s="12"/>
      <c r="BDE13" s="12"/>
      <c r="BDF13" s="12"/>
      <c r="BDG13" s="12"/>
      <c r="BDH13" s="12"/>
      <c r="BDI13" s="12"/>
      <c r="BDJ13" s="12"/>
      <c r="BDK13" s="12"/>
      <c r="BDL13" s="12"/>
      <c r="BDM13" s="12"/>
      <c r="BDN13" s="12"/>
      <c r="BDO13" s="12"/>
      <c r="BDP13" s="12"/>
      <c r="BDQ13" s="12"/>
      <c r="BDR13" s="12"/>
      <c r="BDS13" s="12"/>
      <c r="BDT13" s="12"/>
      <c r="BDU13" s="12"/>
      <c r="BDV13" s="12"/>
      <c r="BDW13" s="12"/>
      <c r="BDX13" s="12"/>
      <c r="BDY13" s="12"/>
      <c r="BDZ13" s="12"/>
      <c r="BEA13" s="12"/>
      <c r="BEB13" s="12"/>
      <c r="BEC13" s="12"/>
      <c r="BED13" s="12"/>
      <c r="BEE13" s="12"/>
      <c r="BEF13" s="12"/>
      <c r="BEG13" s="12"/>
      <c r="BEH13" s="12"/>
      <c r="BEI13" s="12"/>
      <c r="BEJ13" s="12"/>
      <c r="BEK13" s="12"/>
      <c r="BEL13" s="12"/>
      <c r="BEM13" s="12"/>
      <c r="BEN13" s="12"/>
      <c r="BEO13" s="12"/>
      <c r="BEP13" s="12"/>
      <c r="BEQ13" s="12"/>
      <c r="BER13" s="12"/>
      <c r="BES13" s="12"/>
      <c r="BET13" s="12"/>
      <c r="BEU13" s="12"/>
      <c r="BEV13" s="12"/>
      <c r="BEW13" s="12"/>
      <c r="BEX13" s="12"/>
      <c r="BEY13" s="12"/>
      <c r="BEZ13" s="12"/>
      <c r="BFA13" s="12"/>
      <c r="BFB13" s="12"/>
      <c r="BFC13" s="12"/>
      <c r="BFD13" s="12"/>
      <c r="BFE13" s="12"/>
      <c r="BFF13" s="12"/>
      <c r="BFG13" s="12"/>
      <c r="BFH13" s="12"/>
      <c r="BFI13" s="12"/>
      <c r="BFJ13" s="12"/>
      <c r="BFK13" s="12"/>
      <c r="BFL13" s="12"/>
      <c r="BFM13" s="12"/>
      <c r="BFN13" s="12"/>
      <c r="BFO13" s="12"/>
      <c r="BFP13" s="12"/>
      <c r="BFQ13" s="12"/>
      <c r="BFR13" s="12"/>
      <c r="BFS13" s="12"/>
      <c r="BFT13" s="12"/>
      <c r="BFU13" s="12"/>
      <c r="BFV13" s="12"/>
      <c r="BFW13" s="12"/>
      <c r="BFX13" s="12"/>
      <c r="BFY13" s="12"/>
      <c r="BFZ13" s="12"/>
      <c r="BGA13" s="12"/>
      <c r="BGB13" s="12"/>
      <c r="BGC13" s="12"/>
    </row>
    <row r="14" spans="1:1537">
      <c r="A14" t="s">
        <v>103</v>
      </c>
      <c r="B14" s="12">
        <f>'Project Summary Table'!J49*-1</f>
        <v>0</v>
      </c>
      <c r="C14" s="12">
        <f>IF(C$2&lt;='Project Summary Table'!$D$30,('Project Summary Table'!$H49+'Project Summary Table'!$I49)*(1+'Project Summary Table'!$I$32)^(C$2-1),0)</f>
        <v>0</v>
      </c>
      <c r="D14" s="12">
        <f>IF(D$2&lt;='Project Summary Table'!$D$30,('Project Summary Table'!$H49+'Project Summary Table'!$I49)*(1+'Project Summary Table'!$I$32)^(D$2-1),0)</f>
        <v>0</v>
      </c>
      <c r="E14" s="12">
        <f>IF(E$2&lt;='Project Summary Table'!$D$30,('Project Summary Table'!$H49+'Project Summary Table'!$I49)*(1+'Project Summary Table'!$I$32)^(E$2-1),0)</f>
        <v>0</v>
      </c>
      <c r="F14" s="12">
        <f>IF(F$2&lt;='Project Summary Table'!$D$30,('Project Summary Table'!$H49+'Project Summary Table'!$I49)*(1+'Project Summary Table'!$I$32)^(F$2-1),0)</f>
        <v>0</v>
      </c>
      <c r="G14" s="12">
        <f>IF(G$2&lt;='Project Summary Table'!$D$30,('Project Summary Table'!$H49+'Project Summary Table'!$I49)*(1+'Project Summary Table'!$I$32)^(G$2-1),0)</f>
        <v>0</v>
      </c>
      <c r="H14" s="12">
        <f>IF(H$2&lt;='Project Summary Table'!$D$30,('Project Summary Table'!$H49+'Project Summary Table'!$I49)*(1+'Project Summary Table'!$I$32)^(H$2-1),0)</f>
        <v>0</v>
      </c>
      <c r="I14" s="12">
        <f>IF(I$2&lt;='Project Summary Table'!$D$30,('Project Summary Table'!$H49+'Project Summary Table'!$I49)*(1+'Project Summary Table'!$I$32)^(I$2-1),0)</f>
        <v>0</v>
      </c>
      <c r="J14" s="12">
        <f>IF(J$2&lt;='Project Summary Table'!$D$30,('Project Summary Table'!$H49+'Project Summary Table'!$I49)*(1+'Project Summary Table'!$I$32)^(J$2-1),0)</f>
        <v>0</v>
      </c>
      <c r="K14" s="12">
        <f>IF(K$2&lt;='Project Summary Table'!$D$30,('Project Summary Table'!$H49+'Project Summary Table'!$I49)*(1+'Project Summary Table'!$I$32)^(K$2-1),0)</f>
        <v>0</v>
      </c>
      <c r="L14" s="12">
        <f>IF(L$2&lt;='Project Summary Table'!$D$30,('Project Summary Table'!$H49+'Project Summary Table'!$I49)*(1+'Project Summary Table'!$I$32)^(L$2-1),0)</f>
        <v>0</v>
      </c>
      <c r="M14" s="12">
        <f>IF(M$2&lt;='Project Summary Table'!$D$30,('Project Summary Table'!$H49+'Project Summary Table'!$I49)*(1+'Project Summary Table'!$I$32)^(M$2-1),0)</f>
        <v>0</v>
      </c>
      <c r="N14" s="12">
        <f>IF(N$2&lt;='Project Summary Table'!$D$30,('Project Summary Table'!$H49+'Project Summary Table'!$I49)*(1+'Project Summary Table'!$I$32)^(N$2-1),0)</f>
        <v>0</v>
      </c>
      <c r="O14" s="12">
        <f>IF(O$2&lt;='Project Summary Table'!$D$30,('Project Summary Table'!$H49+'Project Summary Table'!$I49)*(1+'Project Summary Table'!$I$32)^(O$2-1),0)</f>
        <v>0</v>
      </c>
      <c r="P14" s="12">
        <f>IF(P$2&lt;='Project Summary Table'!$D$30,('Project Summary Table'!$H49+'Project Summary Table'!$I49)*(1+'Project Summary Table'!$I$32)^(P$2-1),0)</f>
        <v>0</v>
      </c>
      <c r="Q14" s="12">
        <f>IF(Q$2&lt;='Project Summary Table'!$D$30,('Project Summary Table'!$H49+'Project Summary Table'!$I49)*(1+'Project Summary Table'!$I$32)^(Q$2-1),0)</f>
        <v>0</v>
      </c>
      <c r="R14" s="12">
        <f>IF(R$2&lt;='Project Summary Table'!$D$30,('Project Summary Table'!$H49+'Project Summary Table'!$I49)*(1+'Project Summary Table'!$I$32)^(R$2-1),0)</f>
        <v>0</v>
      </c>
      <c r="S14" s="12">
        <f>IF(S$2&lt;='Project Summary Table'!$D$30,('Project Summary Table'!$H49+'Project Summary Table'!$I49)*(1+'Project Summary Table'!$I$32)^(S$2-1),0)</f>
        <v>0</v>
      </c>
      <c r="T14" s="12">
        <f>IF(T$2&lt;='Project Summary Table'!$D$30,('Project Summary Table'!$H49+'Project Summary Table'!$I49)*(1+'Project Summary Table'!$I$32)^(T$2-1),0)</f>
        <v>0</v>
      </c>
      <c r="U14" s="12">
        <f>IF(U$2&lt;='Project Summary Table'!$D$30,('Project Summary Table'!$H49+'Project Summary Table'!$I49)*(1+'Project Summary Table'!$I$32)^(U$2-1),0)</f>
        <v>0</v>
      </c>
      <c r="V14" s="12">
        <f>IF(V$2&lt;='Project Summary Table'!$D$30,('Project Summary Table'!$H49+'Project Summary Table'!$I49)*(1+'Project Summary Table'!$I$32)^(V$2-1),0)</f>
        <v>0</v>
      </c>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c r="PX14" s="12"/>
      <c r="PY14" s="12"/>
      <c r="PZ14" s="12"/>
      <c r="QA14" s="12"/>
      <c r="QB14" s="12"/>
      <c r="QC14" s="12"/>
      <c r="QD14" s="12"/>
      <c r="QE14" s="12"/>
      <c r="QF14" s="12"/>
      <c r="QG14" s="12"/>
      <c r="QH14" s="12"/>
      <c r="QI14" s="12"/>
      <c r="QJ14" s="12"/>
      <c r="QK14" s="12"/>
      <c r="QL14" s="12"/>
      <c r="QM14" s="12"/>
      <c r="QN14" s="12"/>
      <c r="QO14" s="12"/>
      <c r="QP14" s="12"/>
      <c r="QQ14" s="12"/>
      <c r="QR14" s="12"/>
      <c r="QS14" s="12"/>
      <c r="QT14" s="12"/>
      <c r="QU14" s="12"/>
      <c r="QV14" s="12"/>
      <c r="QW14" s="12"/>
      <c r="QX14" s="12"/>
      <c r="QY14" s="12"/>
      <c r="QZ14" s="12"/>
      <c r="RA14" s="12"/>
      <c r="RB14" s="12"/>
      <c r="RC14" s="12"/>
      <c r="RD14" s="12"/>
      <c r="RE14" s="12"/>
      <c r="RF14" s="12"/>
      <c r="RG14" s="12"/>
      <c r="RH14" s="12"/>
      <c r="RI14" s="12"/>
      <c r="RJ14" s="12"/>
      <c r="RK14" s="12"/>
      <c r="RL14" s="12"/>
      <c r="RM14" s="12"/>
      <c r="RN14" s="12"/>
      <c r="RO14" s="12"/>
      <c r="RP14" s="12"/>
      <c r="RQ14" s="12"/>
      <c r="RR14" s="12"/>
      <c r="RS14" s="12"/>
      <c r="RT14" s="12"/>
      <c r="RU14" s="12"/>
      <c r="RV14" s="12"/>
      <c r="RW14" s="12"/>
      <c r="RX14" s="12"/>
      <c r="RY14" s="12"/>
      <c r="RZ14" s="12"/>
      <c r="SA14" s="12"/>
      <c r="SB14" s="12"/>
      <c r="SC14" s="12"/>
      <c r="SD14" s="12"/>
      <c r="SE14" s="12"/>
      <c r="SF14" s="12"/>
      <c r="SG14" s="12"/>
      <c r="SH14" s="12"/>
      <c r="SI14" s="12"/>
      <c r="SJ14" s="12"/>
      <c r="SK14" s="12"/>
      <c r="SL14" s="12"/>
      <c r="SM14" s="12"/>
      <c r="SN14" s="12"/>
      <c r="SO14" s="12"/>
      <c r="SP14" s="12"/>
      <c r="SQ14" s="12"/>
      <c r="SR14" s="12"/>
      <c r="SS14" s="12"/>
      <c r="ST14" s="12"/>
      <c r="SU14" s="12"/>
      <c r="SV14" s="12"/>
      <c r="SW14" s="12"/>
      <c r="SX14" s="12"/>
      <c r="SY14" s="12"/>
      <c r="SZ14" s="12"/>
      <c r="TA14" s="12"/>
      <c r="TB14" s="12"/>
      <c r="TC14" s="12"/>
      <c r="TD14" s="12"/>
      <c r="TE14" s="12"/>
      <c r="TF14" s="12"/>
      <c r="TG14" s="12"/>
      <c r="TH14" s="12"/>
      <c r="TI14" s="12"/>
      <c r="TJ14" s="12"/>
      <c r="TK14" s="12"/>
      <c r="TL14" s="12"/>
      <c r="TM14" s="12"/>
      <c r="TN14" s="12"/>
      <c r="TO14" s="12"/>
      <c r="TP14" s="12"/>
      <c r="TQ14" s="12"/>
      <c r="TR14" s="12"/>
      <c r="TS14" s="12"/>
      <c r="TT14" s="12"/>
      <c r="TU14" s="12"/>
      <c r="TV14" s="12"/>
      <c r="TW14" s="12"/>
      <c r="TX14" s="12"/>
      <c r="TY14" s="12"/>
      <c r="TZ14" s="12"/>
      <c r="UA14" s="12"/>
      <c r="UB14" s="12"/>
      <c r="UC14" s="12"/>
      <c r="UD14" s="12"/>
      <c r="UE14" s="12"/>
      <c r="UF14" s="12"/>
      <c r="UG14" s="12"/>
      <c r="UH14" s="12"/>
      <c r="UI14" s="12"/>
      <c r="UJ14" s="12"/>
      <c r="UK14" s="12"/>
      <c r="UL14" s="12"/>
      <c r="UM14" s="12"/>
      <c r="UN14" s="12"/>
      <c r="UO14" s="12"/>
      <c r="UP14" s="12"/>
      <c r="UQ14" s="12"/>
      <c r="UR14" s="12"/>
      <c r="US14" s="12"/>
      <c r="UT14" s="12"/>
      <c r="UU14" s="12"/>
      <c r="UV14" s="12"/>
      <c r="UW14" s="12"/>
      <c r="UX14" s="12"/>
      <c r="UY14" s="12"/>
      <c r="UZ14" s="12"/>
      <c r="VA14" s="12"/>
      <c r="VB14" s="12"/>
      <c r="VC14" s="12"/>
      <c r="VD14" s="12"/>
      <c r="VE14" s="12"/>
      <c r="VF14" s="12"/>
      <c r="VG14" s="12"/>
      <c r="VH14" s="12"/>
      <c r="VI14" s="12"/>
      <c r="VJ14" s="12"/>
      <c r="VK14" s="12"/>
      <c r="VL14" s="12"/>
      <c r="VM14" s="12"/>
      <c r="VN14" s="12"/>
      <c r="VO14" s="12"/>
      <c r="VP14" s="12"/>
      <c r="VQ14" s="12"/>
      <c r="VR14" s="12"/>
      <c r="VS14" s="12"/>
      <c r="VT14" s="12"/>
      <c r="VU14" s="12"/>
      <c r="VV14" s="12"/>
      <c r="VW14" s="12"/>
      <c r="VX14" s="12"/>
      <c r="VY14" s="12"/>
      <c r="VZ14" s="12"/>
      <c r="WA14" s="12"/>
      <c r="WB14" s="12"/>
      <c r="WC14" s="12"/>
      <c r="WD14" s="12"/>
      <c r="WE14" s="12"/>
      <c r="WF14" s="12"/>
      <c r="WG14" s="12"/>
      <c r="WH14" s="12"/>
      <c r="WI14" s="12"/>
      <c r="WJ14" s="12"/>
      <c r="WK14" s="12"/>
      <c r="WL14" s="12"/>
      <c r="WM14" s="12"/>
      <c r="WN14" s="12"/>
      <c r="WO14" s="12"/>
      <c r="WP14" s="12"/>
      <c r="WQ14" s="12"/>
      <c r="WR14" s="12"/>
      <c r="WS14" s="12"/>
      <c r="WT14" s="12"/>
      <c r="WU14" s="12"/>
      <c r="WV14" s="12"/>
      <c r="WW14" s="12"/>
      <c r="WX14" s="12"/>
      <c r="WY14" s="12"/>
      <c r="WZ14" s="12"/>
      <c r="XA14" s="12"/>
      <c r="XB14" s="12"/>
      <c r="XC14" s="12"/>
      <c r="XD14" s="12"/>
      <c r="XE14" s="12"/>
      <c r="XF14" s="12"/>
      <c r="XG14" s="12"/>
      <c r="XH14" s="12"/>
      <c r="XI14" s="12"/>
      <c r="XJ14" s="12"/>
      <c r="XK14" s="12"/>
      <c r="XL14" s="12"/>
      <c r="XM14" s="12"/>
      <c r="XN14" s="12"/>
      <c r="XO14" s="12"/>
      <c r="XP14" s="12"/>
      <c r="XQ14" s="12"/>
      <c r="XR14" s="12"/>
      <c r="XS14" s="12"/>
      <c r="XT14" s="12"/>
      <c r="XU14" s="12"/>
      <c r="XV14" s="12"/>
      <c r="XW14" s="12"/>
      <c r="XX14" s="12"/>
      <c r="XY14" s="12"/>
      <c r="XZ14" s="12"/>
      <c r="YA14" s="12"/>
      <c r="YB14" s="12"/>
      <c r="YC14" s="12"/>
      <c r="YD14" s="12"/>
      <c r="YE14" s="12"/>
      <c r="YF14" s="12"/>
      <c r="YG14" s="12"/>
      <c r="YH14" s="12"/>
      <c r="YI14" s="12"/>
      <c r="YJ14" s="12"/>
      <c r="YK14" s="12"/>
      <c r="YL14" s="12"/>
      <c r="YM14" s="12"/>
      <c r="YN14" s="12"/>
      <c r="YO14" s="12"/>
      <c r="YP14" s="12"/>
      <c r="YQ14" s="12"/>
      <c r="YR14" s="12"/>
      <c r="YS14" s="12"/>
      <c r="YT14" s="12"/>
      <c r="YU14" s="12"/>
      <c r="YV14" s="12"/>
      <c r="YW14" s="12"/>
      <c r="YX14" s="12"/>
      <c r="YY14" s="12"/>
      <c r="YZ14" s="12"/>
      <c r="ZA14" s="12"/>
      <c r="ZB14" s="12"/>
      <c r="ZC14" s="12"/>
      <c r="ZD14" s="12"/>
      <c r="ZE14" s="12"/>
      <c r="ZF14" s="12"/>
      <c r="ZG14" s="12"/>
      <c r="ZH14" s="12"/>
      <c r="ZI14" s="12"/>
      <c r="ZJ14" s="12"/>
      <c r="ZK14" s="12"/>
      <c r="ZL14" s="12"/>
      <c r="ZM14" s="12"/>
      <c r="ZN14" s="12"/>
      <c r="ZO14" s="12"/>
      <c r="ZP14" s="12"/>
      <c r="ZQ14" s="12"/>
      <c r="ZR14" s="12"/>
      <c r="ZS14" s="12"/>
      <c r="ZT14" s="12"/>
      <c r="ZU14" s="12"/>
      <c r="ZV14" s="12"/>
      <c r="ZW14" s="12"/>
      <c r="ZX14" s="12"/>
      <c r="ZY14" s="12"/>
      <c r="ZZ14" s="12"/>
      <c r="AAA14" s="12"/>
      <c r="AAB14" s="12"/>
      <c r="AAC14" s="12"/>
      <c r="AAD14" s="12"/>
      <c r="AAE14" s="12"/>
      <c r="AAF14" s="12"/>
      <c r="AAG14" s="12"/>
      <c r="AAH14" s="12"/>
      <c r="AAI14" s="12"/>
      <c r="AAJ14" s="12"/>
      <c r="AAK14" s="12"/>
      <c r="AAL14" s="12"/>
      <c r="AAM14" s="12"/>
      <c r="AAN14" s="12"/>
      <c r="AAO14" s="12"/>
      <c r="AAP14" s="12"/>
      <c r="AAQ14" s="12"/>
      <c r="AAR14" s="12"/>
      <c r="AAS14" s="12"/>
      <c r="AAT14" s="12"/>
      <c r="AAU14" s="12"/>
      <c r="AAV14" s="12"/>
      <c r="AAW14" s="12"/>
      <c r="AAX14" s="12"/>
      <c r="AAY14" s="12"/>
      <c r="AAZ14" s="12"/>
      <c r="ABA14" s="12"/>
      <c r="ABB14" s="12"/>
      <c r="ABC14" s="12"/>
      <c r="ABD14" s="12"/>
      <c r="ABE14" s="12"/>
      <c r="ABF14" s="12"/>
      <c r="ABG14" s="12"/>
      <c r="ABH14" s="12"/>
      <c r="ABI14" s="12"/>
      <c r="ABJ14" s="12"/>
      <c r="ABK14" s="12"/>
      <c r="ABL14" s="12"/>
      <c r="ABM14" s="12"/>
      <c r="ABN14" s="12"/>
      <c r="ABO14" s="12"/>
      <c r="ABP14" s="12"/>
      <c r="ABQ14" s="12"/>
      <c r="ABR14" s="12"/>
      <c r="ABS14" s="12"/>
      <c r="ABT14" s="12"/>
      <c r="ABU14" s="12"/>
      <c r="ABV14" s="12"/>
      <c r="ABW14" s="12"/>
      <c r="ABX14" s="12"/>
      <c r="ABY14" s="12"/>
      <c r="ABZ14" s="12"/>
      <c r="ACA14" s="12"/>
      <c r="ACB14" s="12"/>
      <c r="ACC14" s="12"/>
      <c r="ACD14" s="12"/>
      <c r="ACE14" s="12"/>
      <c r="ACF14" s="12"/>
      <c r="ACG14" s="12"/>
      <c r="ACH14" s="12"/>
      <c r="ACI14" s="12"/>
      <c r="ACJ14" s="12"/>
      <c r="ACK14" s="12"/>
      <c r="ACL14" s="12"/>
      <c r="ACM14" s="12"/>
      <c r="ACN14" s="12"/>
      <c r="ACO14" s="12"/>
      <c r="ACP14" s="12"/>
      <c r="ACQ14" s="12"/>
      <c r="ACR14" s="12"/>
      <c r="ACS14" s="12"/>
      <c r="ACT14" s="12"/>
      <c r="ACU14" s="12"/>
      <c r="ACV14" s="12"/>
      <c r="ACW14" s="12"/>
      <c r="ACX14" s="12"/>
      <c r="ACY14" s="12"/>
      <c r="ACZ14" s="12"/>
      <c r="ADA14" s="12"/>
      <c r="ADB14" s="12"/>
      <c r="ADC14" s="12"/>
      <c r="ADD14" s="12"/>
      <c r="ADE14" s="12"/>
      <c r="ADF14" s="12"/>
      <c r="ADG14" s="12"/>
      <c r="ADH14" s="12"/>
      <c r="ADI14" s="12"/>
      <c r="ADJ14" s="12"/>
      <c r="ADK14" s="12"/>
      <c r="ADL14" s="12"/>
      <c r="ADM14" s="12"/>
      <c r="ADN14" s="12"/>
      <c r="ADO14" s="12"/>
      <c r="ADP14" s="12"/>
      <c r="ADQ14" s="12"/>
      <c r="ADR14" s="12"/>
      <c r="ADS14" s="12"/>
      <c r="ADT14" s="12"/>
      <c r="ADU14" s="12"/>
      <c r="ADV14" s="12"/>
      <c r="ADW14" s="12"/>
      <c r="ADX14" s="12"/>
      <c r="ADY14" s="12"/>
      <c r="ADZ14" s="12"/>
      <c r="AEA14" s="12"/>
      <c r="AEB14" s="12"/>
      <c r="AEC14" s="12"/>
      <c r="AED14" s="12"/>
      <c r="AEE14" s="12"/>
      <c r="AEF14" s="12"/>
      <c r="AEG14" s="12"/>
      <c r="AEH14" s="12"/>
      <c r="AEI14" s="12"/>
      <c r="AEJ14" s="12"/>
      <c r="AEK14" s="12"/>
      <c r="AEL14" s="12"/>
      <c r="AEM14" s="12"/>
      <c r="AEN14" s="12"/>
      <c r="AEO14" s="12"/>
      <c r="AEP14" s="12"/>
      <c r="AEQ14" s="12"/>
      <c r="AER14" s="12"/>
      <c r="AES14" s="12"/>
      <c r="AET14" s="12"/>
      <c r="AEU14" s="12"/>
      <c r="AEV14" s="12"/>
      <c r="AEW14" s="12"/>
      <c r="AEX14" s="12"/>
      <c r="AEY14" s="12"/>
      <c r="AEZ14" s="12"/>
      <c r="AFA14" s="12"/>
      <c r="AFB14" s="12"/>
      <c r="AFC14" s="12"/>
      <c r="AFD14" s="12"/>
      <c r="AFE14" s="12"/>
      <c r="AFF14" s="12"/>
      <c r="AFG14" s="12"/>
      <c r="AFH14" s="12"/>
      <c r="AFI14" s="12"/>
      <c r="AFJ14" s="12"/>
      <c r="AFK14" s="12"/>
      <c r="AFL14" s="12"/>
      <c r="AFM14" s="12"/>
      <c r="AFN14" s="12"/>
      <c r="AFO14" s="12"/>
      <c r="AFP14" s="12"/>
      <c r="AFQ14" s="12"/>
      <c r="AFR14" s="12"/>
      <c r="AFS14" s="12"/>
      <c r="AFT14" s="12"/>
      <c r="AFU14" s="12"/>
      <c r="AFV14" s="12"/>
      <c r="AFW14" s="12"/>
      <c r="AFX14" s="12"/>
      <c r="AFY14" s="12"/>
      <c r="AFZ14" s="12"/>
      <c r="AGA14" s="12"/>
      <c r="AGB14" s="12"/>
      <c r="AGC14" s="12"/>
      <c r="AGD14" s="12"/>
      <c r="AGE14" s="12"/>
      <c r="AGF14" s="12"/>
      <c r="AGG14" s="12"/>
      <c r="AGH14" s="12"/>
      <c r="AGI14" s="12"/>
      <c r="AGJ14" s="12"/>
      <c r="AGK14" s="12"/>
      <c r="AGL14" s="12"/>
      <c r="AGM14" s="12"/>
      <c r="AGN14" s="12"/>
      <c r="AGO14" s="12"/>
      <c r="AGP14" s="12"/>
      <c r="AGQ14" s="12"/>
      <c r="AGR14" s="12"/>
      <c r="AGS14" s="12"/>
      <c r="AGT14" s="12"/>
      <c r="AGU14" s="12"/>
      <c r="AGV14" s="12"/>
      <c r="AGW14" s="12"/>
      <c r="AGX14" s="12"/>
      <c r="AGY14" s="12"/>
      <c r="AGZ14" s="12"/>
      <c r="AHA14" s="12"/>
      <c r="AHB14" s="12"/>
      <c r="AHC14" s="12"/>
      <c r="AHD14" s="12"/>
      <c r="AHE14" s="12"/>
      <c r="AHF14" s="12"/>
      <c r="AHG14" s="12"/>
      <c r="AHH14" s="12"/>
      <c r="AHI14" s="12"/>
      <c r="AHJ14" s="12"/>
      <c r="AHK14" s="12"/>
      <c r="AHL14" s="12"/>
      <c r="AHM14" s="12"/>
      <c r="AHN14" s="12"/>
      <c r="AHO14" s="12"/>
      <c r="AHP14" s="12"/>
      <c r="AHQ14" s="12"/>
      <c r="AHR14" s="12"/>
      <c r="AHS14" s="12"/>
      <c r="AHT14" s="12"/>
      <c r="AHU14" s="12"/>
      <c r="AHV14" s="12"/>
      <c r="AHW14" s="12"/>
      <c r="AHX14" s="12"/>
      <c r="AHY14" s="12"/>
      <c r="AHZ14" s="12"/>
      <c r="AIA14" s="12"/>
      <c r="AIB14" s="12"/>
      <c r="AIC14" s="12"/>
      <c r="AID14" s="12"/>
      <c r="AIE14" s="12"/>
      <c r="AIF14" s="12"/>
      <c r="AIG14" s="12"/>
      <c r="AIH14" s="12"/>
      <c r="AII14" s="12"/>
      <c r="AIJ14" s="12"/>
      <c r="AIK14" s="12"/>
      <c r="AIL14" s="12"/>
      <c r="AIM14" s="12"/>
      <c r="AIN14" s="12"/>
      <c r="AIO14" s="12"/>
      <c r="AIP14" s="12"/>
      <c r="AIQ14" s="12"/>
      <c r="AIR14" s="12"/>
      <c r="AIS14" s="12"/>
      <c r="AIT14" s="12"/>
      <c r="AIU14" s="12"/>
      <c r="AIV14" s="12"/>
      <c r="AIW14" s="12"/>
      <c r="AIX14" s="12"/>
      <c r="AIY14" s="12"/>
      <c r="AIZ14" s="12"/>
      <c r="AJA14" s="12"/>
      <c r="AJB14" s="12"/>
      <c r="AJC14" s="12"/>
      <c r="AJD14" s="12"/>
      <c r="AJE14" s="12"/>
      <c r="AJF14" s="12"/>
      <c r="AJG14" s="12"/>
      <c r="AJH14" s="12"/>
      <c r="AJI14" s="12"/>
      <c r="AJJ14" s="12"/>
      <c r="AJK14" s="12"/>
      <c r="AJL14" s="12"/>
      <c r="AJM14" s="12"/>
      <c r="AJN14" s="12"/>
      <c r="AJO14" s="12"/>
      <c r="AJP14" s="12"/>
      <c r="AJQ14" s="12"/>
      <c r="AJR14" s="12"/>
      <c r="AJS14" s="12"/>
      <c r="AJT14" s="12"/>
      <c r="AJU14" s="12"/>
      <c r="AJV14" s="12"/>
      <c r="AJW14" s="12"/>
      <c r="AJX14" s="12"/>
      <c r="AJY14" s="12"/>
      <c r="AJZ14" s="12"/>
      <c r="AKA14" s="12"/>
      <c r="AKB14" s="12"/>
      <c r="AKC14" s="12"/>
      <c r="AKD14" s="12"/>
      <c r="AKE14" s="12"/>
      <c r="AKF14" s="12"/>
      <c r="AKG14" s="12"/>
      <c r="AKH14" s="12"/>
      <c r="AKI14" s="12"/>
      <c r="AKJ14" s="12"/>
      <c r="AKK14" s="12"/>
      <c r="AKL14" s="12"/>
      <c r="AKM14" s="12"/>
      <c r="AKN14" s="12"/>
      <c r="AKO14" s="12"/>
      <c r="AKP14" s="12"/>
      <c r="AKQ14" s="12"/>
      <c r="AKR14" s="12"/>
      <c r="AKS14" s="12"/>
      <c r="AKT14" s="12"/>
      <c r="AKU14" s="12"/>
      <c r="AKV14" s="12"/>
      <c r="AKW14" s="12"/>
      <c r="AKX14" s="12"/>
      <c r="AKY14" s="12"/>
      <c r="AKZ14" s="12"/>
      <c r="ALA14" s="12"/>
      <c r="ALB14" s="12"/>
      <c r="ALC14" s="12"/>
      <c r="ALD14" s="12"/>
      <c r="ALE14" s="12"/>
      <c r="ALF14" s="12"/>
      <c r="ALG14" s="12"/>
      <c r="ALH14" s="12"/>
      <c r="ALI14" s="12"/>
      <c r="ALJ14" s="12"/>
      <c r="ALK14" s="12"/>
      <c r="ALL14" s="12"/>
      <c r="ALM14" s="12"/>
      <c r="ALN14" s="12"/>
      <c r="ALO14" s="12"/>
      <c r="ALP14" s="12"/>
      <c r="ALQ14" s="12"/>
      <c r="ALR14" s="12"/>
      <c r="ALS14" s="12"/>
      <c r="ALT14" s="12"/>
      <c r="ALU14" s="12"/>
      <c r="ALV14" s="12"/>
      <c r="ALW14" s="12"/>
      <c r="ALX14" s="12"/>
      <c r="ALY14" s="12"/>
      <c r="ALZ14" s="12"/>
      <c r="AMA14" s="12"/>
      <c r="AMB14" s="12"/>
      <c r="AMC14" s="12"/>
      <c r="AMD14" s="12"/>
      <c r="AME14" s="12"/>
      <c r="AMF14" s="12"/>
      <c r="AMG14" s="12"/>
      <c r="AMH14" s="12"/>
      <c r="AMI14" s="12"/>
      <c r="AMJ14" s="12"/>
      <c r="AMK14" s="12"/>
      <c r="AML14" s="12"/>
      <c r="AMM14" s="12"/>
      <c r="AMN14" s="12"/>
      <c r="AMO14" s="12"/>
      <c r="AMP14" s="12"/>
      <c r="AMQ14" s="12"/>
      <c r="AMR14" s="12"/>
      <c r="AMS14" s="12"/>
      <c r="AMT14" s="12"/>
      <c r="AMU14" s="12"/>
      <c r="AMV14" s="12"/>
      <c r="AMW14" s="12"/>
      <c r="AMX14" s="12"/>
      <c r="AMY14" s="12"/>
      <c r="AMZ14" s="12"/>
      <c r="ANA14" s="12"/>
      <c r="ANB14" s="12"/>
      <c r="ANC14" s="12"/>
      <c r="AND14" s="12"/>
      <c r="ANE14" s="12"/>
      <c r="ANF14" s="12"/>
      <c r="ANG14" s="12"/>
      <c r="ANH14" s="12"/>
      <c r="ANI14" s="12"/>
      <c r="ANJ14" s="12"/>
      <c r="ANK14" s="12"/>
      <c r="ANL14" s="12"/>
      <c r="ANM14" s="12"/>
      <c r="ANN14" s="12"/>
      <c r="ANO14" s="12"/>
      <c r="ANP14" s="12"/>
      <c r="ANQ14" s="12"/>
      <c r="ANR14" s="12"/>
      <c r="ANS14" s="12"/>
      <c r="ANT14" s="12"/>
      <c r="ANU14" s="12"/>
      <c r="ANV14" s="12"/>
      <c r="ANW14" s="12"/>
      <c r="ANX14" s="12"/>
      <c r="ANY14" s="12"/>
      <c r="ANZ14" s="12"/>
      <c r="AOA14" s="12"/>
      <c r="AOB14" s="12"/>
      <c r="AOC14" s="12"/>
      <c r="AOD14" s="12"/>
      <c r="AOE14" s="12"/>
      <c r="AOF14" s="12"/>
      <c r="AOG14" s="12"/>
      <c r="AOH14" s="12"/>
      <c r="AOI14" s="12"/>
      <c r="AOJ14" s="12"/>
      <c r="AOK14" s="12"/>
      <c r="AOL14" s="12"/>
      <c r="AOM14" s="12"/>
      <c r="AON14" s="12"/>
      <c r="AOO14" s="12"/>
      <c r="AOP14" s="12"/>
      <c r="AOQ14" s="12"/>
      <c r="AOR14" s="12"/>
      <c r="AOS14" s="12"/>
      <c r="AOT14" s="12"/>
      <c r="AOU14" s="12"/>
      <c r="AOV14" s="12"/>
      <c r="AOW14" s="12"/>
      <c r="AOX14" s="12"/>
      <c r="AOY14" s="12"/>
      <c r="AOZ14" s="12"/>
      <c r="APA14" s="12"/>
      <c r="APB14" s="12"/>
      <c r="APC14" s="12"/>
      <c r="APD14" s="12"/>
      <c r="APE14" s="12"/>
      <c r="APF14" s="12"/>
      <c r="APG14" s="12"/>
      <c r="APH14" s="12"/>
      <c r="API14" s="12"/>
      <c r="APJ14" s="12"/>
      <c r="APK14" s="12"/>
      <c r="APL14" s="12"/>
      <c r="APM14" s="12"/>
      <c r="APN14" s="12"/>
      <c r="APO14" s="12"/>
      <c r="APP14" s="12"/>
      <c r="APQ14" s="12"/>
      <c r="APR14" s="12"/>
      <c r="APS14" s="12"/>
      <c r="APT14" s="12"/>
      <c r="APU14" s="12"/>
      <c r="APV14" s="12"/>
      <c r="APW14" s="12"/>
      <c r="APX14" s="12"/>
      <c r="APY14" s="12"/>
      <c r="APZ14" s="12"/>
      <c r="AQA14" s="12"/>
      <c r="AQB14" s="12"/>
      <c r="AQC14" s="12"/>
      <c r="AQD14" s="12"/>
      <c r="AQE14" s="12"/>
      <c r="AQF14" s="12"/>
      <c r="AQG14" s="12"/>
      <c r="AQH14" s="12"/>
      <c r="AQI14" s="12"/>
      <c r="AQJ14" s="12"/>
      <c r="AQK14" s="12"/>
      <c r="AQL14" s="12"/>
      <c r="AQM14" s="12"/>
      <c r="AQN14" s="12"/>
      <c r="AQO14" s="12"/>
      <c r="AQP14" s="12"/>
      <c r="AQQ14" s="12"/>
      <c r="AQR14" s="12"/>
      <c r="AQS14" s="12"/>
      <c r="AQT14" s="12"/>
      <c r="AQU14" s="12"/>
      <c r="AQV14" s="12"/>
      <c r="AQW14" s="12"/>
      <c r="AQX14" s="12"/>
      <c r="AQY14" s="12"/>
      <c r="AQZ14" s="12"/>
      <c r="ARA14" s="12"/>
      <c r="ARB14" s="12"/>
      <c r="ARC14" s="12"/>
      <c r="ARD14" s="12"/>
      <c r="ARE14" s="12"/>
      <c r="ARF14" s="12"/>
      <c r="ARG14" s="12"/>
      <c r="ARH14" s="12"/>
      <c r="ARI14" s="12"/>
      <c r="ARJ14" s="12"/>
      <c r="ARK14" s="12"/>
      <c r="ARL14" s="12"/>
      <c r="ARM14" s="12"/>
      <c r="ARN14" s="12"/>
      <c r="ARO14" s="12"/>
      <c r="ARP14" s="12"/>
      <c r="ARQ14" s="12"/>
      <c r="ARR14" s="12"/>
      <c r="ARS14" s="12"/>
      <c r="ART14" s="12"/>
      <c r="ARU14" s="12"/>
      <c r="ARV14" s="12"/>
      <c r="ARW14" s="12"/>
      <c r="ARX14" s="12"/>
      <c r="ARY14" s="12"/>
      <c r="ARZ14" s="12"/>
      <c r="ASA14" s="12"/>
      <c r="ASB14" s="12"/>
      <c r="ASC14" s="12"/>
      <c r="ASD14" s="12"/>
      <c r="ASE14" s="12"/>
      <c r="ASF14" s="12"/>
      <c r="ASG14" s="12"/>
      <c r="ASH14" s="12"/>
      <c r="ASI14" s="12"/>
      <c r="ASJ14" s="12"/>
      <c r="ASK14" s="12"/>
      <c r="ASL14" s="12"/>
      <c r="ASM14" s="12"/>
      <c r="ASN14" s="12"/>
      <c r="ASO14" s="12"/>
      <c r="ASP14" s="12"/>
      <c r="ASQ14" s="12"/>
      <c r="ASR14" s="12"/>
      <c r="ASS14" s="12"/>
      <c r="AST14" s="12"/>
      <c r="ASU14" s="12"/>
      <c r="ASV14" s="12"/>
      <c r="ASW14" s="12"/>
      <c r="ASX14" s="12"/>
      <c r="ASY14" s="12"/>
      <c r="ASZ14" s="12"/>
      <c r="ATA14" s="12"/>
      <c r="ATB14" s="12"/>
      <c r="ATC14" s="12"/>
      <c r="ATD14" s="12"/>
      <c r="ATE14" s="12"/>
      <c r="ATF14" s="12"/>
      <c r="ATG14" s="12"/>
      <c r="ATH14" s="12"/>
      <c r="ATI14" s="12"/>
      <c r="ATJ14" s="12"/>
      <c r="ATK14" s="12"/>
      <c r="ATL14" s="12"/>
      <c r="ATM14" s="12"/>
      <c r="ATN14" s="12"/>
      <c r="ATO14" s="12"/>
      <c r="ATP14" s="12"/>
      <c r="ATQ14" s="12"/>
      <c r="ATR14" s="12"/>
      <c r="ATS14" s="12"/>
      <c r="ATT14" s="12"/>
      <c r="ATU14" s="12"/>
      <c r="ATV14" s="12"/>
      <c r="ATW14" s="12"/>
      <c r="ATX14" s="12"/>
      <c r="ATY14" s="12"/>
      <c r="ATZ14" s="12"/>
      <c r="AUA14" s="12"/>
      <c r="AUB14" s="12"/>
      <c r="AUC14" s="12"/>
      <c r="AUD14" s="12"/>
      <c r="AUE14" s="12"/>
      <c r="AUF14" s="12"/>
      <c r="AUG14" s="12"/>
      <c r="AUH14" s="12"/>
      <c r="AUI14" s="12"/>
      <c r="AUJ14" s="12"/>
      <c r="AUK14" s="12"/>
      <c r="AUL14" s="12"/>
      <c r="AUM14" s="12"/>
      <c r="AUN14" s="12"/>
      <c r="AUO14" s="12"/>
      <c r="AUP14" s="12"/>
      <c r="AUQ14" s="12"/>
      <c r="AUR14" s="12"/>
      <c r="AUS14" s="12"/>
      <c r="AUT14" s="12"/>
      <c r="AUU14" s="12"/>
      <c r="AUV14" s="12"/>
      <c r="AUW14" s="12"/>
      <c r="AUX14" s="12"/>
      <c r="AUY14" s="12"/>
      <c r="AUZ14" s="12"/>
      <c r="AVA14" s="12"/>
      <c r="AVB14" s="12"/>
      <c r="AVC14" s="12"/>
      <c r="AVD14" s="12"/>
      <c r="AVE14" s="12"/>
      <c r="AVF14" s="12"/>
      <c r="AVG14" s="12"/>
      <c r="AVH14" s="12"/>
      <c r="AVI14" s="12"/>
      <c r="AVJ14" s="12"/>
      <c r="AVK14" s="12"/>
      <c r="AVL14" s="12"/>
      <c r="AVM14" s="12"/>
      <c r="AVN14" s="12"/>
      <c r="AVO14" s="12"/>
      <c r="AVP14" s="12"/>
      <c r="AVQ14" s="12"/>
      <c r="AVR14" s="12"/>
      <c r="AVS14" s="12"/>
      <c r="AVT14" s="12"/>
      <c r="AVU14" s="12"/>
      <c r="AVV14" s="12"/>
      <c r="AVW14" s="12"/>
      <c r="AVX14" s="12"/>
      <c r="AVY14" s="12"/>
      <c r="AVZ14" s="12"/>
      <c r="AWA14" s="12"/>
      <c r="AWB14" s="12"/>
      <c r="AWC14" s="12"/>
      <c r="AWD14" s="12"/>
      <c r="AWE14" s="12"/>
      <c r="AWF14" s="12"/>
      <c r="AWG14" s="12"/>
      <c r="AWH14" s="12"/>
      <c r="AWI14" s="12"/>
      <c r="AWJ14" s="12"/>
      <c r="AWK14" s="12"/>
      <c r="AWL14" s="12"/>
      <c r="AWM14" s="12"/>
      <c r="AWN14" s="12"/>
      <c r="AWO14" s="12"/>
      <c r="AWP14" s="12"/>
      <c r="AWQ14" s="12"/>
      <c r="AWR14" s="12"/>
      <c r="AWS14" s="12"/>
      <c r="AWT14" s="12"/>
      <c r="AWU14" s="12"/>
      <c r="AWV14" s="12"/>
      <c r="AWW14" s="12"/>
      <c r="AWX14" s="12"/>
      <c r="AWY14" s="12"/>
      <c r="AWZ14" s="12"/>
      <c r="AXA14" s="12"/>
      <c r="AXB14" s="12"/>
      <c r="AXC14" s="12"/>
      <c r="AXD14" s="12"/>
      <c r="AXE14" s="12"/>
      <c r="AXF14" s="12"/>
      <c r="AXG14" s="12"/>
      <c r="AXH14" s="12"/>
      <c r="AXI14" s="12"/>
      <c r="AXJ14" s="12"/>
      <c r="AXK14" s="12"/>
      <c r="AXL14" s="12"/>
      <c r="AXM14" s="12"/>
      <c r="AXN14" s="12"/>
      <c r="AXO14" s="12"/>
      <c r="AXP14" s="12"/>
      <c r="AXQ14" s="12"/>
      <c r="AXR14" s="12"/>
      <c r="AXS14" s="12"/>
      <c r="AXT14" s="12"/>
      <c r="AXU14" s="12"/>
      <c r="AXV14" s="12"/>
      <c r="AXW14" s="12"/>
      <c r="AXX14" s="12"/>
      <c r="AXY14" s="12"/>
      <c r="AXZ14" s="12"/>
      <c r="AYA14" s="12"/>
      <c r="AYB14" s="12"/>
      <c r="AYC14" s="12"/>
      <c r="AYD14" s="12"/>
      <c r="AYE14" s="12"/>
      <c r="AYF14" s="12"/>
      <c r="AYG14" s="12"/>
      <c r="AYH14" s="12"/>
      <c r="AYI14" s="12"/>
      <c r="AYJ14" s="12"/>
      <c r="AYK14" s="12"/>
      <c r="AYL14" s="12"/>
      <c r="AYM14" s="12"/>
      <c r="AYN14" s="12"/>
      <c r="AYO14" s="12"/>
      <c r="AYP14" s="12"/>
      <c r="AYQ14" s="12"/>
      <c r="AYR14" s="12"/>
      <c r="AYS14" s="12"/>
      <c r="AYT14" s="12"/>
      <c r="AYU14" s="12"/>
      <c r="AYV14" s="12"/>
      <c r="AYW14" s="12"/>
      <c r="AYX14" s="12"/>
      <c r="AYY14" s="12"/>
      <c r="AYZ14" s="12"/>
      <c r="AZA14" s="12"/>
      <c r="AZB14" s="12"/>
      <c r="AZC14" s="12"/>
      <c r="AZD14" s="12"/>
      <c r="AZE14" s="12"/>
      <c r="AZF14" s="12"/>
      <c r="AZG14" s="12"/>
      <c r="AZH14" s="12"/>
      <c r="AZI14" s="12"/>
      <c r="AZJ14" s="12"/>
      <c r="AZK14" s="12"/>
      <c r="AZL14" s="12"/>
      <c r="AZM14" s="12"/>
      <c r="AZN14" s="12"/>
      <c r="AZO14" s="12"/>
      <c r="AZP14" s="12"/>
      <c r="AZQ14" s="12"/>
      <c r="AZR14" s="12"/>
      <c r="AZS14" s="12"/>
      <c r="AZT14" s="12"/>
      <c r="AZU14" s="12"/>
      <c r="AZV14" s="12"/>
      <c r="AZW14" s="12"/>
      <c r="AZX14" s="12"/>
      <c r="AZY14" s="12"/>
      <c r="AZZ14" s="12"/>
      <c r="BAA14" s="12"/>
      <c r="BAB14" s="12"/>
      <c r="BAC14" s="12"/>
      <c r="BAD14" s="12"/>
      <c r="BAE14" s="12"/>
      <c r="BAF14" s="12"/>
      <c r="BAG14" s="12"/>
      <c r="BAH14" s="12"/>
      <c r="BAI14" s="12"/>
      <c r="BAJ14" s="12"/>
      <c r="BAK14" s="12"/>
      <c r="BAL14" s="12"/>
      <c r="BAM14" s="12"/>
      <c r="BAN14" s="12"/>
      <c r="BAO14" s="12"/>
      <c r="BAP14" s="12"/>
      <c r="BAQ14" s="12"/>
      <c r="BAR14" s="12"/>
      <c r="BAS14" s="12"/>
      <c r="BAT14" s="12"/>
      <c r="BAU14" s="12"/>
      <c r="BAV14" s="12"/>
      <c r="BAW14" s="12"/>
      <c r="BAX14" s="12"/>
      <c r="BAY14" s="12"/>
      <c r="BAZ14" s="12"/>
      <c r="BBA14" s="12"/>
      <c r="BBB14" s="12"/>
      <c r="BBC14" s="12"/>
      <c r="BBD14" s="12"/>
      <c r="BBE14" s="12"/>
      <c r="BBF14" s="12"/>
      <c r="BBG14" s="12"/>
      <c r="BBH14" s="12"/>
      <c r="BBI14" s="12"/>
      <c r="BBJ14" s="12"/>
      <c r="BBK14" s="12"/>
      <c r="BBL14" s="12"/>
      <c r="BBM14" s="12"/>
      <c r="BBN14" s="12"/>
      <c r="BBO14" s="12"/>
      <c r="BBP14" s="12"/>
      <c r="BBQ14" s="12"/>
      <c r="BBR14" s="12"/>
      <c r="BBS14" s="12"/>
      <c r="BBT14" s="12"/>
      <c r="BBU14" s="12"/>
      <c r="BBV14" s="12"/>
      <c r="BBW14" s="12"/>
      <c r="BBX14" s="12"/>
      <c r="BBY14" s="12"/>
      <c r="BBZ14" s="12"/>
      <c r="BCA14" s="12"/>
      <c r="BCB14" s="12"/>
      <c r="BCC14" s="12"/>
      <c r="BCD14" s="12"/>
      <c r="BCE14" s="12"/>
      <c r="BCF14" s="12"/>
      <c r="BCG14" s="12"/>
      <c r="BCH14" s="12"/>
      <c r="BCI14" s="12"/>
      <c r="BCJ14" s="12"/>
      <c r="BCK14" s="12"/>
      <c r="BCL14" s="12"/>
      <c r="BCM14" s="12"/>
      <c r="BCN14" s="12"/>
      <c r="BCO14" s="12"/>
      <c r="BCP14" s="12"/>
      <c r="BCQ14" s="12"/>
      <c r="BCR14" s="12"/>
      <c r="BCS14" s="12"/>
      <c r="BCT14" s="12"/>
      <c r="BCU14" s="12"/>
      <c r="BCV14" s="12"/>
      <c r="BCW14" s="12"/>
      <c r="BCX14" s="12"/>
      <c r="BCY14" s="12"/>
      <c r="BCZ14" s="12"/>
      <c r="BDA14" s="12"/>
      <c r="BDB14" s="12"/>
      <c r="BDC14" s="12"/>
      <c r="BDD14" s="12"/>
      <c r="BDE14" s="12"/>
      <c r="BDF14" s="12"/>
      <c r="BDG14" s="12"/>
      <c r="BDH14" s="12"/>
      <c r="BDI14" s="12"/>
      <c r="BDJ14" s="12"/>
      <c r="BDK14" s="12"/>
      <c r="BDL14" s="12"/>
      <c r="BDM14" s="12"/>
      <c r="BDN14" s="12"/>
      <c r="BDO14" s="12"/>
      <c r="BDP14" s="12"/>
      <c r="BDQ14" s="12"/>
      <c r="BDR14" s="12"/>
      <c r="BDS14" s="12"/>
      <c r="BDT14" s="12"/>
      <c r="BDU14" s="12"/>
      <c r="BDV14" s="12"/>
      <c r="BDW14" s="12"/>
      <c r="BDX14" s="12"/>
      <c r="BDY14" s="12"/>
      <c r="BDZ14" s="12"/>
      <c r="BEA14" s="12"/>
      <c r="BEB14" s="12"/>
      <c r="BEC14" s="12"/>
      <c r="BED14" s="12"/>
      <c r="BEE14" s="12"/>
      <c r="BEF14" s="12"/>
      <c r="BEG14" s="12"/>
      <c r="BEH14" s="12"/>
      <c r="BEI14" s="12"/>
      <c r="BEJ14" s="12"/>
      <c r="BEK14" s="12"/>
      <c r="BEL14" s="12"/>
      <c r="BEM14" s="12"/>
      <c r="BEN14" s="12"/>
      <c r="BEO14" s="12"/>
      <c r="BEP14" s="12"/>
      <c r="BEQ14" s="12"/>
      <c r="BER14" s="12"/>
      <c r="BES14" s="12"/>
      <c r="BET14" s="12"/>
      <c r="BEU14" s="12"/>
      <c r="BEV14" s="12"/>
      <c r="BEW14" s="12"/>
      <c r="BEX14" s="12"/>
      <c r="BEY14" s="12"/>
      <c r="BEZ14" s="12"/>
      <c r="BFA14" s="12"/>
      <c r="BFB14" s="12"/>
      <c r="BFC14" s="12"/>
      <c r="BFD14" s="12"/>
      <c r="BFE14" s="12"/>
      <c r="BFF14" s="12"/>
      <c r="BFG14" s="12"/>
      <c r="BFH14" s="12"/>
      <c r="BFI14" s="12"/>
      <c r="BFJ14" s="12"/>
      <c r="BFK14" s="12"/>
      <c r="BFL14" s="12"/>
      <c r="BFM14" s="12"/>
      <c r="BFN14" s="12"/>
      <c r="BFO14" s="12"/>
      <c r="BFP14" s="12"/>
      <c r="BFQ14" s="12"/>
      <c r="BFR14" s="12"/>
      <c r="BFS14" s="12"/>
      <c r="BFT14" s="12"/>
      <c r="BFU14" s="12"/>
      <c r="BFV14" s="12"/>
      <c r="BFW14" s="12"/>
      <c r="BFX14" s="12"/>
      <c r="BFY14" s="12"/>
      <c r="BFZ14" s="12"/>
      <c r="BGA14" s="12"/>
      <c r="BGB14" s="12"/>
      <c r="BGC14" s="12"/>
    </row>
    <row r="15" spans="1:1537">
      <c r="A15" t="s">
        <v>104</v>
      </c>
      <c r="B15" s="12">
        <f>'Project Summary Table'!J50*-1</f>
        <v>0</v>
      </c>
      <c r="C15" s="12">
        <f>IF(C$2&lt;='Project Summary Table'!$D$30,('Project Summary Table'!$H50+'Project Summary Table'!$I50)*(1+'Project Summary Table'!$I$32)^(C$2-1),0)</f>
        <v>0</v>
      </c>
      <c r="D15" s="12">
        <f>IF(D$2&lt;='Project Summary Table'!$D$30,('Project Summary Table'!$H50+'Project Summary Table'!$I50)*(1+'Project Summary Table'!$I$32)^(D$2-1),0)</f>
        <v>0</v>
      </c>
      <c r="E15" s="12">
        <f>IF(E$2&lt;='Project Summary Table'!$D$30,('Project Summary Table'!$H50+'Project Summary Table'!$I50)*(1+'Project Summary Table'!$I$32)^(E$2-1),0)</f>
        <v>0</v>
      </c>
      <c r="F15" s="12">
        <f>IF(F$2&lt;='Project Summary Table'!$D$30,('Project Summary Table'!$H50+'Project Summary Table'!$I50)*(1+'Project Summary Table'!$I$32)^(F$2-1),0)</f>
        <v>0</v>
      </c>
      <c r="G15" s="12">
        <f>IF(G$2&lt;='Project Summary Table'!$D$30,('Project Summary Table'!$H50+'Project Summary Table'!$I50)*(1+'Project Summary Table'!$I$32)^(G$2-1),0)</f>
        <v>0</v>
      </c>
      <c r="H15" s="12">
        <f>IF(H$2&lt;='Project Summary Table'!$D$30,('Project Summary Table'!$H50+'Project Summary Table'!$I50)*(1+'Project Summary Table'!$I$32)^(H$2-1),0)</f>
        <v>0</v>
      </c>
      <c r="I15" s="12">
        <f>IF(I$2&lt;='Project Summary Table'!$D$30,('Project Summary Table'!$H50+'Project Summary Table'!$I50)*(1+'Project Summary Table'!$I$32)^(I$2-1),0)</f>
        <v>0</v>
      </c>
      <c r="J15" s="12">
        <f>IF(J$2&lt;='Project Summary Table'!$D$30,('Project Summary Table'!$H50+'Project Summary Table'!$I50)*(1+'Project Summary Table'!$I$32)^(J$2-1),0)</f>
        <v>0</v>
      </c>
      <c r="K15" s="12">
        <f>IF(K$2&lt;='Project Summary Table'!$D$30,('Project Summary Table'!$H50+'Project Summary Table'!$I50)*(1+'Project Summary Table'!$I$32)^(K$2-1),0)</f>
        <v>0</v>
      </c>
      <c r="L15" s="12">
        <f>IF(L$2&lt;='Project Summary Table'!$D$30,('Project Summary Table'!$H50+'Project Summary Table'!$I50)*(1+'Project Summary Table'!$I$32)^(L$2-1),0)</f>
        <v>0</v>
      </c>
      <c r="M15" s="12">
        <f>IF(M$2&lt;='Project Summary Table'!$D$30,('Project Summary Table'!$H50+'Project Summary Table'!$I50)*(1+'Project Summary Table'!$I$32)^(M$2-1),0)</f>
        <v>0</v>
      </c>
      <c r="N15" s="12">
        <f>IF(N$2&lt;='Project Summary Table'!$D$30,('Project Summary Table'!$H50+'Project Summary Table'!$I50)*(1+'Project Summary Table'!$I$32)^(N$2-1),0)</f>
        <v>0</v>
      </c>
      <c r="O15" s="12">
        <f>IF(O$2&lt;='Project Summary Table'!$D$30,('Project Summary Table'!$H50+'Project Summary Table'!$I50)*(1+'Project Summary Table'!$I$32)^(O$2-1),0)</f>
        <v>0</v>
      </c>
      <c r="P15" s="12">
        <f>IF(P$2&lt;='Project Summary Table'!$D$30,('Project Summary Table'!$H50+'Project Summary Table'!$I50)*(1+'Project Summary Table'!$I$32)^(P$2-1),0)</f>
        <v>0</v>
      </c>
      <c r="Q15" s="12">
        <f>IF(Q$2&lt;='Project Summary Table'!$D$30,('Project Summary Table'!$H50+'Project Summary Table'!$I50)*(1+'Project Summary Table'!$I$32)^(Q$2-1),0)</f>
        <v>0</v>
      </c>
      <c r="R15" s="12">
        <f>IF(R$2&lt;='Project Summary Table'!$D$30,('Project Summary Table'!$H50+'Project Summary Table'!$I50)*(1+'Project Summary Table'!$I$32)^(R$2-1),0)</f>
        <v>0</v>
      </c>
      <c r="S15" s="12">
        <f>IF(S$2&lt;='Project Summary Table'!$D$30,('Project Summary Table'!$H50+'Project Summary Table'!$I50)*(1+'Project Summary Table'!$I$32)^(S$2-1),0)</f>
        <v>0</v>
      </c>
      <c r="T15" s="12">
        <f>IF(T$2&lt;='Project Summary Table'!$D$30,('Project Summary Table'!$H50+'Project Summary Table'!$I50)*(1+'Project Summary Table'!$I$32)^(T$2-1),0)</f>
        <v>0</v>
      </c>
      <c r="U15" s="12">
        <f>IF(U$2&lt;='Project Summary Table'!$D$30,('Project Summary Table'!$H50+'Project Summary Table'!$I50)*(1+'Project Summary Table'!$I$32)^(U$2-1),0)</f>
        <v>0</v>
      </c>
      <c r="V15" s="12">
        <f>IF(V$2&lt;='Project Summary Table'!$D$30,('Project Summary Table'!$H50+'Project Summary Table'!$I50)*(1+'Project Summary Table'!$I$32)^(V$2-1),0)</f>
        <v>0</v>
      </c>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c r="SN15" s="12"/>
      <c r="SO15" s="12"/>
      <c r="SP15" s="12"/>
      <c r="SQ15" s="12"/>
      <c r="SR15" s="12"/>
      <c r="SS15" s="12"/>
      <c r="ST15" s="12"/>
      <c r="SU15" s="12"/>
      <c r="SV15" s="12"/>
      <c r="SW15" s="12"/>
      <c r="SX15" s="12"/>
      <c r="SY15" s="12"/>
      <c r="SZ15" s="12"/>
      <c r="TA15" s="12"/>
      <c r="TB15" s="12"/>
      <c r="TC15" s="12"/>
      <c r="TD15" s="12"/>
      <c r="TE15" s="12"/>
      <c r="TF15" s="12"/>
      <c r="TG15" s="12"/>
      <c r="TH15" s="12"/>
      <c r="TI15" s="12"/>
      <c r="TJ15" s="12"/>
      <c r="TK15" s="12"/>
      <c r="TL15" s="12"/>
      <c r="TM15" s="12"/>
      <c r="TN15" s="12"/>
      <c r="TO15" s="12"/>
      <c r="TP15" s="12"/>
      <c r="TQ15" s="12"/>
      <c r="TR15" s="12"/>
      <c r="TS15" s="12"/>
      <c r="TT15" s="12"/>
      <c r="TU15" s="12"/>
      <c r="TV15" s="12"/>
      <c r="TW15" s="12"/>
      <c r="TX15" s="12"/>
      <c r="TY15" s="12"/>
      <c r="TZ15" s="12"/>
      <c r="UA15" s="12"/>
      <c r="UB15" s="12"/>
      <c r="UC15" s="12"/>
      <c r="UD15" s="12"/>
      <c r="UE15" s="12"/>
      <c r="UF15" s="12"/>
      <c r="UG15" s="12"/>
      <c r="UH15" s="12"/>
      <c r="UI15" s="12"/>
      <c r="UJ15" s="12"/>
      <c r="UK15" s="12"/>
      <c r="UL15" s="12"/>
      <c r="UM15" s="12"/>
      <c r="UN15" s="12"/>
      <c r="UO15" s="12"/>
      <c r="UP15" s="12"/>
      <c r="UQ15" s="12"/>
      <c r="UR15" s="12"/>
      <c r="US15" s="12"/>
      <c r="UT15" s="12"/>
      <c r="UU15" s="12"/>
      <c r="UV15" s="12"/>
      <c r="UW15" s="12"/>
      <c r="UX15" s="12"/>
      <c r="UY15" s="12"/>
      <c r="UZ15" s="12"/>
      <c r="VA15" s="12"/>
      <c r="VB15" s="12"/>
      <c r="VC15" s="12"/>
      <c r="VD15" s="12"/>
      <c r="VE15" s="12"/>
      <c r="VF15" s="12"/>
      <c r="VG15" s="12"/>
      <c r="VH15" s="12"/>
      <c r="VI15" s="12"/>
      <c r="VJ15" s="12"/>
      <c r="VK15" s="12"/>
      <c r="VL15" s="12"/>
      <c r="VM15" s="12"/>
      <c r="VN15" s="12"/>
      <c r="VO15" s="12"/>
      <c r="VP15" s="12"/>
      <c r="VQ15" s="12"/>
      <c r="VR15" s="12"/>
      <c r="VS15" s="12"/>
      <c r="VT15" s="12"/>
      <c r="VU15" s="12"/>
      <c r="VV15" s="12"/>
      <c r="VW15" s="12"/>
      <c r="VX15" s="12"/>
      <c r="VY15" s="12"/>
      <c r="VZ15" s="12"/>
      <c r="WA15" s="12"/>
      <c r="WB15" s="12"/>
      <c r="WC15" s="12"/>
      <c r="WD15" s="12"/>
      <c r="WE15" s="12"/>
      <c r="WF15" s="12"/>
      <c r="WG15" s="12"/>
      <c r="WH15" s="12"/>
      <c r="WI15" s="12"/>
      <c r="WJ15" s="12"/>
      <c r="WK15" s="12"/>
      <c r="WL15" s="12"/>
      <c r="WM15" s="12"/>
      <c r="WN15" s="12"/>
      <c r="WO15" s="12"/>
      <c r="WP15" s="12"/>
      <c r="WQ15" s="12"/>
      <c r="WR15" s="12"/>
      <c r="WS15" s="12"/>
      <c r="WT15" s="12"/>
      <c r="WU15" s="12"/>
      <c r="WV15" s="12"/>
      <c r="WW15" s="12"/>
      <c r="WX15" s="12"/>
      <c r="WY15" s="12"/>
      <c r="WZ15" s="12"/>
      <c r="XA15" s="12"/>
      <c r="XB15" s="12"/>
      <c r="XC15" s="12"/>
      <c r="XD15" s="12"/>
      <c r="XE15" s="12"/>
      <c r="XF15" s="12"/>
      <c r="XG15" s="12"/>
      <c r="XH15" s="12"/>
      <c r="XI15" s="12"/>
      <c r="XJ15" s="12"/>
      <c r="XK15" s="12"/>
      <c r="XL15" s="12"/>
      <c r="XM15" s="12"/>
      <c r="XN15" s="12"/>
      <c r="XO15" s="12"/>
      <c r="XP15" s="12"/>
      <c r="XQ15" s="12"/>
      <c r="XR15" s="12"/>
      <c r="XS15" s="12"/>
      <c r="XT15" s="12"/>
      <c r="XU15" s="12"/>
      <c r="XV15" s="12"/>
      <c r="XW15" s="12"/>
      <c r="XX15" s="12"/>
      <c r="XY15" s="12"/>
      <c r="XZ15" s="12"/>
      <c r="YA15" s="12"/>
      <c r="YB15" s="12"/>
      <c r="YC15" s="12"/>
      <c r="YD15" s="12"/>
      <c r="YE15" s="12"/>
      <c r="YF15" s="12"/>
      <c r="YG15" s="12"/>
      <c r="YH15" s="12"/>
      <c r="YI15" s="12"/>
      <c r="YJ15" s="12"/>
      <c r="YK15" s="12"/>
      <c r="YL15" s="12"/>
      <c r="YM15" s="12"/>
      <c r="YN15" s="12"/>
      <c r="YO15" s="12"/>
      <c r="YP15" s="12"/>
      <c r="YQ15" s="12"/>
      <c r="YR15" s="12"/>
      <c r="YS15" s="12"/>
      <c r="YT15" s="12"/>
      <c r="YU15" s="12"/>
      <c r="YV15" s="12"/>
      <c r="YW15" s="12"/>
      <c r="YX15" s="12"/>
      <c r="YY15" s="12"/>
      <c r="YZ15" s="12"/>
      <c r="ZA15" s="12"/>
      <c r="ZB15" s="12"/>
      <c r="ZC15" s="12"/>
      <c r="ZD15" s="12"/>
      <c r="ZE15" s="12"/>
      <c r="ZF15" s="12"/>
      <c r="ZG15" s="12"/>
      <c r="ZH15" s="12"/>
      <c r="ZI15" s="12"/>
      <c r="ZJ15" s="12"/>
      <c r="ZK15" s="12"/>
      <c r="ZL15" s="12"/>
      <c r="ZM15" s="12"/>
      <c r="ZN15" s="12"/>
      <c r="ZO15" s="12"/>
      <c r="ZP15" s="12"/>
      <c r="ZQ15" s="12"/>
      <c r="ZR15" s="12"/>
      <c r="ZS15" s="12"/>
      <c r="ZT15" s="12"/>
      <c r="ZU15" s="12"/>
      <c r="ZV15" s="12"/>
      <c r="ZW15" s="12"/>
      <c r="ZX15" s="12"/>
      <c r="ZY15" s="12"/>
      <c r="ZZ15" s="12"/>
      <c r="AAA15" s="12"/>
      <c r="AAB15" s="12"/>
      <c r="AAC15" s="12"/>
      <c r="AAD15" s="12"/>
      <c r="AAE15" s="12"/>
      <c r="AAF15" s="12"/>
      <c r="AAG15" s="12"/>
      <c r="AAH15" s="12"/>
      <c r="AAI15" s="12"/>
      <c r="AAJ15" s="12"/>
      <c r="AAK15" s="12"/>
      <c r="AAL15" s="12"/>
      <c r="AAM15" s="12"/>
      <c r="AAN15" s="12"/>
      <c r="AAO15" s="12"/>
      <c r="AAP15" s="12"/>
      <c r="AAQ15" s="12"/>
      <c r="AAR15" s="12"/>
      <c r="AAS15" s="12"/>
      <c r="AAT15" s="12"/>
      <c r="AAU15" s="12"/>
      <c r="AAV15" s="12"/>
      <c r="AAW15" s="12"/>
      <c r="AAX15" s="12"/>
      <c r="AAY15" s="12"/>
      <c r="AAZ15" s="12"/>
      <c r="ABA15" s="12"/>
      <c r="ABB15" s="12"/>
      <c r="ABC15" s="12"/>
      <c r="ABD15" s="12"/>
      <c r="ABE15" s="12"/>
      <c r="ABF15" s="12"/>
      <c r="ABG15" s="12"/>
      <c r="ABH15" s="12"/>
      <c r="ABI15" s="12"/>
      <c r="ABJ15" s="12"/>
      <c r="ABK15" s="12"/>
      <c r="ABL15" s="12"/>
      <c r="ABM15" s="12"/>
      <c r="ABN15" s="12"/>
      <c r="ABO15" s="12"/>
      <c r="ABP15" s="12"/>
      <c r="ABQ15" s="12"/>
      <c r="ABR15" s="12"/>
      <c r="ABS15" s="12"/>
      <c r="ABT15" s="12"/>
      <c r="ABU15" s="12"/>
      <c r="ABV15" s="12"/>
      <c r="ABW15" s="12"/>
      <c r="ABX15" s="12"/>
      <c r="ABY15" s="12"/>
      <c r="ABZ15" s="12"/>
      <c r="ACA15" s="12"/>
      <c r="ACB15" s="12"/>
      <c r="ACC15" s="12"/>
      <c r="ACD15" s="12"/>
      <c r="ACE15" s="12"/>
      <c r="ACF15" s="12"/>
      <c r="ACG15" s="12"/>
      <c r="ACH15" s="12"/>
      <c r="ACI15" s="12"/>
      <c r="ACJ15" s="12"/>
      <c r="ACK15" s="12"/>
      <c r="ACL15" s="12"/>
      <c r="ACM15" s="12"/>
      <c r="ACN15" s="12"/>
      <c r="ACO15" s="12"/>
      <c r="ACP15" s="12"/>
      <c r="ACQ15" s="12"/>
      <c r="ACR15" s="12"/>
      <c r="ACS15" s="12"/>
      <c r="ACT15" s="12"/>
      <c r="ACU15" s="12"/>
      <c r="ACV15" s="12"/>
      <c r="ACW15" s="12"/>
      <c r="ACX15" s="12"/>
      <c r="ACY15" s="12"/>
      <c r="ACZ15" s="12"/>
      <c r="ADA15" s="12"/>
      <c r="ADB15" s="12"/>
      <c r="ADC15" s="12"/>
      <c r="ADD15" s="12"/>
      <c r="ADE15" s="12"/>
      <c r="ADF15" s="12"/>
      <c r="ADG15" s="12"/>
      <c r="ADH15" s="12"/>
      <c r="ADI15" s="12"/>
      <c r="ADJ15" s="12"/>
      <c r="ADK15" s="12"/>
      <c r="ADL15" s="12"/>
      <c r="ADM15" s="12"/>
      <c r="ADN15" s="12"/>
      <c r="ADO15" s="12"/>
      <c r="ADP15" s="12"/>
      <c r="ADQ15" s="12"/>
      <c r="ADR15" s="12"/>
      <c r="ADS15" s="12"/>
      <c r="ADT15" s="12"/>
      <c r="ADU15" s="12"/>
      <c r="ADV15" s="12"/>
      <c r="ADW15" s="12"/>
      <c r="ADX15" s="12"/>
      <c r="ADY15" s="12"/>
      <c r="ADZ15" s="12"/>
      <c r="AEA15" s="12"/>
      <c r="AEB15" s="12"/>
      <c r="AEC15" s="12"/>
      <c r="AED15" s="12"/>
      <c r="AEE15" s="12"/>
      <c r="AEF15" s="12"/>
      <c r="AEG15" s="12"/>
      <c r="AEH15" s="12"/>
      <c r="AEI15" s="12"/>
      <c r="AEJ15" s="12"/>
      <c r="AEK15" s="12"/>
      <c r="AEL15" s="12"/>
      <c r="AEM15" s="12"/>
      <c r="AEN15" s="12"/>
      <c r="AEO15" s="12"/>
      <c r="AEP15" s="12"/>
      <c r="AEQ15" s="12"/>
      <c r="AER15" s="12"/>
      <c r="AES15" s="12"/>
      <c r="AET15" s="12"/>
      <c r="AEU15" s="12"/>
      <c r="AEV15" s="12"/>
      <c r="AEW15" s="12"/>
      <c r="AEX15" s="12"/>
      <c r="AEY15" s="12"/>
      <c r="AEZ15" s="12"/>
      <c r="AFA15" s="12"/>
      <c r="AFB15" s="12"/>
      <c r="AFC15" s="12"/>
      <c r="AFD15" s="12"/>
      <c r="AFE15" s="12"/>
      <c r="AFF15" s="12"/>
      <c r="AFG15" s="12"/>
      <c r="AFH15" s="12"/>
      <c r="AFI15" s="12"/>
      <c r="AFJ15" s="12"/>
      <c r="AFK15" s="12"/>
      <c r="AFL15" s="12"/>
      <c r="AFM15" s="12"/>
      <c r="AFN15" s="12"/>
      <c r="AFO15" s="12"/>
      <c r="AFP15" s="12"/>
      <c r="AFQ15" s="12"/>
      <c r="AFR15" s="12"/>
      <c r="AFS15" s="12"/>
      <c r="AFT15" s="12"/>
      <c r="AFU15" s="12"/>
      <c r="AFV15" s="12"/>
      <c r="AFW15" s="12"/>
      <c r="AFX15" s="12"/>
      <c r="AFY15" s="12"/>
      <c r="AFZ15" s="12"/>
      <c r="AGA15" s="12"/>
      <c r="AGB15" s="12"/>
      <c r="AGC15" s="12"/>
      <c r="AGD15" s="12"/>
      <c r="AGE15" s="12"/>
      <c r="AGF15" s="12"/>
      <c r="AGG15" s="12"/>
      <c r="AGH15" s="12"/>
      <c r="AGI15" s="12"/>
      <c r="AGJ15" s="12"/>
      <c r="AGK15" s="12"/>
      <c r="AGL15" s="12"/>
      <c r="AGM15" s="12"/>
      <c r="AGN15" s="12"/>
      <c r="AGO15" s="12"/>
      <c r="AGP15" s="12"/>
      <c r="AGQ15" s="12"/>
      <c r="AGR15" s="12"/>
      <c r="AGS15" s="12"/>
      <c r="AGT15" s="12"/>
      <c r="AGU15" s="12"/>
      <c r="AGV15" s="12"/>
      <c r="AGW15" s="12"/>
      <c r="AGX15" s="12"/>
      <c r="AGY15" s="12"/>
      <c r="AGZ15" s="12"/>
      <c r="AHA15" s="12"/>
      <c r="AHB15" s="12"/>
      <c r="AHC15" s="12"/>
      <c r="AHD15" s="12"/>
      <c r="AHE15" s="12"/>
      <c r="AHF15" s="12"/>
      <c r="AHG15" s="12"/>
      <c r="AHH15" s="12"/>
      <c r="AHI15" s="12"/>
      <c r="AHJ15" s="12"/>
      <c r="AHK15" s="12"/>
      <c r="AHL15" s="12"/>
      <c r="AHM15" s="12"/>
      <c r="AHN15" s="12"/>
      <c r="AHO15" s="12"/>
      <c r="AHP15" s="12"/>
      <c r="AHQ15" s="12"/>
      <c r="AHR15" s="12"/>
      <c r="AHS15" s="12"/>
      <c r="AHT15" s="12"/>
      <c r="AHU15" s="12"/>
      <c r="AHV15" s="12"/>
      <c r="AHW15" s="12"/>
      <c r="AHX15" s="12"/>
      <c r="AHY15" s="12"/>
      <c r="AHZ15" s="12"/>
      <c r="AIA15" s="12"/>
      <c r="AIB15" s="12"/>
      <c r="AIC15" s="12"/>
      <c r="AID15" s="12"/>
      <c r="AIE15" s="12"/>
      <c r="AIF15" s="12"/>
      <c r="AIG15" s="12"/>
      <c r="AIH15" s="12"/>
      <c r="AII15" s="12"/>
      <c r="AIJ15" s="12"/>
      <c r="AIK15" s="12"/>
      <c r="AIL15" s="12"/>
      <c r="AIM15" s="12"/>
      <c r="AIN15" s="12"/>
      <c r="AIO15" s="12"/>
      <c r="AIP15" s="12"/>
      <c r="AIQ15" s="12"/>
      <c r="AIR15" s="12"/>
      <c r="AIS15" s="12"/>
      <c r="AIT15" s="12"/>
      <c r="AIU15" s="12"/>
      <c r="AIV15" s="12"/>
      <c r="AIW15" s="12"/>
      <c r="AIX15" s="12"/>
      <c r="AIY15" s="12"/>
      <c r="AIZ15" s="12"/>
      <c r="AJA15" s="12"/>
      <c r="AJB15" s="12"/>
      <c r="AJC15" s="12"/>
      <c r="AJD15" s="12"/>
      <c r="AJE15" s="12"/>
      <c r="AJF15" s="12"/>
      <c r="AJG15" s="12"/>
      <c r="AJH15" s="12"/>
      <c r="AJI15" s="12"/>
      <c r="AJJ15" s="12"/>
      <c r="AJK15" s="12"/>
      <c r="AJL15" s="12"/>
      <c r="AJM15" s="12"/>
      <c r="AJN15" s="12"/>
      <c r="AJO15" s="12"/>
      <c r="AJP15" s="12"/>
      <c r="AJQ15" s="12"/>
      <c r="AJR15" s="12"/>
      <c r="AJS15" s="12"/>
      <c r="AJT15" s="12"/>
      <c r="AJU15" s="12"/>
      <c r="AJV15" s="12"/>
      <c r="AJW15" s="12"/>
      <c r="AJX15" s="12"/>
      <c r="AJY15" s="12"/>
      <c r="AJZ15" s="12"/>
      <c r="AKA15" s="12"/>
      <c r="AKB15" s="12"/>
      <c r="AKC15" s="12"/>
      <c r="AKD15" s="12"/>
      <c r="AKE15" s="12"/>
      <c r="AKF15" s="12"/>
      <c r="AKG15" s="12"/>
      <c r="AKH15" s="12"/>
      <c r="AKI15" s="12"/>
      <c r="AKJ15" s="12"/>
      <c r="AKK15" s="12"/>
      <c r="AKL15" s="12"/>
      <c r="AKM15" s="12"/>
      <c r="AKN15" s="12"/>
      <c r="AKO15" s="12"/>
      <c r="AKP15" s="12"/>
      <c r="AKQ15" s="12"/>
      <c r="AKR15" s="12"/>
      <c r="AKS15" s="12"/>
      <c r="AKT15" s="12"/>
      <c r="AKU15" s="12"/>
      <c r="AKV15" s="12"/>
      <c r="AKW15" s="12"/>
      <c r="AKX15" s="12"/>
      <c r="AKY15" s="12"/>
      <c r="AKZ15" s="12"/>
      <c r="ALA15" s="12"/>
      <c r="ALB15" s="12"/>
      <c r="ALC15" s="12"/>
      <c r="ALD15" s="12"/>
      <c r="ALE15" s="12"/>
      <c r="ALF15" s="12"/>
      <c r="ALG15" s="12"/>
      <c r="ALH15" s="12"/>
      <c r="ALI15" s="12"/>
      <c r="ALJ15" s="12"/>
      <c r="ALK15" s="12"/>
      <c r="ALL15" s="12"/>
      <c r="ALM15" s="12"/>
      <c r="ALN15" s="12"/>
      <c r="ALO15" s="12"/>
      <c r="ALP15" s="12"/>
      <c r="ALQ15" s="12"/>
      <c r="ALR15" s="12"/>
      <c r="ALS15" s="12"/>
      <c r="ALT15" s="12"/>
      <c r="ALU15" s="12"/>
      <c r="ALV15" s="12"/>
      <c r="ALW15" s="12"/>
      <c r="ALX15" s="12"/>
      <c r="ALY15" s="12"/>
      <c r="ALZ15" s="12"/>
      <c r="AMA15" s="12"/>
      <c r="AMB15" s="12"/>
      <c r="AMC15" s="12"/>
      <c r="AMD15" s="12"/>
      <c r="AME15" s="12"/>
      <c r="AMF15" s="12"/>
      <c r="AMG15" s="12"/>
      <c r="AMH15" s="12"/>
      <c r="AMI15" s="12"/>
      <c r="AMJ15" s="12"/>
      <c r="AMK15" s="12"/>
      <c r="AML15" s="12"/>
      <c r="AMM15" s="12"/>
      <c r="AMN15" s="12"/>
      <c r="AMO15" s="12"/>
      <c r="AMP15" s="12"/>
      <c r="AMQ15" s="12"/>
      <c r="AMR15" s="12"/>
      <c r="AMS15" s="12"/>
      <c r="AMT15" s="12"/>
      <c r="AMU15" s="12"/>
      <c r="AMV15" s="12"/>
      <c r="AMW15" s="12"/>
      <c r="AMX15" s="12"/>
      <c r="AMY15" s="12"/>
      <c r="AMZ15" s="12"/>
      <c r="ANA15" s="12"/>
      <c r="ANB15" s="12"/>
      <c r="ANC15" s="12"/>
      <c r="AND15" s="12"/>
      <c r="ANE15" s="12"/>
      <c r="ANF15" s="12"/>
      <c r="ANG15" s="12"/>
      <c r="ANH15" s="12"/>
      <c r="ANI15" s="12"/>
      <c r="ANJ15" s="12"/>
      <c r="ANK15" s="12"/>
      <c r="ANL15" s="12"/>
      <c r="ANM15" s="12"/>
      <c r="ANN15" s="12"/>
      <c r="ANO15" s="12"/>
      <c r="ANP15" s="12"/>
      <c r="ANQ15" s="12"/>
      <c r="ANR15" s="12"/>
      <c r="ANS15" s="12"/>
      <c r="ANT15" s="12"/>
      <c r="ANU15" s="12"/>
      <c r="ANV15" s="12"/>
      <c r="ANW15" s="12"/>
      <c r="ANX15" s="12"/>
      <c r="ANY15" s="12"/>
      <c r="ANZ15" s="12"/>
      <c r="AOA15" s="12"/>
      <c r="AOB15" s="12"/>
      <c r="AOC15" s="12"/>
      <c r="AOD15" s="12"/>
      <c r="AOE15" s="12"/>
      <c r="AOF15" s="12"/>
      <c r="AOG15" s="12"/>
      <c r="AOH15" s="12"/>
      <c r="AOI15" s="12"/>
      <c r="AOJ15" s="12"/>
      <c r="AOK15" s="12"/>
      <c r="AOL15" s="12"/>
      <c r="AOM15" s="12"/>
      <c r="AON15" s="12"/>
      <c r="AOO15" s="12"/>
      <c r="AOP15" s="12"/>
      <c r="AOQ15" s="12"/>
      <c r="AOR15" s="12"/>
      <c r="AOS15" s="12"/>
      <c r="AOT15" s="12"/>
      <c r="AOU15" s="12"/>
      <c r="AOV15" s="12"/>
      <c r="AOW15" s="12"/>
      <c r="AOX15" s="12"/>
      <c r="AOY15" s="12"/>
      <c r="AOZ15" s="12"/>
      <c r="APA15" s="12"/>
      <c r="APB15" s="12"/>
      <c r="APC15" s="12"/>
      <c r="APD15" s="12"/>
      <c r="APE15" s="12"/>
      <c r="APF15" s="12"/>
      <c r="APG15" s="12"/>
      <c r="APH15" s="12"/>
      <c r="API15" s="12"/>
      <c r="APJ15" s="12"/>
      <c r="APK15" s="12"/>
      <c r="APL15" s="12"/>
      <c r="APM15" s="12"/>
      <c r="APN15" s="12"/>
      <c r="APO15" s="12"/>
      <c r="APP15" s="12"/>
      <c r="APQ15" s="12"/>
      <c r="APR15" s="12"/>
      <c r="APS15" s="12"/>
      <c r="APT15" s="12"/>
      <c r="APU15" s="12"/>
      <c r="APV15" s="12"/>
      <c r="APW15" s="12"/>
      <c r="APX15" s="12"/>
      <c r="APY15" s="12"/>
      <c r="APZ15" s="12"/>
      <c r="AQA15" s="12"/>
      <c r="AQB15" s="12"/>
      <c r="AQC15" s="12"/>
      <c r="AQD15" s="12"/>
      <c r="AQE15" s="12"/>
      <c r="AQF15" s="12"/>
      <c r="AQG15" s="12"/>
      <c r="AQH15" s="12"/>
      <c r="AQI15" s="12"/>
      <c r="AQJ15" s="12"/>
      <c r="AQK15" s="12"/>
      <c r="AQL15" s="12"/>
      <c r="AQM15" s="12"/>
      <c r="AQN15" s="12"/>
      <c r="AQO15" s="12"/>
      <c r="AQP15" s="12"/>
      <c r="AQQ15" s="12"/>
      <c r="AQR15" s="12"/>
      <c r="AQS15" s="12"/>
      <c r="AQT15" s="12"/>
      <c r="AQU15" s="12"/>
      <c r="AQV15" s="12"/>
      <c r="AQW15" s="12"/>
      <c r="AQX15" s="12"/>
      <c r="AQY15" s="12"/>
      <c r="AQZ15" s="12"/>
      <c r="ARA15" s="12"/>
      <c r="ARB15" s="12"/>
      <c r="ARC15" s="12"/>
      <c r="ARD15" s="12"/>
      <c r="ARE15" s="12"/>
      <c r="ARF15" s="12"/>
      <c r="ARG15" s="12"/>
      <c r="ARH15" s="12"/>
      <c r="ARI15" s="12"/>
      <c r="ARJ15" s="12"/>
      <c r="ARK15" s="12"/>
      <c r="ARL15" s="12"/>
      <c r="ARM15" s="12"/>
      <c r="ARN15" s="12"/>
      <c r="ARO15" s="12"/>
      <c r="ARP15" s="12"/>
      <c r="ARQ15" s="12"/>
      <c r="ARR15" s="12"/>
      <c r="ARS15" s="12"/>
      <c r="ART15" s="12"/>
      <c r="ARU15" s="12"/>
      <c r="ARV15" s="12"/>
      <c r="ARW15" s="12"/>
      <c r="ARX15" s="12"/>
      <c r="ARY15" s="12"/>
      <c r="ARZ15" s="12"/>
      <c r="ASA15" s="12"/>
      <c r="ASB15" s="12"/>
      <c r="ASC15" s="12"/>
      <c r="ASD15" s="12"/>
      <c r="ASE15" s="12"/>
      <c r="ASF15" s="12"/>
      <c r="ASG15" s="12"/>
      <c r="ASH15" s="12"/>
      <c r="ASI15" s="12"/>
      <c r="ASJ15" s="12"/>
      <c r="ASK15" s="12"/>
      <c r="ASL15" s="12"/>
      <c r="ASM15" s="12"/>
      <c r="ASN15" s="12"/>
      <c r="ASO15" s="12"/>
      <c r="ASP15" s="12"/>
      <c r="ASQ15" s="12"/>
      <c r="ASR15" s="12"/>
      <c r="ASS15" s="12"/>
      <c r="AST15" s="12"/>
      <c r="ASU15" s="12"/>
      <c r="ASV15" s="12"/>
      <c r="ASW15" s="12"/>
      <c r="ASX15" s="12"/>
      <c r="ASY15" s="12"/>
      <c r="ASZ15" s="12"/>
      <c r="ATA15" s="12"/>
      <c r="ATB15" s="12"/>
      <c r="ATC15" s="12"/>
      <c r="ATD15" s="12"/>
      <c r="ATE15" s="12"/>
      <c r="ATF15" s="12"/>
      <c r="ATG15" s="12"/>
      <c r="ATH15" s="12"/>
      <c r="ATI15" s="12"/>
      <c r="ATJ15" s="12"/>
      <c r="ATK15" s="12"/>
      <c r="ATL15" s="12"/>
      <c r="ATM15" s="12"/>
      <c r="ATN15" s="12"/>
      <c r="ATO15" s="12"/>
      <c r="ATP15" s="12"/>
      <c r="ATQ15" s="12"/>
      <c r="ATR15" s="12"/>
      <c r="ATS15" s="12"/>
      <c r="ATT15" s="12"/>
      <c r="ATU15" s="12"/>
      <c r="ATV15" s="12"/>
      <c r="ATW15" s="12"/>
      <c r="ATX15" s="12"/>
      <c r="ATY15" s="12"/>
      <c r="ATZ15" s="12"/>
      <c r="AUA15" s="12"/>
      <c r="AUB15" s="12"/>
      <c r="AUC15" s="12"/>
      <c r="AUD15" s="12"/>
      <c r="AUE15" s="12"/>
      <c r="AUF15" s="12"/>
      <c r="AUG15" s="12"/>
      <c r="AUH15" s="12"/>
      <c r="AUI15" s="12"/>
      <c r="AUJ15" s="12"/>
      <c r="AUK15" s="12"/>
      <c r="AUL15" s="12"/>
      <c r="AUM15" s="12"/>
      <c r="AUN15" s="12"/>
      <c r="AUO15" s="12"/>
      <c r="AUP15" s="12"/>
      <c r="AUQ15" s="12"/>
      <c r="AUR15" s="12"/>
      <c r="AUS15" s="12"/>
      <c r="AUT15" s="12"/>
      <c r="AUU15" s="12"/>
      <c r="AUV15" s="12"/>
      <c r="AUW15" s="12"/>
      <c r="AUX15" s="12"/>
      <c r="AUY15" s="12"/>
      <c r="AUZ15" s="12"/>
      <c r="AVA15" s="12"/>
      <c r="AVB15" s="12"/>
      <c r="AVC15" s="12"/>
      <c r="AVD15" s="12"/>
      <c r="AVE15" s="12"/>
      <c r="AVF15" s="12"/>
      <c r="AVG15" s="12"/>
      <c r="AVH15" s="12"/>
      <c r="AVI15" s="12"/>
      <c r="AVJ15" s="12"/>
      <c r="AVK15" s="12"/>
      <c r="AVL15" s="12"/>
      <c r="AVM15" s="12"/>
      <c r="AVN15" s="12"/>
      <c r="AVO15" s="12"/>
      <c r="AVP15" s="12"/>
      <c r="AVQ15" s="12"/>
      <c r="AVR15" s="12"/>
      <c r="AVS15" s="12"/>
      <c r="AVT15" s="12"/>
      <c r="AVU15" s="12"/>
      <c r="AVV15" s="12"/>
      <c r="AVW15" s="12"/>
      <c r="AVX15" s="12"/>
      <c r="AVY15" s="12"/>
      <c r="AVZ15" s="12"/>
      <c r="AWA15" s="12"/>
      <c r="AWB15" s="12"/>
      <c r="AWC15" s="12"/>
      <c r="AWD15" s="12"/>
      <c r="AWE15" s="12"/>
      <c r="AWF15" s="12"/>
      <c r="AWG15" s="12"/>
      <c r="AWH15" s="12"/>
      <c r="AWI15" s="12"/>
      <c r="AWJ15" s="12"/>
      <c r="AWK15" s="12"/>
      <c r="AWL15" s="12"/>
      <c r="AWM15" s="12"/>
      <c r="AWN15" s="12"/>
      <c r="AWO15" s="12"/>
      <c r="AWP15" s="12"/>
      <c r="AWQ15" s="12"/>
      <c r="AWR15" s="12"/>
      <c r="AWS15" s="12"/>
      <c r="AWT15" s="12"/>
      <c r="AWU15" s="12"/>
      <c r="AWV15" s="12"/>
      <c r="AWW15" s="12"/>
      <c r="AWX15" s="12"/>
      <c r="AWY15" s="12"/>
      <c r="AWZ15" s="12"/>
      <c r="AXA15" s="12"/>
      <c r="AXB15" s="12"/>
      <c r="AXC15" s="12"/>
      <c r="AXD15" s="12"/>
      <c r="AXE15" s="12"/>
      <c r="AXF15" s="12"/>
      <c r="AXG15" s="12"/>
      <c r="AXH15" s="12"/>
      <c r="AXI15" s="12"/>
      <c r="AXJ15" s="12"/>
      <c r="AXK15" s="12"/>
      <c r="AXL15" s="12"/>
      <c r="AXM15" s="12"/>
      <c r="AXN15" s="12"/>
      <c r="AXO15" s="12"/>
      <c r="AXP15" s="12"/>
      <c r="AXQ15" s="12"/>
      <c r="AXR15" s="12"/>
      <c r="AXS15" s="12"/>
      <c r="AXT15" s="12"/>
      <c r="AXU15" s="12"/>
      <c r="AXV15" s="12"/>
      <c r="AXW15" s="12"/>
      <c r="AXX15" s="12"/>
      <c r="AXY15" s="12"/>
      <c r="AXZ15" s="12"/>
      <c r="AYA15" s="12"/>
      <c r="AYB15" s="12"/>
      <c r="AYC15" s="12"/>
      <c r="AYD15" s="12"/>
      <c r="AYE15" s="12"/>
      <c r="AYF15" s="12"/>
      <c r="AYG15" s="12"/>
      <c r="AYH15" s="12"/>
      <c r="AYI15" s="12"/>
      <c r="AYJ15" s="12"/>
      <c r="AYK15" s="12"/>
      <c r="AYL15" s="12"/>
      <c r="AYM15" s="12"/>
      <c r="AYN15" s="12"/>
      <c r="AYO15" s="12"/>
      <c r="AYP15" s="12"/>
      <c r="AYQ15" s="12"/>
      <c r="AYR15" s="12"/>
      <c r="AYS15" s="12"/>
      <c r="AYT15" s="12"/>
      <c r="AYU15" s="12"/>
      <c r="AYV15" s="12"/>
      <c r="AYW15" s="12"/>
      <c r="AYX15" s="12"/>
      <c r="AYY15" s="12"/>
      <c r="AYZ15" s="12"/>
      <c r="AZA15" s="12"/>
      <c r="AZB15" s="12"/>
      <c r="AZC15" s="12"/>
      <c r="AZD15" s="12"/>
      <c r="AZE15" s="12"/>
      <c r="AZF15" s="12"/>
      <c r="AZG15" s="12"/>
      <c r="AZH15" s="12"/>
      <c r="AZI15" s="12"/>
      <c r="AZJ15" s="12"/>
      <c r="AZK15" s="12"/>
      <c r="AZL15" s="12"/>
      <c r="AZM15" s="12"/>
      <c r="AZN15" s="12"/>
      <c r="AZO15" s="12"/>
      <c r="AZP15" s="12"/>
      <c r="AZQ15" s="12"/>
      <c r="AZR15" s="12"/>
      <c r="AZS15" s="12"/>
      <c r="AZT15" s="12"/>
      <c r="AZU15" s="12"/>
      <c r="AZV15" s="12"/>
      <c r="AZW15" s="12"/>
      <c r="AZX15" s="12"/>
      <c r="AZY15" s="12"/>
      <c r="AZZ15" s="12"/>
      <c r="BAA15" s="12"/>
      <c r="BAB15" s="12"/>
      <c r="BAC15" s="12"/>
      <c r="BAD15" s="12"/>
      <c r="BAE15" s="12"/>
      <c r="BAF15" s="12"/>
      <c r="BAG15" s="12"/>
      <c r="BAH15" s="12"/>
      <c r="BAI15" s="12"/>
      <c r="BAJ15" s="12"/>
      <c r="BAK15" s="12"/>
      <c r="BAL15" s="12"/>
      <c r="BAM15" s="12"/>
      <c r="BAN15" s="12"/>
      <c r="BAO15" s="12"/>
      <c r="BAP15" s="12"/>
      <c r="BAQ15" s="12"/>
      <c r="BAR15" s="12"/>
      <c r="BAS15" s="12"/>
      <c r="BAT15" s="12"/>
      <c r="BAU15" s="12"/>
      <c r="BAV15" s="12"/>
      <c r="BAW15" s="12"/>
      <c r="BAX15" s="12"/>
      <c r="BAY15" s="12"/>
      <c r="BAZ15" s="12"/>
      <c r="BBA15" s="12"/>
      <c r="BBB15" s="12"/>
      <c r="BBC15" s="12"/>
      <c r="BBD15" s="12"/>
      <c r="BBE15" s="12"/>
      <c r="BBF15" s="12"/>
      <c r="BBG15" s="12"/>
      <c r="BBH15" s="12"/>
      <c r="BBI15" s="12"/>
      <c r="BBJ15" s="12"/>
      <c r="BBK15" s="12"/>
      <c r="BBL15" s="12"/>
      <c r="BBM15" s="12"/>
      <c r="BBN15" s="12"/>
      <c r="BBO15" s="12"/>
      <c r="BBP15" s="12"/>
      <c r="BBQ15" s="12"/>
      <c r="BBR15" s="12"/>
      <c r="BBS15" s="12"/>
      <c r="BBT15" s="12"/>
      <c r="BBU15" s="12"/>
      <c r="BBV15" s="12"/>
      <c r="BBW15" s="12"/>
      <c r="BBX15" s="12"/>
      <c r="BBY15" s="12"/>
      <c r="BBZ15" s="12"/>
      <c r="BCA15" s="12"/>
      <c r="BCB15" s="12"/>
      <c r="BCC15" s="12"/>
      <c r="BCD15" s="12"/>
      <c r="BCE15" s="12"/>
      <c r="BCF15" s="12"/>
      <c r="BCG15" s="12"/>
      <c r="BCH15" s="12"/>
      <c r="BCI15" s="12"/>
      <c r="BCJ15" s="12"/>
      <c r="BCK15" s="12"/>
      <c r="BCL15" s="12"/>
      <c r="BCM15" s="12"/>
      <c r="BCN15" s="12"/>
      <c r="BCO15" s="12"/>
      <c r="BCP15" s="12"/>
      <c r="BCQ15" s="12"/>
      <c r="BCR15" s="12"/>
      <c r="BCS15" s="12"/>
      <c r="BCT15" s="12"/>
      <c r="BCU15" s="12"/>
      <c r="BCV15" s="12"/>
      <c r="BCW15" s="12"/>
      <c r="BCX15" s="12"/>
      <c r="BCY15" s="12"/>
      <c r="BCZ15" s="12"/>
      <c r="BDA15" s="12"/>
      <c r="BDB15" s="12"/>
      <c r="BDC15" s="12"/>
      <c r="BDD15" s="12"/>
      <c r="BDE15" s="12"/>
      <c r="BDF15" s="12"/>
      <c r="BDG15" s="12"/>
      <c r="BDH15" s="12"/>
      <c r="BDI15" s="12"/>
      <c r="BDJ15" s="12"/>
      <c r="BDK15" s="12"/>
      <c r="BDL15" s="12"/>
      <c r="BDM15" s="12"/>
      <c r="BDN15" s="12"/>
      <c r="BDO15" s="12"/>
      <c r="BDP15" s="12"/>
      <c r="BDQ15" s="12"/>
      <c r="BDR15" s="12"/>
      <c r="BDS15" s="12"/>
      <c r="BDT15" s="12"/>
      <c r="BDU15" s="12"/>
      <c r="BDV15" s="12"/>
      <c r="BDW15" s="12"/>
      <c r="BDX15" s="12"/>
      <c r="BDY15" s="12"/>
      <c r="BDZ15" s="12"/>
      <c r="BEA15" s="12"/>
      <c r="BEB15" s="12"/>
      <c r="BEC15" s="12"/>
      <c r="BED15" s="12"/>
      <c r="BEE15" s="12"/>
      <c r="BEF15" s="12"/>
      <c r="BEG15" s="12"/>
      <c r="BEH15" s="12"/>
      <c r="BEI15" s="12"/>
      <c r="BEJ15" s="12"/>
      <c r="BEK15" s="12"/>
      <c r="BEL15" s="12"/>
      <c r="BEM15" s="12"/>
      <c r="BEN15" s="12"/>
      <c r="BEO15" s="12"/>
      <c r="BEP15" s="12"/>
      <c r="BEQ15" s="12"/>
      <c r="BER15" s="12"/>
      <c r="BES15" s="12"/>
      <c r="BET15" s="12"/>
      <c r="BEU15" s="12"/>
      <c r="BEV15" s="12"/>
      <c r="BEW15" s="12"/>
      <c r="BEX15" s="12"/>
      <c r="BEY15" s="12"/>
      <c r="BEZ15" s="12"/>
      <c r="BFA15" s="12"/>
      <c r="BFB15" s="12"/>
      <c r="BFC15" s="12"/>
      <c r="BFD15" s="12"/>
      <c r="BFE15" s="12"/>
      <c r="BFF15" s="12"/>
      <c r="BFG15" s="12"/>
      <c r="BFH15" s="12"/>
      <c r="BFI15" s="12"/>
      <c r="BFJ15" s="12"/>
      <c r="BFK15" s="12"/>
      <c r="BFL15" s="12"/>
      <c r="BFM15" s="12"/>
      <c r="BFN15" s="12"/>
      <c r="BFO15" s="12"/>
      <c r="BFP15" s="12"/>
      <c r="BFQ15" s="12"/>
      <c r="BFR15" s="12"/>
      <c r="BFS15" s="12"/>
      <c r="BFT15" s="12"/>
      <c r="BFU15" s="12"/>
      <c r="BFV15" s="12"/>
      <c r="BFW15" s="12"/>
      <c r="BFX15" s="12"/>
      <c r="BFY15" s="12"/>
      <c r="BFZ15" s="12"/>
      <c r="BGA15" s="12"/>
      <c r="BGB15" s="12"/>
      <c r="BGC15" s="12"/>
    </row>
    <row r="16" spans="1:1537">
      <c r="A16" t="s">
        <v>105</v>
      </c>
      <c r="B16" s="12">
        <f>'Project Summary Table'!J51*-1</f>
        <v>0</v>
      </c>
      <c r="C16" s="12">
        <f>IF(C$2&lt;='Project Summary Table'!$D$30,('Project Summary Table'!$H51+'Project Summary Table'!$I51)*(1+'Project Summary Table'!$I$32)^(C$2-1),0)</f>
        <v>0</v>
      </c>
      <c r="D16" s="12">
        <f>IF(D$2&lt;='Project Summary Table'!$D$30,('Project Summary Table'!$H51+'Project Summary Table'!$I51)*(1+'Project Summary Table'!$I$32)^(D$2-1),0)</f>
        <v>0</v>
      </c>
      <c r="E16" s="12">
        <f>IF(E$2&lt;='Project Summary Table'!$D$30,('Project Summary Table'!$H51+'Project Summary Table'!$I51)*(1+'Project Summary Table'!$I$32)^(E$2-1),0)</f>
        <v>0</v>
      </c>
      <c r="F16" s="12">
        <f>IF(F$2&lt;='Project Summary Table'!$D$30,('Project Summary Table'!$H51+'Project Summary Table'!$I51)*(1+'Project Summary Table'!$I$32)^(F$2-1),0)</f>
        <v>0</v>
      </c>
      <c r="G16" s="12">
        <f>IF(G$2&lt;='Project Summary Table'!$D$30,('Project Summary Table'!$H51+'Project Summary Table'!$I51)*(1+'Project Summary Table'!$I$32)^(G$2-1),0)</f>
        <v>0</v>
      </c>
      <c r="H16" s="12">
        <f>IF(H$2&lt;='Project Summary Table'!$D$30,('Project Summary Table'!$H51+'Project Summary Table'!$I51)*(1+'Project Summary Table'!$I$32)^(H$2-1),0)</f>
        <v>0</v>
      </c>
      <c r="I16" s="12">
        <f>IF(I$2&lt;='Project Summary Table'!$D$30,('Project Summary Table'!$H51+'Project Summary Table'!$I51)*(1+'Project Summary Table'!$I$32)^(I$2-1),0)</f>
        <v>0</v>
      </c>
      <c r="J16" s="12">
        <f>IF(J$2&lt;='Project Summary Table'!$D$30,('Project Summary Table'!$H51+'Project Summary Table'!$I51)*(1+'Project Summary Table'!$I$32)^(J$2-1),0)</f>
        <v>0</v>
      </c>
      <c r="K16" s="12">
        <f>IF(K$2&lt;='Project Summary Table'!$D$30,('Project Summary Table'!$H51+'Project Summary Table'!$I51)*(1+'Project Summary Table'!$I$32)^(K$2-1),0)</f>
        <v>0</v>
      </c>
      <c r="L16" s="12">
        <f>IF(L$2&lt;='Project Summary Table'!$D$30,('Project Summary Table'!$H51+'Project Summary Table'!$I51)*(1+'Project Summary Table'!$I$32)^(L$2-1),0)</f>
        <v>0</v>
      </c>
      <c r="M16" s="12">
        <f>IF(M$2&lt;='Project Summary Table'!$D$30,('Project Summary Table'!$H51+'Project Summary Table'!$I51)*(1+'Project Summary Table'!$I$32)^(M$2-1),0)</f>
        <v>0</v>
      </c>
      <c r="N16" s="12">
        <f>IF(N$2&lt;='Project Summary Table'!$D$30,('Project Summary Table'!$H51+'Project Summary Table'!$I51)*(1+'Project Summary Table'!$I$32)^(N$2-1),0)</f>
        <v>0</v>
      </c>
      <c r="O16" s="12">
        <f>IF(O$2&lt;='Project Summary Table'!$D$30,('Project Summary Table'!$H51+'Project Summary Table'!$I51)*(1+'Project Summary Table'!$I$32)^(O$2-1),0)</f>
        <v>0</v>
      </c>
      <c r="P16" s="12">
        <f>IF(P$2&lt;='Project Summary Table'!$D$30,('Project Summary Table'!$H51+'Project Summary Table'!$I51)*(1+'Project Summary Table'!$I$32)^(P$2-1),0)</f>
        <v>0</v>
      </c>
      <c r="Q16" s="12">
        <f>IF(Q$2&lt;='Project Summary Table'!$D$30,('Project Summary Table'!$H51+'Project Summary Table'!$I51)*(1+'Project Summary Table'!$I$32)^(Q$2-1),0)</f>
        <v>0</v>
      </c>
      <c r="R16" s="12">
        <f>IF(R$2&lt;='Project Summary Table'!$D$30,('Project Summary Table'!$H51+'Project Summary Table'!$I51)*(1+'Project Summary Table'!$I$32)^(R$2-1),0)</f>
        <v>0</v>
      </c>
      <c r="S16" s="12">
        <f>IF(S$2&lt;='Project Summary Table'!$D$30,('Project Summary Table'!$H51+'Project Summary Table'!$I51)*(1+'Project Summary Table'!$I$32)^(S$2-1),0)</f>
        <v>0</v>
      </c>
      <c r="T16" s="12">
        <f>IF(T$2&lt;='Project Summary Table'!$D$30,('Project Summary Table'!$H51+'Project Summary Table'!$I51)*(1+'Project Summary Table'!$I$32)^(T$2-1),0)</f>
        <v>0</v>
      </c>
      <c r="U16" s="12">
        <f>IF(U$2&lt;='Project Summary Table'!$D$30,('Project Summary Table'!$H51+'Project Summary Table'!$I51)*(1+'Project Summary Table'!$I$32)^(U$2-1),0)</f>
        <v>0</v>
      </c>
      <c r="V16" s="12">
        <f>IF(V$2&lt;='Project Summary Table'!$D$30,('Project Summary Table'!$H51+'Project Summary Table'!$I51)*(1+'Project Summary Table'!$I$32)^(V$2-1),0)</f>
        <v>0</v>
      </c>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2"/>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c r="PX16" s="12"/>
      <c r="PY16" s="12"/>
      <c r="PZ16" s="12"/>
      <c r="QA16" s="12"/>
      <c r="QB16" s="12"/>
      <c r="QC16" s="12"/>
      <c r="QD16" s="12"/>
      <c r="QE16" s="12"/>
      <c r="QF16" s="12"/>
      <c r="QG16" s="12"/>
      <c r="QH16" s="12"/>
      <c r="QI16" s="12"/>
      <c r="QJ16" s="12"/>
      <c r="QK16" s="12"/>
      <c r="QL16" s="12"/>
      <c r="QM16" s="12"/>
      <c r="QN16" s="12"/>
      <c r="QO16" s="12"/>
      <c r="QP16" s="12"/>
      <c r="QQ16" s="12"/>
      <c r="QR16" s="12"/>
      <c r="QS16" s="12"/>
      <c r="QT16" s="12"/>
      <c r="QU16" s="12"/>
      <c r="QV16" s="12"/>
      <c r="QW16" s="12"/>
      <c r="QX16" s="12"/>
      <c r="QY16" s="12"/>
      <c r="QZ16" s="12"/>
      <c r="RA16" s="12"/>
      <c r="RB16" s="12"/>
      <c r="RC16" s="12"/>
      <c r="RD16" s="12"/>
      <c r="RE16" s="12"/>
      <c r="RF16" s="12"/>
      <c r="RG16" s="12"/>
      <c r="RH16" s="12"/>
      <c r="RI16" s="12"/>
      <c r="RJ16" s="12"/>
      <c r="RK16" s="12"/>
      <c r="RL16" s="12"/>
      <c r="RM16" s="12"/>
      <c r="RN16" s="12"/>
      <c r="RO16" s="12"/>
      <c r="RP16" s="12"/>
      <c r="RQ16" s="12"/>
      <c r="RR16" s="12"/>
      <c r="RS16" s="12"/>
      <c r="RT16" s="12"/>
      <c r="RU16" s="12"/>
      <c r="RV16" s="12"/>
      <c r="RW16" s="12"/>
      <c r="RX16" s="12"/>
      <c r="RY16" s="12"/>
      <c r="RZ16" s="12"/>
      <c r="SA16" s="12"/>
      <c r="SB16" s="12"/>
      <c r="SC16" s="12"/>
      <c r="SD16" s="12"/>
      <c r="SE16" s="12"/>
      <c r="SF16" s="12"/>
      <c r="SG16" s="12"/>
      <c r="SH16" s="12"/>
      <c r="SI16" s="12"/>
      <c r="SJ16" s="12"/>
      <c r="SK16" s="12"/>
      <c r="SL16" s="12"/>
      <c r="SM16" s="12"/>
      <c r="SN16" s="12"/>
      <c r="SO16" s="12"/>
      <c r="SP16" s="12"/>
      <c r="SQ16" s="12"/>
      <c r="SR16" s="12"/>
      <c r="SS16" s="12"/>
      <c r="ST16" s="12"/>
      <c r="SU16" s="12"/>
      <c r="SV16" s="12"/>
      <c r="SW16" s="12"/>
      <c r="SX16" s="12"/>
      <c r="SY16" s="12"/>
      <c r="SZ16" s="12"/>
      <c r="TA16" s="12"/>
      <c r="TB16" s="12"/>
      <c r="TC16" s="12"/>
      <c r="TD16" s="12"/>
      <c r="TE16" s="12"/>
      <c r="TF16" s="12"/>
      <c r="TG16" s="12"/>
      <c r="TH16" s="12"/>
      <c r="TI16" s="12"/>
      <c r="TJ16" s="12"/>
      <c r="TK16" s="12"/>
      <c r="TL16" s="12"/>
      <c r="TM16" s="12"/>
      <c r="TN16" s="12"/>
      <c r="TO16" s="12"/>
      <c r="TP16" s="12"/>
      <c r="TQ16" s="12"/>
      <c r="TR16" s="12"/>
      <c r="TS16" s="12"/>
      <c r="TT16" s="12"/>
      <c r="TU16" s="12"/>
      <c r="TV16" s="12"/>
      <c r="TW16" s="12"/>
      <c r="TX16" s="12"/>
      <c r="TY16" s="12"/>
      <c r="TZ16" s="12"/>
      <c r="UA16" s="12"/>
      <c r="UB16" s="12"/>
      <c r="UC16" s="12"/>
      <c r="UD16" s="12"/>
      <c r="UE16" s="12"/>
      <c r="UF16" s="12"/>
      <c r="UG16" s="12"/>
      <c r="UH16" s="12"/>
      <c r="UI16" s="12"/>
      <c r="UJ16" s="12"/>
      <c r="UK16" s="12"/>
      <c r="UL16" s="12"/>
      <c r="UM16" s="12"/>
      <c r="UN16" s="12"/>
      <c r="UO16" s="12"/>
      <c r="UP16" s="12"/>
      <c r="UQ16" s="12"/>
      <c r="UR16" s="12"/>
      <c r="US16" s="12"/>
      <c r="UT16" s="12"/>
      <c r="UU16" s="12"/>
      <c r="UV16" s="12"/>
      <c r="UW16" s="12"/>
      <c r="UX16" s="12"/>
      <c r="UY16" s="12"/>
      <c r="UZ16" s="12"/>
      <c r="VA16" s="12"/>
      <c r="VB16" s="12"/>
      <c r="VC16" s="12"/>
      <c r="VD16" s="12"/>
      <c r="VE16" s="12"/>
      <c r="VF16" s="12"/>
      <c r="VG16" s="12"/>
      <c r="VH16" s="12"/>
      <c r="VI16" s="12"/>
      <c r="VJ16" s="12"/>
      <c r="VK16" s="12"/>
      <c r="VL16" s="12"/>
      <c r="VM16" s="12"/>
      <c r="VN16" s="12"/>
      <c r="VO16" s="12"/>
      <c r="VP16" s="12"/>
      <c r="VQ16" s="12"/>
      <c r="VR16" s="12"/>
      <c r="VS16" s="12"/>
      <c r="VT16" s="12"/>
      <c r="VU16" s="12"/>
      <c r="VV16" s="12"/>
      <c r="VW16" s="12"/>
      <c r="VX16" s="12"/>
      <c r="VY16" s="12"/>
      <c r="VZ16" s="12"/>
      <c r="WA16" s="12"/>
      <c r="WB16" s="12"/>
      <c r="WC16" s="12"/>
      <c r="WD16" s="12"/>
      <c r="WE16" s="12"/>
      <c r="WF16" s="12"/>
      <c r="WG16" s="12"/>
      <c r="WH16" s="12"/>
      <c r="WI16" s="12"/>
      <c r="WJ16" s="12"/>
      <c r="WK16" s="12"/>
      <c r="WL16" s="12"/>
      <c r="WM16" s="12"/>
      <c r="WN16" s="12"/>
      <c r="WO16" s="12"/>
      <c r="WP16" s="12"/>
      <c r="WQ16" s="12"/>
      <c r="WR16" s="12"/>
      <c r="WS16" s="12"/>
      <c r="WT16" s="12"/>
      <c r="WU16" s="12"/>
      <c r="WV16" s="12"/>
      <c r="WW16" s="12"/>
      <c r="WX16" s="12"/>
      <c r="WY16" s="12"/>
      <c r="WZ16" s="12"/>
      <c r="XA16" s="12"/>
      <c r="XB16" s="12"/>
      <c r="XC16" s="12"/>
      <c r="XD16" s="12"/>
      <c r="XE16" s="12"/>
      <c r="XF16" s="12"/>
      <c r="XG16" s="12"/>
      <c r="XH16" s="12"/>
      <c r="XI16" s="12"/>
      <c r="XJ16" s="12"/>
      <c r="XK16" s="12"/>
      <c r="XL16" s="12"/>
      <c r="XM16" s="12"/>
      <c r="XN16" s="12"/>
      <c r="XO16" s="12"/>
      <c r="XP16" s="12"/>
      <c r="XQ16" s="12"/>
      <c r="XR16" s="12"/>
      <c r="XS16" s="12"/>
      <c r="XT16" s="12"/>
      <c r="XU16" s="12"/>
      <c r="XV16" s="12"/>
      <c r="XW16" s="12"/>
      <c r="XX16" s="12"/>
      <c r="XY16" s="12"/>
      <c r="XZ16" s="12"/>
      <c r="YA16" s="12"/>
      <c r="YB16" s="12"/>
      <c r="YC16" s="12"/>
      <c r="YD16" s="12"/>
      <c r="YE16" s="12"/>
      <c r="YF16" s="12"/>
      <c r="YG16" s="12"/>
      <c r="YH16" s="12"/>
      <c r="YI16" s="12"/>
      <c r="YJ16" s="12"/>
      <c r="YK16" s="12"/>
      <c r="YL16" s="12"/>
      <c r="YM16" s="12"/>
      <c r="YN16" s="12"/>
      <c r="YO16" s="12"/>
      <c r="YP16" s="12"/>
      <c r="YQ16" s="12"/>
      <c r="YR16" s="12"/>
      <c r="YS16" s="12"/>
      <c r="YT16" s="12"/>
      <c r="YU16" s="12"/>
      <c r="YV16" s="12"/>
      <c r="YW16" s="12"/>
      <c r="YX16" s="12"/>
      <c r="YY16" s="12"/>
      <c r="YZ16" s="12"/>
      <c r="ZA16" s="12"/>
      <c r="ZB16" s="12"/>
      <c r="ZC16" s="12"/>
      <c r="ZD16" s="12"/>
      <c r="ZE16" s="12"/>
      <c r="ZF16" s="12"/>
      <c r="ZG16" s="12"/>
      <c r="ZH16" s="12"/>
      <c r="ZI16" s="12"/>
      <c r="ZJ16" s="12"/>
      <c r="ZK16" s="12"/>
      <c r="ZL16" s="12"/>
      <c r="ZM16" s="12"/>
      <c r="ZN16" s="12"/>
      <c r="ZO16" s="12"/>
      <c r="ZP16" s="12"/>
      <c r="ZQ16" s="12"/>
      <c r="ZR16" s="12"/>
      <c r="ZS16" s="12"/>
      <c r="ZT16" s="12"/>
      <c r="ZU16" s="12"/>
      <c r="ZV16" s="12"/>
      <c r="ZW16" s="12"/>
      <c r="ZX16" s="12"/>
      <c r="ZY16" s="12"/>
      <c r="ZZ16" s="12"/>
      <c r="AAA16" s="12"/>
      <c r="AAB16" s="12"/>
      <c r="AAC16" s="12"/>
      <c r="AAD16" s="12"/>
      <c r="AAE16" s="12"/>
      <c r="AAF16" s="12"/>
      <c r="AAG16" s="12"/>
      <c r="AAH16" s="12"/>
      <c r="AAI16" s="12"/>
      <c r="AAJ16" s="12"/>
      <c r="AAK16" s="12"/>
      <c r="AAL16" s="12"/>
      <c r="AAM16" s="12"/>
      <c r="AAN16" s="12"/>
      <c r="AAO16" s="12"/>
      <c r="AAP16" s="12"/>
      <c r="AAQ16" s="12"/>
      <c r="AAR16" s="12"/>
      <c r="AAS16" s="12"/>
      <c r="AAT16" s="12"/>
      <c r="AAU16" s="12"/>
      <c r="AAV16" s="12"/>
      <c r="AAW16" s="12"/>
      <c r="AAX16" s="12"/>
      <c r="AAY16" s="12"/>
      <c r="AAZ16" s="12"/>
      <c r="ABA16" s="12"/>
      <c r="ABB16" s="12"/>
      <c r="ABC16" s="12"/>
      <c r="ABD16" s="12"/>
      <c r="ABE16" s="12"/>
      <c r="ABF16" s="12"/>
      <c r="ABG16" s="12"/>
      <c r="ABH16" s="12"/>
      <c r="ABI16" s="12"/>
      <c r="ABJ16" s="12"/>
      <c r="ABK16" s="12"/>
      <c r="ABL16" s="12"/>
      <c r="ABM16" s="12"/>
      <c r="ABN16" s="12"/>
      <c r="ABO16" s="12"/>
      <c r="ABP16" s="12"/>
      <c r="ABQ16" s="12"/>
      <c r="ABR16" s="12"/>
      <c r="ABS16" s="12"/>
      <c r="ABT16" s="12"/>
      <c r="ABU16" s="12"/>
      <c r="ABV16" s="12"/>
      <c r="ABW16" s="12"/>
      <c r="ABX16" s="12"/>
      <c r="ABY16" s="12"/>
      <c r="ABZ16" s="12"/>
      <c r="ACA16" s="12"/>
      <c r="ACB16" s="12"/>
      <c r="ACC16" s="12"/>
      <c r="ACD16" s="12"/>
      <c r="ACE16" s="12"/>
      <c r="ACF16" s="12"/>
      <c r="ACG16" s="12"/>
      <c r="ACH16" s="12"/>
      <c r="ACI16" s="12"/>
      <c r="ACJ16" s="12"/>
      <c r="ACK16" s="12"/>
      <c r="ACL16" s="12"/>
      <c r="ACM16" s="12"/>
      <c r="ACN16" s="12"/>
      <c r="ACO16" s="12"/>
      <c r="ACP16" s="12"/>
      <c r="ACQ16" s="12"/>
      <c r="ACR16" s="12"/>
      <c r="ACS16" s="12"/>
      <c r="ACT16" s="12"/>
      <c r="ACU16" s="12"/>
      <c r="ACV16" s="12"/>
      <c r="ACW16" s="12"/>
      <c r="ACX16" s="12"/>
      <c r="ACY16" s="12"/>
      <c r="ACZ16" s="12"/>
      <c r="ADA16" s="12"/>
      <c r="ADB16" s="12"/>
      <c r="ADC16" s="12"/>
      <c r="ADD16" s="12"/>
      <c r="ADE16" s="12"/>
      <c r="ADF16" s="12"/>
      <c r="ADG16" s="12"/>
      <c r="ADH16" s="12"/>
      <c r="ADI16" s="12"/>
      <c r="ADJ16" s="12"/>
      <c r="ADK16" s="12"/>
      <c r="ADL16" s="12"/>
      <c r="ADM16" s="12"/>
      <c r="ADN16" s="12"/>
      <c r="ADO16" s="12"/>
      <c r="ADP16" s="12"/>
      <c r="ADQ16" s="12"/>
      <c r="ADR16" s="12"/>
      <c r="ADS16" s="12"/>
      <c r="ADT16" s="12"/>
      <c r="ADU16" s="12"/>
      <c r="ADV16" s="12"/>
      <c r="ADW16" s="12"/>
      <c r="ADX16" s="12"/>
      <c r="ADY16" s="12"/>
      <c r="ADZ16" s="12"/>
      <c r="AEA16" s="12"/>
      <c r="AEB16" s="12"/>
      <c r="AEC16" s="12"/>
      <c r="AED16" s="12"/>
      <c r="AEE16" s="12"/>
      <c r="AEF16" s="12"/>
      <c r="AEG16" s="12"/>
      <c r="AEH16" s="12"/>
      <c r="AEI16" s="12"/>
      <c r="AEJ16" s="12"/>
      <c r="AEK16" s="12"/>
      <c r="AEL16" s="12"/>
      <c r="AEM16" s="12"/>
      <c r="AEN16" s="12"/>
      <c r="AEO16" s="12"/>
      <c r="AEP16" s="12"/>
      <c r="AEQ16" s="12"/>
      <c r="AER16" s="12"/>
      <c r="AES16" s="12"/>
      <c r="AET16" s="12"/>
      <c r="AEU16" s="12"/>
      <c r="AEV16" s="12"/>
      <c r="AEW16" s="12"/>
      <c r="AEX16" s="12"/>
      <c r="AEY16" s="12"/>
      <c r="AEZ16" s="12"/>
      <c r="AFA16" s="12"/>
      <c r="AFB16" s="12"/>
      <c r="AFC16" s="12"/>
      <c r="AFD16" s="12"/>
      <c r="AFE16" s="12"/>
      <c r="AFF16" s="12"/>
      <c r="AFG16" s="12"/>
      <c r="AFH16" s="12"/>
      <c r="AFI16" s="12"/>
      <c r="AFJ16" s="12"/>
      <c r="AFK16" s="12"/>
      <c r="AFL16" s="12"/>
      <c r="AFM16" s="12"/>
      <c r="AFN16" s="12"/>
      <c r="AFO16" s="12"/>
      <c r="AFP16" s="12"/>
      <c r="AFQ16" s="12"/>
      <c r="AFR16" s="12"/>
      <c r="AFS16" s="12"/>
      <c r="AFT16" s="12"/>
      <c r="AFU16" s="12"/>
      <c r="AFV16" s="12"/>
      <c r="AFW16" s="12"/>
      <c r="AFX16" s="12"/>
      <c r="AFY16" s="12"/>
      <c r="AFZ16" s="12"/>
      <c r="AGA16" s="12"/>
      <c r="AGB16" s="12"/>
      <c r="AGC16" s="12"/>
      <c r="AGD16" s="12"/>
      <c r="AGE16" s="12"/>
      <c r="AGF16" s="12"/>
      <c r="AGG16" s="12"/>
      <c r="AGH16" s="12"/>
      <c r="AGI16" s="12"/>
      <c r="AGJ16" s="12"/>
      <c r="AGK16" s="12"/>
      <c r="AGL16" s="12"/>
      <c r="AGM16" s="12"/>
      <c r="AGN16" s="12"/>
      <c r="AGO16" s="12"/>
      <c r="AGP16" s="12"/>
      <c r="AGQ16" s="12"/>
      <c r="AGR16" s="12"/>
      <c r="AGS16" s="12"/>
      <c r="AGT16" s="12"/>
      <c r="AGU16" s="12"/>
      <c r="AGV16" s="12"/>
      <c r="AGW16" s="12"/>
      <c r="AGX16" s="12"/>
      <c r="AGY16" s="12"/>
      <c r="AGZ16" s="12"/>
      <c r="AHA16" s="12"/>
      <c r="AHB16" s="12"/>
      <c r="AHC16" s="12"/>
      <c r="AHD16" s="12"/>
      <c r="AHE16" s="12"/>
      <c r="AHF16" s="12"/>
      <c r="AHG16" s="12"/>
      <c r="AHH16" s="12"/>
      <c r="AHI16" s="12"/>
      <c r="AHJ16" s="12"/>
      <c r="AHK16" s="12"/>
      <c r="AHL16" s="12"/>
      <c r="AHM16" s="12"/>
      <c r="AHN16" s="12"/>
      <c r="AHO16" s="12"/>
      <c r="AHP16" s="12"/>
      <c r="AHQ16" s="12"/>
      <c r="AHR16" s="12"/>
      <c r="AHS16" s="12"/>
      <c r="AHT16" s="12"/>
      <c r="AHU16" s="12"/>
      <c r="AHV16" s="12"/>
      <c r="AHW16" s="12"/>
      <c r="AHX16" s="12"/>
      <c r="AHY16" s="12"/>
      <c r="AHZ16" s="12"/>
      <c r="AIA16" s="12"/>
      <c r="AIB16" s="12"/>
      <c r="AIC16" s="12"/>
      <c r="AID16" s="12"/>
      <c r="AIE16" s="12"/>
      <c r="AIF16" s="12"/>
      <c r="AIG16" s="12"/>
      <c r="AIH16" s="12"/>
      <c r="AII16" s="12"/>
      <c r="AIJ16" s="12"/>
      <c r="AIK16" s="12"/>
      <c r="AIL16" s="12"/>
      <c r="AIM16" s="12"/>
      <c r="AIN16" s="12"/>
      <c r="AIO16" s="12"/>
      <c r="AIP16" s="12"/>
      <c r="AIQ16" s="12"/>
      <c r="AIR16" s="12"/>
      <c r="AIS16" s="12"/>
      <c r="AIT16" s="12"/>
      <c r="AIU16" s="12"/>
      <c r="AIV16" s="12"/>
      <c r="AIW16" s="12"/>
      <c r="AIX16" s="12"/>
      <c r="AIY16" s="12"/>
      <c r="AIZ16" s="12"/>
      <c r="AJA16" s="12"/>
      <c r="AJB16" s="12"/>
      <c r="AJC16" s="12"/>
      <c r="AJD16" s="12"/>
      <c r="AJE16" s="12"/>
      <c r="AJF16" s="12"/>
      <c r="AJG16" s="12"/>
      <c r="AJH16" s="12"/>
      <c r="AJI16" s="12"/>
      <c r="AJJ16" s="12"/>
      <c r="AJK16" s="12"/>
      <c r="AJL16" s="12"/>
      <c r="AJM16" s="12"/>
      <c r="AJN16" s="12"/>
      <c r="AJO16" s="12"/>
      <c r="AJP16" s="12"/>
      <c r="AJQ16" s="12"/>
      <c r="AJR16" s="12"/>
      <c r="AJS16" s="12"/>
      <c r="AJT16" s="12"/>
      <c r="AJU16" s="12"/>
      <c r="AJV16" s="12"/>
      <c r="AJW16" s="12"/>
      <c r="AJX16" s="12"/>
      <c r="AJY16" s="12"/>
      <c r="AJZ16" s="12"/>
      <c r="AKA16" s="12"/>
      <c r="AKB16" s="12"/>
      <c r="AKC16" s="12"/>
      <c r="AKD16" s="12"/>
      <c r="AKE16" s="12"/>
      <c r="AKF16" s="12"/>
      <c r="AKG16" s="12"/>
      <c r="AKH16" s="12"/>
      <c r="AKI16" s="12"/>
      <c r="AKJ16" s="12"/>
      <c r="AKK16" s="12"/>
      <c r="AKL16" s="12"/>
      <c r="AKM16" s="12"/>
      <c r="AKN16" s="12"/>
      <c r="AKO16" s="12"/>
      <c r="AKP16" s="12"/>
      <c r="AKQ16" s="12"/>
      <c r="AKR16" s="12"/>
      <c r="AKS16" s="12"/>
      <c r="AKT16" s="12"/>
      <c r="AKU16" s="12"/>
      <c r="AKV16" s="12"/>
      <c r="AKW16" s="12"/>
      <c r="AKX16" s="12"/>
      <c r="AKY16" s="12"/>
      <c r="AKZ16" s="12"/>
      <c r="ALA16" s="12"/>
      <c r="ALB16" s="12"/>
      <c r="ALC16" s="12"/>
      <c r="ALD16" s="12"/>
      <c r="ALE16" s="12"/>
      <c r="ALF16" s="12"/>
      <c r="ALG16" s="12"/>
      <c r="ALH16" s="12"/>
      <c r="ALI16" s="12"/>
      <c r="ALJ16" s="12"/>
      <c r="ALK16" s="12"/>
      <c r="ALL16" s="12"/>
      <c r="ALM16" s="12"/>
      <c r="ALN16" s="12"/>
      <c r="ALO16" s="12"/>
      <c r="ALP16" s="12"/>
      <c r="ALQ16" s="12"/>
      <c r="ALR16" s="12"/>
      <c r="ALS16" s="12"/>
      <c r="ALT16" s="12"/>
      <c r="ALU16" s="12"/>
      <c r="ALV16" s="12"/>
      <c r="ALW16" s="12"/>
      <c r="ALX16" s="12"/>
      <c r="ALY16" s="12"/>
      <c r="ALZ16" s="12"/>
      <c r="AMA16" s="12"/>
      <c r="AMB16" s="12"/>
      <c r="AMC16" s="12"/>
      <c r="AMD16" s="12"/>
      <c r="AME16" s="12"/>
      <c r="AMF16" s="12"/>
      <c r="AMG16" s="12"/>
      <c r="AMH16" s="12"/>
      <c r="AMI16" s="12"/>
      <c r="AMJ16" s="12"/>
      <c r="AMK16" s="12"/>
      <c r="AML16" s="12"/>
      <c r="AMM16" s="12"/>
      <c r="AMN16" s="12"/>
      <c r="AMO16" s="12"/>
      <c r="AMP16" s="12"/>
      <c r="AMQ16" s="12"/>
      <c r="AMR16" s="12"/>
      <c r="AMS16" s="12"/>
      <c r="AMT16" s="12"/>
      <c r="AMU16" s="12"/>
      <c r="AMV16" s="12"/>
      <c r="AMW16" s="12"/>
      <c r="AMX16" s="12"/>
      <c r="AMY16" s="12"/>
      <c r="AMZ16" s="12"/>
      <c r="ANA16" s="12"/>
      <c r="ANB16" s="12"/>
      <c r="ANC16" s="12"/>
      <c r="AND16" s="12"/>
      <c r="ANE16" s="12"/>
      <c r="ANF16" s="12"/>
      <c r="ANG16" s="12"/>
      <c r="ANH16" s="12"/>
      <c r="ANI16" s="12"/>
      <c r="ANJ16" s="12"/>
      <c r="ANK16" s="12"/>
      <c r="ANL16" s="12"/>
      <c r="ANM16" s="12"/>
      <c r="ANN16" s="12"/>
      <c r="ANO16" s="12"/>
      <c r="ANP16" s="12"/>
      <c r="ANQ16" s="12"/>
      <c r="ANR16" s="12"/>
      <c r="ANS16" s="12"/>
      <c r="ANT16" s="12"/>
      <c r="ANU16" s="12"/>
      <c r="ANV16" s="12"/>
      <c r="ANW16" s="12"/>
      <c r="ANX16" s="12"/>
      <c r="ANY16" s="12"/>
      <c r="ANZ16" s="12"/>
      <c r="AOA16" s="12"/>
      <c r="AOB16" s="12"/>
      <c r="AOC16" s="12"/>
      <c r="AOD16" s="12"/>
      <c r="AOE16" s="12"/>
      <c r="AOF16" s="12"/>
      <c r="AOG16" s="12"/>
      <c r="AOH16" s="12"/>
      <c r="AOI16" s="12"/>
      <c r="AOJ16" s="12"/>
      <c r="AOK16" s="12"/>
      <c r="AOL16" s="12"/>
      <c r="AOM16" s="12"/>
      <c r="AON16" s="12"/>
      <c r="AOO16" s="12"/>
      <c r="AOP16" s="12"/>
      <c r="AOQ16" s="12"/>
      <c r="AOR16" s="12"/>
      <c r="AOS16" s="12"/>
      <c r="AOT16" s="12"/>
      <c r="AOU16" s="12"/>
      <c r="AOV16" s="12"/>
      <c r="AOW16" s="12"/>
      <c r="AOX16" s="12"/>
      <c r="AOY16" s="12"/>
      <c r="AOZ16" s="12"/>
      <c r="APA16" s="12"/>
      <c r="APB16" s="12"/>
      <c r="APC16" s="12"/>
      <c r="APD16" s="12"/>
      <c r="APE16" s="12"/>
      <c r="APF16" s="12"/>
      <c r="APG16" s="12"/>
      <c r="APH16" s="12"/>
      <c r="API16" s="12"/>
      <c r="APJ16" s="12"/>
      <c r="APK16" s="12"/>
      <c r="APL16" s="12"/>
      <c r="APM16" s="12"/>
      <c r="APN16" s="12"/>
      <c r="APO16" s="12"/>
      <c r="APP16" s="12"/>
      <c r="APQ16" s="12"/>
      <c r="APR16" s="12"/>
      <c r="APS16" s="12"/>
      <c r="APT16" s="12"/>
      <c r="APU16" s="12"/>
      <c r="APV16" s="12"/>
      <c r="APW16" s="12"/>
      <c r="APX16" s="12"/>
      <c r="APY16" s="12"/>
      <c r="APZ16" s="12"/>
      <c r="AQA16" s="12"/>
      <c r="AQB16" s="12"/>
      <c r="AQC16" s="12"/>
      <c r="AQD16" s="12"/>
      <c r="AQE16" s="12"/>
      <c r="AQF16" s="12"/>
      <c r="AQG16" s="12"/>
      <c r="AQH16" s="12"/>
      <c r="AQI16" s="12"/>
      <c r="AQJ16" s="12"/>
      <c r="AQK16" s="12"/>
      <c r="AQL16" s="12"/>
      <c r="AQM16" s="12"/>
      <c r="AQN16" s="12"/>
      <c r="AQO16" s="12"/>
      <c r="AQP16" s="12"/>
      <c r="AQQ16" s="12"/>
      <c r="AQR16" s="12"/>
      <c r="AQS16" s="12"/>
      <c r="AQT16" s="12"/>
      <c r="AQU16" s="12"/>
      <c r="AQV16" s="12"/>
      <c r="AQW16" s="12"/>
      <c r="AQX16" s="12"/>
      <c r="AQY16" s="12"/>
      <c r="AQZ16" s="12"/>
      <c r="ARA16" s="12"/>
      <c r="ARB16" s="12"/>
      <c r="ARC16" s="12"/>
      <c r="ARD16" s="12"/>
      <c r="ARE16" s="12"/>
      <c r="ARF16" s="12"/>
      <c r="ARG16" s="12"/>
      <c r="ARH16" s="12"/>
      <c r="ARI16" s="12"/>
      <c r="ARJ16" s="12"/>
      <c r="ARK16" s="12"/>
      <c r="ARL16" s="12"/>
      <c r="ARM16" s="12"/>
      <c r="ARN16" s="12"/>
      <c r="ARO16" s="12"/>
      <c r="ARP16" s="12"/>
      <c r="ARQ16" s="12"/>
      <c r="ARR16" s="12"/>
      <c r="ARS16" s="12"/>
      <c r="ART16" s="12"/>
      <c r="ARU16" s="12"/>
      <c r="ARV16" s="12"/>
      <c r="ARW16" s="12"/>
      <c r="ARX16" s="12"/>
      <c r="ARY16" s="12"/>
      <c r="ARZ16" s="12"/>
      <c r="ASA16" s="12"/>
      <c r="ASB16" s="12"/>
      <c r="ASC16" s="12"/>
      <c r="ASD16" s="12"/>
      <c r="ASE16" s="12"/>
      <c r="ASF16" s="12"/>
      <c r="ASG16" s="12"/>
      <c r="ASH16" s="12"/>
      <c r="ASI16" s="12"/>
      <c r="ASJ16" s="12"/>
      <c r="ASK16" s="12"/>
      <c r="ASL16" s="12"/>
      <c r="ASM16" s="12"/>
      <c r="ASN16" s="12"/>
      <c r="ASO16" s="12"/>
      <c r="ASP16" s="12"/>
      <c r="ASQ16" s="12"/>
      <c r="ASR16" s="12"/>
      <c r="ASS16" s="12"/>
      <c r="AST16" s="12"/>
      <c r="ASU16" s="12"/>
      <c r="ASV16" s="12"/>
      <c r="ASW16" s="12"/>
      <c r="ASX16" s="12"/>
      <c r="ASY16" s="12"/>
      <c r="ASZ16" s="12"/>
      <c r="ATA16" s="12"/>
      <c r="ATB16" s="12"/>
      <c r="ATC16" s="12"/>
      <c r="ATD16" s="12"/>
      <c r="ATE16" s="12"/>
      <c r="ATF16" s="12"/>
      <c r="ATG16" s="12"/>
      <c r="ATH16" s="12"/>
      <c r="ATI16" s="12"/>
      <c r="ATJ16" s="12"/>
      <c r="ATK16" s="12"/>
      <c r="ATL16" s="12"/>
      <c r="ATM16" s="12"/>
      <c r="ATN16" s="12"/>
      <c r="ATO16" s="12"/>
      <c r="ATP16" s="12"/>
      <c r="ATQ16" s="12"/>
      <c r="ATR16" s="12"/>
      <c r="ATS16" s="12"/>
      <c r="ATT16" s="12"/>
      <c r="ATU16" s="12"/>
      <c r="ATV16" s="12"/>
      <c r="ATW16" s="12"/>
      <c r="ATX16" s="12"/>
      <c r="ATY16" s="12"/>
      <c r="ATZ16" s="12"/>
      <c r="AUA16" s="12"/>
      <c r="AUB16" s="12"/>
      <c r="AUC16" s="12"/>
      <c r="AUD16" s="12"/>
      <c r="AUE16" s="12"/>
      <c r="AUF16" s="12"/>
      <c r="AUG16" s="12"/>
      <c r="AUH16" s="12"/>
      <c r="AUI16" s="12"/>
      <c r="AUJ16" s="12"/>
      <c r="AUK16" s="12"/>
      <c r="AUL16" s="12"/>
      <c r="AUM16" s="12"/>
      <c r="AUN16" s="12"/>
      <c r="AUO16" s="12"/>
      <c r="AUP16" s="12"/>
      <c r="AUQ16" s="12"/>
      <c r="AUR16" s="12"/>
      <c r="AUS16" s="12"/>
      <c r="AUT16" s="12"/>
      <c r="AUU16" s="12"/>
      <c r="AUV16" s="12"/>
      <c r="AUW16" s="12"/>
      <c r="AUX16" s="12"/>
      <c r="AUY16" s="12"/>
      <c r="AUZ16" s="12"/>
      <c r="AVA16" s="12"/>
      <c r="AVB16" s="12"/>
      <c r="AVC16" s="12"/>
      <c r="AVD16" s="12"/>
      <c r="AVE16" s="12"/>
      <c r="AVF16" s="12"/>
      <c r="AVG16" s="12"/>
      <c r="AVH16" s="12"/>
      <c r="AVI16" s="12"/>
      <c r="AVJ16" s="12"/>
      <c r="AVK16" s="12"/>
      <c r="AVL16" s="12"/>
      <c r="AVM16" s="12"/>
      <c r="AVN16" s="12"/>
      <c r="AVO16" s="12"/>
      <c r="AVP16" s="12"/>
      <c r="AVQ16" s="12"/>
      <c r="AVR16" s="12"/>
      <c r="AVS16" s="12"/>
      <c r="AVT16" s="12"/>
      <c r="AVU16" s="12"/>
      <c r="AVV16" s="12"/>
      <c r="AVW16" s="12"/>
      <c r="AVX16" s="12"/>
      <c r="AVY16" s="12"/>
      <c r="AVZ16" s="12"/>
      <c r="AWA16" s="12"/>
      <c r="AWB16" s="12"/>
      <c r="AWC16" s="12"/>
      <c r="AWD16" s="12"/>
      <c r="AWE16" s="12"/>
      <c r="AWF16" s="12"/>
      <c r="AWG16" s="12"/>
      <c r="AWH16" s="12"/>
      <c r="AWI16" s="12"/>
      <c r="AWJ16" s="12"/>
      <c r="AWK16" s="12"/>
      <c r="AWL16" s="12"/>
      <c r="AWM16" s="12"/>
      <c r="AWN16" s="12"/>
      <c r="AWO16" s="12"/>
      <c r="AWP16" s="12"/>
      <c r="AWQ16" s="12"/>
      <c r="AWR16" s="12"/>
      <c r="AWS16" s="12"/>
      <c r="AWT16" s="12"/>
      <c r="AWU16" s="12"/>
      <c r="AWV16" s="12"/>
      <c r="AWW16" s="12"/>
      <c r="AWX16" s="12"/>
      <c r="AWY16" s="12"/>
      <c r="AWZ16" s="12"/>
      <c r="AXA16" s="12"/>
      <c r="AXB16" s="12"/>
      <c r="AXC16" s="12"/>
      <c r="AXD16" s="12"/>
      <c r="AXE16" s="12"/>
      <c r="AXF16" s="12"/>
      <c r="AXG16" s="12"/>
      <c r="AXH16" s="12"/>
      <c r="AXI16" s="12"/>
      <c r="AXJ16" s="12"/>
      <c r="AXK16" s="12"/>
      <c r="AXL16" s="12"/>
      <c r="AXM16" s="12"/>
      <c r="AXN16" s="12"/>
      <c r="AXO16" s="12"/>
      <c r="AXP16" s="12"/>
      <c r="AXQ16" s="12"/>
      <c r="AXR16" s="12"/>
      <c r="AXS16" s="12"/>
      <c r="AXT16" s="12"/>
      <c r="AXU16" s="12"/>
      <c r="AXV16" s="12"/>
      <c r="AXW16" s="12"/>
      <c r="AXX16" s="12"/>
      <c r="AXY16" s="12"/>
      <c r="AXZ16" s="12"/>
      <c r="AYA16" s="12"/>
      <c r="AYB16" s="12"/>
      <c r="AYC16" s="12"/>
      <c r="AYD16" s="12"/>
      <c r="AYE16" s="12"/>
      <c r="AYF16" s="12"/>
      <c r="AYG16" s="12"/>
      <c r="AYH16" s="12"/>
      <c r="AYI16" s="12"/>
      <c r="AYJ16" s="12"/>
      <c r="AYK16" s="12"/>
      <c r="AYL16" s="12"/>
      <c r="AYM16" s="12"/>
      <c r="AYN16" s="12"/>
      <c r="AYO16" s="12"/>
      <c r="AYP16" s="12"/>
      <c r="AYQ16" s="12"/>
      <c r="AYR16" s="12"/>
      <c r="AYS16" s="12"/>
      <c r="AYT16" s="12"/>
      <c r="AYU16" s="12"/>
      <c r="AYV16" s="12"/>
      <c r="AYW16" s="12"/>
      <c r="AYX16" s="12"/>
      <c r="AYY16" s="12"/>
      <c r="AYZ16" s="12"/>
      <c r="AZA16" s="12"/>
      <c r="AZB16" s="12"/>
      <c r="AZC16" s="12"/>
      <c r="AZD16" s="12"/>
      <c r="AZE16" s="12"/>
      <c r="AZF16" s="12"/>
      <c r="AZG16" s="12"/>
      <c r="AZH16" s="12"/>
      <c r="AZI16" s="12"/>
      <c r="AZJ16" s="12"/>
      <c r="AZK16" s="12"/>
      <c r="AZL16" s="12"/>
      <c r="AZM16" s="12"/>
      <c r="AZN16" s="12"/>
      <c r="AZO16" s="12"/>
      <c r="AZP16" s="12"/>
      <c r="AZQ16" s="12"/>
      <c r="AZR16" s="12"/>
      <c r="AZS16" s="12"/>
      <c r="AZT16" s="12"/>
      <c r="AZU16" s="12"/>
      <c r="AZV16" s="12"/>
      <c r="AZW16" s="12"/>
      <c r="AZX16" s="12"/>
      <c r="AZY16" s="12"/>
      <c r="AZZ16" s="12"/>
      <c r="BAA16" s="12"/>
      <c r="BAB16" s="12"/>
      <c r="BAC16" s="12"/>
      <c r="BAD16" s="12"/>
      <c r="BAE16" s="12"/>
      <c r="BAF16" s="12"/>
      <c r="BAG16" s="12"/>
      <c r="BAH16" s="12"/>
      <c r="BAI16" s="12"/>
      <c r="BAJ16" s="12"/>
      <c r="BAK16" s="12"/>
      <c r="BAL16" s="12"/>
      <c r="BAM16" s="12"/>
      <c r="BAN16" s="12"/>
      <c r="BAO16" s="12"/>
      <c r="BAP16" s="12"/>
      <c r="BAQ16" s="12"/>
      <c r="BAR16" s="12"/>
      <c r="BAS16" s="12"/>
      <c r="BAT16" s="12"/>
      <c r="BAU16" s="12"/>
      <c r="BAV16" s="12"/>
      <c r="BAW16" s="12"/>
      <c r="BAX16" s="12"/>
      <c r="BAY16" s="12"/>
      <c r="BAZ16" s="12"/>
      <c r="BBA16" s="12"/>
      <c r="BBB16" s="12"/>
      <c r="BBC16" s="12"/>
      <c r="BBD16" s="12"/>
      <c r="BBE16" s="12"/>
      <c r="BBF16" s="12"/>
      <c r="BBG16" s="12"/>
      <c r="BBH16" s="12"/>
      <c r="BBI16" s="12"/>
      <c r="BBJ16" s="12"/>
      <c r="BBK16" s="12"/>
      <c r="BBL16" s="12"/>
      <c r="BBM16" s="12"/>
      <c r="BBN16" s="12"/>
      <c r="BBO16" s="12"/>
      <c r="BBP16" s="12"/>
      <c r="BBQ16" s="12"/>
      <c r="BBR16" s="12"/>
      <c r="BBS16" s="12"/>
      <c r="BBT16" s="12"/>
      <c r="BBU16" s="12"/>
      <c r="BBV16" s="12"/>
      <c r="BBW16" s="12"/>
      <c r="BBX16" s="12"/>
      <c r="BBY16" s="12"/>
      <c r="BBZ16" s="12"/>
      <c r="BCA16" s="12"/>
      <c r="BCB16" s="12"/>
      <c r="BCC16" s="12"/>
      <c r="BCD16" s="12"/>
      <c r="BCE16" s="12"/>
      <c r="BCF16" s="12"/>
      <c r="BCG16" s="12"/>
      <c r="BCH16" s="12"/>
      <c r="BCI16" s="12"/>
      <c r="BCJ16" s="12"/>
      <c r="BCK16" s="12"/>
      <c r="BCL16" s="12"/>
      <c r="BCM16" s="12"/>
      <c r="BCN16" s="12"/>
      <c r="BCO16" s="12"/>
      <c r="BCP16" s="12"/>
      <c r="BCQ16" s="12"/>
      <c r="BCR16" s="12"/>
      <c r="BCS16" s="12"/>
      <c r="BCT16" s="12"/>
      <c r="BCU16" s="12"/>
      <c r="BCV16" s="12"/>
      <c r="BCW16" s="12"/>
      <c r="BCX16" s="12"/>
      <c r="BCY16" s="12"/>
      <c r="BCZ16" s="12"/>
      <c r="BDA16" s="12"/>
      <c r="BDB16" s="12"/>
      <c r="BDC16" s="12"/>
      <c r="BDD16" s="12"/>
      <c r="BDE16" s="12"/>
      <c r="BDF16" s="12"/>
      <c r="BDG16" s="12"/>
      <c r="BDH16" s="12"/>
      <c r="BDI16" s="12"/>
      <c r="BDJ16" s="12"/>
      <c r="BDK16" s="12"/>
      <c r="BDL16" s="12"/>
      <c r="BDM16" s="12"/>
      <c r="BDN16" s="12"/>
      <c r="BDO16" s="12"/>
      <c r="BDP16" s="12"/>
      <c r="BDQ16" s="12"/>
      <c r="BDR16" s="12"/>
      <c r="BDS16" s="12"/>
      <c r="BDT16" s="12"/>
      <c r="BDU16" s="12"/>
      <c r="BDV16" s="12"/>
      <c r="BDW16" s="12"/>
      <c r="BDX16" s="12"/>
      <c r="BDY16" s="12"/>
      <c r="BDZ16" s="12"/>
      <c r="BEA16" s="12"/>
      <c r="BEB16" s="12"/>
      <c r="BEC16" s="12"/>
      <c r="BED16" s="12"/>
      <c r="BEE16" s="12"/>
      <c r="BEF16" s="12"/>
      <c r="BEG16" s="12"/>
      <c r="BEH16" s="12"/>
      <c r="BEI16" s="12"/>
      <c r="BEJ16" s="12"/>
      <c r="BEK16" s="12"/>
      <c r="BEL16" s="12"/>
      <c r="BEM16" s="12"/>
      <c r="BEN16" s="12"/>
      <c r="BEO16" s="12"/>
      <c r="BEP16" s="12"/>
      <c r="BEQ16" s="12"/>
      <c r="BER16" s="12"/>
      <c r="BES16" s="12"/>
      <c r="BET16" s="12"/>
      <c r="BEU16" s="12"/>
      <c r="BEV16" s="12"/>
      <c r="BEW16" s="12"/>
      <c r="BEX16" s="12"/>
      <c r="BEY16" s="12"/>
      <c r="BEZ16" s="12"/>
      <c r="BFA16" s="12"/>
      <c r="BFB16" s="12"/>
      <c r="BFC16" s="12"/>
      <c r="BFD16" s="12"/>
      <c r="BFE16" s="12"/>
      <c r="BFF16" s="12"/>
      <c r="BFG16" s="12"/>
      <c r="BFH16" s="12"/>
      <c r="BFI16" s="12"/>
      <c r="BFJ16" s="12"/>
      <c r="BFK16" s="12"/>
      <c r="BFL16" s="12"/>
      <c r="BFM16" s="12"/>
      <c r="BFN16" s="12"/>
      <c r="BFO16" s="12"/>
      <c r="BFP16" s="12"/>
      <c r="BFQ16" s="12"/>
      <c r="BFR16" s="12"/>
      <c r="BFS16" s="12"/>
      <c r="BFT16" s="12"/>
      <c r="BFU16" s="12"/>
      <c r="BFV16" s="12"/>
      <c r="BFW16" s="12"/>
      <c r="BFX16" s="12"/>
      <c r="BFY16" s="12"/>
      <c r="BFZ16" s="12"/>
      <c r="BGA16" s="12"/>
      <c r="BGB16" s="12"/>
      <c r="BGC16" s="12"/>
    </row>
    <row r="17" spans="1:1537">
      <c r="A17" t="s">
        <v>106</v>
      </c>
      <c r="B17" s="12">
        <f>'Project Summary Table'!J52*-1</f>
        <v>0</v>
      </c>
      <c r="C17" s="12">
        <f>IF(C$2&lt;='Project Summary Table'!$D$30,('Project Summary Table'!$H52+'Project Summary Table'!$I52)*(1+'Project Summary Table'!$I$32)^(C$2-1),0)</f>
        <v>0</v>
      </c>
      <c r="D17" s="12">
        <f>IF(D$2&lt;='Project Summary Table'!$D$30,('Project Summary Table'!$H52+'Project Summary Table'!$I52)*(1+'Project Summary Table'!$I$32)^(D$2-1),0)</f>
        <v>0</v>
      </c>
      <c r="E17" s="12">
        <f>IF(E$2&lt;='Project Summary Table'!$D$30,('Project Summary Table'!$H52+'Project Summary Table'!$I52)*(1+'Project Summary Table'!$I$32)^(E$2-1),0)</f>
        <v>0</v>
      </c>
      <c r="F17" s="12">
        <f>IF(F$2&lt;='Project Summary Table'!$D$30,('Project Summary Table'!$H52+'Project Summary Table'!$I52)*(1+'Project Summary Table'!$I$32)^(F$2-1),0)</f>
        <v>0</v>
      </c>
      <c r="G17" s="12">
        <f>IF(G$2&lt;='Project Summary Table'!$D$30,('Project Summary Table'!$H52+'Project Summary Table'!$I52)*(1+'Project Summary Table'!$I$32)^(G$2-1),0)</f>
        <v>0</v>
      </c>
      <c r="H17" s="12">
        <f>IF(H$2&lt;='Project Summary Table'!$D$30,('Project Summary Table'!$H52+'Project Summary Table'!$I52)*(1+'Project Summary Table'!$I$32)^(H$2-1),0)</f>
        <v>0</v>
      </c>
      <c r="I17" s="12">
        <f>IF(I$2&lt;='Project Summary Table'!$D$30,('Project Summary Table'!$H52+'Project Summary Table'!$I52)*(1+'Project Summary Table'!$I$32)^(I$2-1),0)</f>
        <v>0</v>
      </c>
      <c r="J17" s="12">
        <f>IF(J$2&lt;='Project Summary Table'!$D$30,('Project Summary Table'!$H52+'Project Summary Table'!$I52)*(1+'Project Summary Table'!$I$32)^(J$2-1),0)</f>
        <v>0</v>
      </c>
      <c r="K17" s="12">
        <f>IF(K$2&lt;='Project Summary Table'!$D$30,('Project Summary Table'!$H52+'Project Summary Table'!$I52)*(1+'Project Summary Table'!$I$32)^(K$2-1),0)</f>
        <v>0</v>
      </c>
      <c r="L17" s="12">
        <f>IF(L$2&lt;='Project Summary Table'!$D$30,('Project Summary Table'!$H52+'Project Summary Table'!$I52)*(1+'Project Summary Table'!$I$32)^(L$2-1),0)</f>
        <v>0</v>
      </c>
      <c r="M17" s="12">
        <f>IF(M$2&lt;='Project Summary Table'!$D$30,('Project Summary Table'!$H52+'Project Summary Table'!$I52)*(1+'Project Summary Table'!$I$32)^(M$2-1),0)</f>
        <v>0</v>
      </c>
      <c r="N17" s="12">
        <f>IF(N$2&lt;='Project Summary Table'!$D$30,('Project Summary Table'!$H52+'Project Summary Table'!$I52)*(1+'Project Summary Table'!$I$32)^(N$2-1),0)</f>
        <v>0</v>
      </c>
      <c r="O17" s="12">
        <f>IF(O$2&lt;='Project Summary Table'!$D$30,('Project Summary Table'!$H52+'Project Summary Table'!$I52)*(1+'Project Summary Table'!$I$32)^(O$2-1),0)</f>
        <v>0</v>
      </c>
      <c r="P17" s="12">
        <f>IF(P$2&lt;='Project Summary Table'!$D$30,('Project Summary Table'!$H52+'Project Summary Table'!$I52)*(1+'Project Summary Table'!$I$32)^(P$2-1),0)</f>
        <v>0</v>
      </c>
      <c r="Q17" s="12">
        <f>IF(Q$2&lt;='Project Summary Table'!$D$30,('Project Summary Table'!$H52+'Project Summary Table'!$I52)*(1+'Project Summary Table'!$I$32)^(Q$2-1),0)</f>
        <v>0</v>
      </c>
      <c r="R17" s="12">
        <f>IF(R$2&lt;='Project Summary Table'!$D$30,('Project Summary Table'!$H52+'Project Summary Table'!$I52)*(1+'Project Summary Table'!$I$32)^(R$2-1),0)</f>
        <v>0</v>
      </c>
      <c r="S17" s="12">
        <f>IF(S$2&lt;='Project Summary Table'!$D$30,('Project Summary Table'!$H52+'Project Summary Table'!$I52)*(1+'Project Summary Table'!$I$32)^(S$2-1),0)</f>
        <v>0</v>
      </c>
      <c r="T17" s="12">
        <f>IF(T$2&lt;='Project Summary Table'!$D$30,('Project Summary Table'!$H52+'Project Summary Table'!$I52)*(1+'Project Summary Table'!$I$32)^(T$2-1),0)</f>
        <v>0</v>
      </c>
      <c r="U17" s="12">
        <f>IF(U$2&lt;='Project Summary Table'!$D$30,('Project Summary Table'!$H52+'Project Summary Table'!$I52)*(1+'Project Summary Table'!$I$32)^(U$2-1),0)</f>
        <v>0</v>
      </c>
      <c r="V17" s="12">
        <f>IF(V$2&lt;='Project Summary Table'!$D$30,('Project Summary Table'!$H52+'Project Summary Table'!$I52)*(1+'Project Summary Table'!$I$32)^(V$2-1),0)</f>
        <v>0</v>
      </c>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row>
    <row r="18" spans="1:1537">
      <c r="A18" t="s">
        <v>107</v>
      </c>
      <c r="B18" s="12">
        <f>'Project Summary Table'!J53*-1</f>
        <v>0</v>
      </c>
      <c r="C18" s="12">
        <f>IF(C$2&lt;='Project Summary Table'!$D$30,('Project Summary Table'!$H53+'Project Summary Table'!$I53)*(1+'Project Summary Table'!$I$32)^(C$2-1),0)</f>
        <v>0</v>
      </c>
      <c r="D18" s="12">
        <f>IF(D$2&lt;='Project Summary Table'!$D$30,('Project Summary Table'!$H53+'Project Summary Table'!$I53)*(1+'Project Summary Table'!$I$32)^(D$2-1),0)</f>
        <v>0</v>
      </c>
      <c r="E18" s="12">
        <f>IF(E$2&lt;='Project Summary Table'!$D$30,('Project Summary Table'!$H53+'Project Summary Table'!$I53)*(1+'Project Summary Table'!$I$32)^(E$2-1),0)</f>
        <v>0</v>
      </c>
      <c r="F18" s="12">
        <f>IF(F$2&lt;='Project Summary Table'!$D$30,('Project Summary Table'!$H53+'Project Summary Table'!$I53)*(1+'Project Summary Table'!$I$32)^(F$2-1),0)</f>
        <v>0</v>
      </c>
      <c r="G18" s="12">
        <f>IF(G$2&lt;='Project Summary Table'!$D$30,('Project Summary Table'!$H53+'Project Summary Table'!$I53)*(1+'Project Summary Table'!$I$32)^(G$2-1),0)</f>
        <v>0</v>
      </c>
      <c r="H18" s="12">
        <f>IF(H$2&lt;='Project Summary Table'!$D$30,('Project Summary Table'!$H53+'Project Summary Table'!$I53)*(1+'Project Summary Table'!$I$32)^(H$2-1),0)</f>
        <v>0</v>
      </c>
      <c r="I18" s="12">
        <f>IF(I$2&lt;='Project Summary Table'!$D$30,('Project Summary Table'!$H53+'Project Summary Table'!$I53)*(1+'Project Summary Table'!$I$32)^(I$2-1),0)</f>
        <v>0</v>
      </c>
      <c r="J18" s="12">
        <f>IF(J$2&lt;='Project Summary Table'!$D$30,('Project Summary Table'!$H53+'Project Summary Table'!$I53)*(1+'Project Summary Table'!$I$32)^(J$2-1),0)</f>
        <v>0</v>
      </c>
      <c r="K18" s="12">
        <f>IF(K$2&lt;='Project Summary Table'!$D$30,('Project Summary Table'!$H53+'Project Summary Table'!$I53)*(1+'Project Summary Table'!$I$32)^(K$2-1),0)</f>
        <v>0</v>
      </c>
      <c r="L18" s="12">
        <f>IF(L$2&lt;='Project Summary Table'!$D$30,('Project Summary Table'!$H53+'Project Summary Table'!$I53)*(1+'Project Summary Table'!$I$32)^(L$2-1),0)</f>
        <v>0</v>
      </c>
      <c r="M18" s="12">
        <f>IF(M$2&lt;='Project Summary Table'!$D$30,('Project Summary Table'!$H53+'Project Summary Table'!$I53)*(1+'Project Summary Table'!$I$32)^(M$2-1),0)</f>
        <v>0</v>
      </c>
      <c r="N18" s="12">
        <f>IF(N$2&lt;='Project Summary Table'!$D$30,('Project Summary Table'!$H53+'Project Summary Table'!$I53)*(1+'Project Summary Table'!$I$32)^(N$2-1),0)</f>
        <v>0</v>
      </c>
      <c r="O18" s="12">
        <f>IF(O$2&lt;='Project Summary Table'!$D$30,('Project Summary Table'!$H53+'Project Summary Table'!$I53)*(1+'Project Summary Table'!$I$32)^(O$2-1),0)</f>
        <v>0</v>
      </c>
      <c r="P18" s="12">
        <f>IF(P$2&lt;='Project Summary Table'!$D$30,('Project Summary Table'!$H53+'Project Summary Table'!$I53)*(1+'Project Summary Table'!$I$32)^(P$2-1),0)</f>
        <v>0</v>
      </c>
      <c r="Q18" s="12">
        <f>IF(Q$2&lt;='Project Summary Table'!$D$30,('Project Summary Table'!$H53+'Project Summary Table'!$I53)*(1+'Project Summary Table'!$I$32)^(Q$2-1),0)</f>
        <v>0</v>
      </c>
      <c r="R18" s="12">
        <f>IF(R$2&lt;='Project Summary Table'!$D$30,('Project Summary Table'!$H53+'Project Summary Table'!$I53)*(1+'Project Summary Table'!$I$32)^(R$2-1),0)</f>
        <v>0</v>
      </c>
      <c r="S18" s="12">
        <f>IF(S$2&lt;='Project Summary Table'!$D$30,('Project Summary Table'!$H53+'Project Summary Table'!$I53)*(1+'Project Summary Table'!$I$32)^(S$2-1),0)</f>
        <v>0</v>
      </c>
      <c r="T18" s="12">
        <f>IF(T$2&lt;='Project Summary Table'!$D$30,('Project Summary Table'!$H53+'Project Summary Table'!$I53)*(1+'Project Summary Table'!$I$32)^(T$2-1),0)</f>
        <v>0</v>
      </c>
      <c r="U18" s="12">
        <f>IF(U$2&lt;='Project Summary Table'!$D$30,('Project Summary Table'!$H53+'Project Summary Table'!$I53)*(1+'Project Summary Table'!$I$32)^(U$2-1),0)</f>
        <v>0</v>
      </c>
      <c r="V18" s="12">
        <f>IF(V$2&lt;='Project Summary Table'!$D$30,('Project Summary Table'!$H53+'Project Summary Table'!$I53)*(1+'Project Summary Table'!$I$32)^(V$2-1),0)</f>
        <v>0</v>
      </c>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row>
    <row r="19" spans="1:1537">
      <c r="A19" t="s">
        <v>178</v>
      </c>
      <c r="B19" s="12">
        <f>'Project Summary Table'!J54*-1</f>
        <v>0</v>
      </c>
      <c r="C19" s="12">
        <f>IF(C$2&lt;='Project Summary Table'!$D$30,('Project Summary Table'!$H54+'Project Summary Table'!$I54)*(1+'Project Summary Table'!$I$32)^(C$2-1),0)</f>
        <v>0</v>
      </c>
      <c r="D19" s="12">
        <f>IF(D$2&lt;='Project Summary Table'!$D$30,('Project Summary Table'!$H54+'Project Summary Table'!$I54)*(1+'Project Summary Table'!$I$32)^(D$2-1),0)</f>
        <v>0</v>
      </c>
      <c r="E19" s="12">
        <f>IF(E$2&lt;='Project Summary Table'!$D$30,('Project Summary Table'!$H54+'Project Summary Table'!$I54)*(1+'Project Summary Table'!$I$32)^(E$2-1),0)</f>
        <v>0</v>
      </c>
      <c r="F19" s="12">
        <f>IF(F$2&lt;='Project Summary Table'!$D$30,('Project Summary Table'!$H54+'Project Summary Table'!$I54)*(1+'Project Summary Table'!$I$32)^(F$2-1),0)</f>
        <v>0</v>
      </c>
      <c r="G19" s="12">
        <f>IF(G$2&lt;='Project Summary Table'!$D$30,('Project Summary Table'!$H54+'Project Summary Table'!$I54)*(1+'Project Summary Table'!$I$32)^(G$2-1),0)</f>
        <v>0</v>
      </c>
      <c r="H19" s="12">
        <f>IF(H$2&lt;='Project Summary Table'!$D$30,('Project Summary Table'!$H54+'Project Summary Table'!$I54)*(1+'Project Summary Table'!$I$32)^(H$2-1),0)</f>
        <v>0</v>
      </c>
      <c r="I19" s="12">
        <f>IF(I$2&lt;='Project Summary Table'!$D$30,('Project Summary Table'!$H54+'Project Summary Table'!$I54)*(1+'Project Summary Table'!$I$32)^(I$2-1),0)</f>
        <v>0</v>
      </c>
      <c r="J19" s="12">
        <f>IF(J$2&lt;='Project Summary Table'!$D$30,('Project Summary Table'!$H54+'Project Summary Table'!$I54)*(1+'Project Summary Table'!$I$32)^(J$2-1),0)</f>
        <v>0</v>
      </c>
      <c r="K19" s="12">
        <f>IF(K$2&lt;='Project Summary Table'!$D$30,('Project Summary Table'!$H54+'Project Summary Table'!$I54)*(1+'Project Summary Table'!$I$32)^(K$2-1),0)</f>
        <v>0</v>
      </c>
      <c r="L19" s="12">
        <f>IF(L$2&lt;='Project Summary Table'!$D$30,('Project Summary Table'!$H54+'Project Summary Table'!$I54)*(1+'Project Summary Table'!$I$32)^(L$2-1),0)</f>
        <v>0</v>
      </c>
      <c r="M19" s="12">
        <f>IF(M$2&lt;='Project Summary Table'!$D$30,('Project Summary Table'!$H54+'Project Summary Table'!$I54)*(1+'Project Summary Table'!$I$32)^(M$2-1),0)</f>
        <v>0</v>
      </c>
      <c r="N19" s="12">
        <f>IF(N$2&lt;='Project Summary Table'!$D$30,('Project Summary Table'!$H54+'Project Summary Table'!$I54)*(1+'Project Summary Table'!$I$32)^(N$2-1),0)</f>
        <v>0</v>
      </c>
      <c r="O19" s="12">
        <f>IF(O$2&lt;='Project Summary Table'!$D$30,('Project Summary Table'!$H54+'Project Summary Table'!$I54)*(1+'Project Summary Table'!$I$32)^(O$2-1),0)</f>
        <v>0</v>
      </c>
      <c r="P19" s="12">
        <f>IF(P$2&lt;='Project Summary Table'!$D$30,('Project Summary Table'!$H54+'Project Summary Table'!$I54)*(1+'Project Summary Table'!$I$32)^(P$2-1),0)</f>
        <v>0</v>
      </c>
      <c r="Q19" s="12">
        <f>IF(Q$2&lt;='Project Summary Table'!$D$30,('Project Summary Table'!$H54+'Project Summary Table'!$I54)*(1+'Project Summary Table'!$I$32)^(Q$2-1),0)</f>
        <v>0</v>
      </c>
      <c r="R19" s="12">
        <f>IF(R$2&lt;='Project Summary Table'!$D$30,('Project Summary Table'!$H54+'Project Summary Table'!$I54)*(1+'Project Summary Table'!$I$32)^(R$2-1),0)</f>
        <v>0</v>
      </c>
      <c r="S19" s="12">
        <f>IF(S$2&lt;='Project Summary Table'!$D$30,('Project Summary Table'!$H54+'Project Summary Table'!$I54)*(1+'Project Summary Table'!$I$32)^(S$2-1),0)</f>
        <v>0</v>
      </c>
      <c r="T19" s="12">
        <f>IF(T$2&lt;='Project Summary Table'!$D$30,('Project Summary Table'!$H54+'Project Summary Table'!$I54)*(1+'Project Summary Table'!$I$32)^(T$2-1),0)</f>
        <v>0</v>
      </c>
      <c r="U19" s="12">
        <f>IF(U$2&lt;='Project Summary Table'!$D$30,('Project Summary Table'!$H54+'Project Summary Table'!$I54)*(1+'Project Summary Table'!$I$32)^(U$2-1),0)</f>
        <v>0</v>
      </c>
      <c r="V19" s="12">
        <f>IF(V$2&lt;='Project Summary Table'!$D$30,('Project Summary Table'!$H54+'Project Summary Table'!$I54)*(1+'Project Summary Table'!$I$32)^(V$2-1),0)</f>
        <v>0</v>
      </c>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row>
    <row r="20" spans="1:1537">
      <c r="A20" t="s">
        <v>179</v>
      </c>
      <c r="B20" s="12">
        <f>'Project Summary Table'!J55*-1</f>
        <v>0</v>
      </c>
      <c r="C20" s="12">
        <f>IF(C$2&lt;='Project Summary Table'!$D$30,('Project Summary Table'!$H55+'Project Summary Table'!$I55)*(1+'Project Summary Table'!$I$32)^(C$2-1),0)</f>
        <v>0</v>
      </c>
      <c r="D20" s="12">
        <f>IF(D$2&lt;='Project Summary Table'!$D$30,('Project Summary Table'!$H55+'Project Summary Table'!$I55)*(1+'Project Summary Table'!$I$32)^(D$2-1),0)</f>
        <v>0</v>
      </c>
      <c r="E20" s="12">
        <f>IF(E$2&lt;='Project Summary Table'!$D$30,('Project Summary Table'!$H55+'Project Summary Table'!$I55)*(1+'Project Summary Table'!$I$32)^(E$2-1),0)</f>
        <v>0</v>
      </c>
      <c r="F20" s="12">
        <f>IF(F$2&lt;='Project Summary Table'!$D$30,('Project Summary Table'!$H55+'Project Summary Table'!$I55)*(1+'Project Summary Table'!$I$32)^(F$2-1),0)</f>
        <v>0</v>
      </c>
      <c r="G20" s="12">
        <f>IF(G$2&lt;='Project Summary Table'!$D$30,('Project Summary Table'!$H55+'Project Summary Table'!$I55)*(1+'Project Summary Table'!$I$32)^(G$2-1),0)</f>
        <v>0</v>
      </c>
      <c r="H20" s="12">
        <f>IF(H$2&lt;='Project Summary Table'!$D$30,('Project Summary Table'!$H55+'Project Summary Table'!$I55)*(1+'Project Summary Table'!$I$32)^(H$2-1),0)</f>
        <v>0</v>
      </c>
      <c r="I20" s="12">
        <f>IF(I$2&lt;='Project Summary Table'!$D$30,('Project Summary Table'!$H55+'Project Summary Table'!$I55)*(1+'Project Summary Table'!$I$32)^(I$2-1),0)</f>
        <v>0</v>
      </c>
      <c r="J20" s="12">
        <f>IF(J$2&lt;='Project Summary Table'!$D$30,('Project Summary Table'!$H55+'Project Summary Table'!$I55)*(1+'Project Summary Table'!$I$32)^(J$2-1),0)</f>
        <v>0</v>
      </c>
      <c r="K20" s="12">
        <f>IF(K$2&lt;='Project Summary Table'!$D$30,('Project Summary Table'!$H55+'Project Summary Table'!$I55)*(1+'Project Summary Table'!$I$32)^(K$2-1),0)</f>
        <v>0</v>
      </c>
      <c r="L20" s="12">
        <f>IF(L$2&lt;='Project Summary Table'!$D$30,('Project Summary Table'!$H55+'Project Summary Table'!$I55)*(1+'Project Summary Table'!$I$32)^(L$2-1),0)</f>
        <v>0</v>
      </c>
      <c r="M20" s="12">
        <f>IF(M$2&lt;='Project Summary Table'!$D$30,('Project Summary Table'!$H55+'Project Summary Table'!$I55)*(1+'Project Summary Table'!$I$32)^(M$2-1),0)</f>
        <v>0</v>
      </c>
      <c r="N20" s="12">
        <f>IF(N$2&lt;='Project Summary Table'!$D$30,('Project Summary Table'!$H55+'Project Summary Table'!$I55)*(1+'Project Summary Table'!$I$32)^(N$2-1),0)</f>
        <v>0</v>
      </c>
      <c r="O20" s="12">
        <f>IF(O$2&lt;='Project Summary Table'!$D$30,('Project Summary Table'!$H55+'Project Summary Table'!$I55)*(1+'Project Summary Table'!$I$32)^(O$2-1),0)</f>
        <v>0</v>
      </c>
      <c r="P20" s="12">
        <f>IF(P$2&lt;='Project Summary Table'!$D$30,('Project Summary Table'!$H55+'Project Summary Table'!$I55)*(1+'Project Summary Table'!$I$32)^(P$2-1),0)</f>
        <v>0</v>
      </c>
      <c r="Q20" s="12">
        <f>IF(Q$2&lt;='Project Summary Table'!$D$30,('Project Summary Table'!$H55+'Project Summary Table'!$I55)*(1+'Project Summary Table'!$I$32)^(Q$2-1),0)</f>
        <v>0</v>
      </c>
      <c r="R20" s="12">
        <f>IF(R$2&lt;='Project Summary Table'!$D$30,('Project Summary Table'!$H55+'Project Summary Table'!$I55)*(1+'Project Summary Table'!$I$32)^(R$2-1),0)</f>
        <v>0</v>
      </c>
      <c r="S20" s="12">
        <f>IF(S$2&lt;='Project Summary Table'!$D$30,('Project Summary Table'!$H55+'Project Summary Table'!$I55)*(1+'Project Summary Table'!$I$32)^(S$2-1),0)</f>
        <v>0</v>
      </c>
      <c r="T20" s="12">
        <f>IF(T$2&lt;='Project Summary Table'!$D$30,('Project Summary Table'!$H55+'Project Summary Table'!$I55)*(1+'Project Summary Table'!$I$32)^(T$2-1),0)</f>
        <v>0</v>
      </c>
      <c r="U20" s="12">
        <f>IF(U$2&lt;='Project Summary Table'!$D$30,('Project Summary Table'!$H55+'Project Summary Table'!$I55)*(1+'Project Summary Table'!$I$32)^(U$2-1),0)</f>
        <v>0</v>
      </c>
      <c r="V20" s="12">
        <f>IF(V$2&lt;='Project Summary Table'!$D$30,('Project Summary Table'!$H55+'Project Summary Table'!$I55)*(1+'Project Summary Table'!$I$32)^(V$2-1),0)</f>
        <v>0</v>
      </c>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row>
    <row r="21" spans="1:1537">
      <c r="A21" t="s">
        <v>149</v>
      </c>
      <c r="B21" s="12">
        <f>'Project Summary Table'!J56*-1</f>
        <v>0</v>
      </c>
      <c r="C21" s="12">
        <f>'Project Summary Table'!H56+'Project Summary Table'!I56</f>
        <v>0</v>
      </c>
      <c r="D21" s="12">
        <f>IF(D$2&lt;='Project Summary Table'!$D$30,('Project Summary Table'!$H56+'Project Summary Table'!$I56)*(1+'Project Summary Table'!$I$32)^(D$2-1),0)</f>
        <v>0</v>
      </c>
      <c r="E21" s="12">
        <f>IF(E$2&lt;='Project Summary Table'!$D$30,('Project Summary Table'!$H56+'Project Summary Table'!$I56)*(1+'Project Summary Table'!$I$32)^(E$2-1),0)</f>
        <v>0</v>
      </c>
      <c r="F21" s="12">
        <f>IF(F$2&lt;='Project Summary Table'!$D$30,('Project Summary Table'!$H56+'Project Summary Table'!$I56)*(1+'Project Summary Table'!$I$32)^(F$2-1),0)</f>
        <v>0</v>
      </c>
      <c r="G21" s="12">
        <f>IF(G$2&lt;='Project Summary Table'!$D$30,('Project Summary Table'!$H56+'Project Summary Table'!$I56)*(1+'Project Summary Table'!$I$32)^(G$2-1),0)</f>
        <v>0</v>
      </c>
      <c r="H21" s="12">
        <f>IF(H$2&lt;='Project Summary Table'!$D$30,('Project Summary Table'!$H56+'Project Summary Table'!$I56)*(1+'Project Summary Table'!$I$32)^(H$2-1),0)</f>
        <v>0</v>
      </c>
      <c r="I21" s="12">
        <f>IF(I$2&lt;='Project Summary Table'!$D$30,('Project Summary Table'!$H56+'Project Summary Table'!$I56)*(1+'Project Summary Table'!$I$32)^(I$2-1),0)</f>
        <v>0</v>
      </c>
      <c r="J21" s="12">
        <f>IF(J$2&lt;='Project Summary Table'!$D$30,('Project Summary Table'!$H56+'Project Summary Table'!$I56)*(1+'Project Summary Table'!$I$32)^(J$2-1),0)</f>
        <v>0</v>
      </c>
      <c r="K21" s="12">
        <f>IF(K$2&lt;='Project Summary Table'!$D$30,('Project Summary Table'!$H56+'Project Summary Table'!$I56)*(1+'Project Summary Table'!$I$32)^(K$2-1),0)</f>
        <v>0</v>
      </c>
      <c r="L21" s="12">
        <f>IF(L$2&lt;='Project Summary Table'!$D$30,('Project Summary Table'!$H56+'Project Summary Table'!$I56)*(1+'Project Summary Table'!$I$32)^(L$2-1),0)</f>
        <v>0</v>
      </c>
      <c r="M21" s="12">
        <f>IF(M$2&lt;='Project Summary Table'!$D$30,('Project Summary Table'!$H56+'Project Summary Table'!$I56)*(1+'Project Summary Table'!$I$32)^(M$2-1),0)</f>
        <v>0</v>
      </c>
      <c r="N21" s="12">
        <f>IF(N$2&lt;='Project Summary Table'!$D$30,('Project Summary Table'!$H56+'Project Summary Table'!$I56)*(1+'Project Summary Table'!$I$32)^(N$2-1),0)</f>
        <v>0</v>
      </c>
      <c r="O21" s="12">
        <f>IF(O$2&lt;='Project Summary Table'!$D$30,('Project Summary Table'!$H56+'Project Summary Table'!$I56)*(1+'Project Summary Table'!$I$32)^(O$2-1),0)</f>
        <v>0</v>
      </c>
      <c r="P21" s="12">
        <f>IF(P$2&lt;='Project Summary Table'!$D$30,('Project Summary Table'!$H56+'Project Summary Table'!$I56)*(1+'Project Summary Table'!$I$32)^(P$2-1),0)</f>
        <v>0</v>
      </c>
      <c r="Q21" s="12">
        <f>IF(Q$2&lt;='Project Summary Table'!$D$30,('Project Summary Table'!$H56+'Project Summary Table'!$I56)*(1+'Project Summary Table'!$I$32)^(Q$2-1),0)</f>
        <v>0</v>
      </c>
      <c r="R21" s="12">
        <f>IF(R$2&lt;='Project Summary Table'!$D$30,('Project Summary Table'!$H56+'Project Summary Table'!$I56)*(1+'Project Summary Table'!$I$32)^(R$2-1),0)</f>
        <v>0</v>
      </c>
      <c r="S21" s="12">
        <f>IF(S$2&lt;='Project Summary Table'!$D$30,('Project Summary Table'!$H56+'Project Summary Table'!$I56)*(1+'Project Summary Table'!$I$32)^(S$2-1),0)</f>
        <v>0</v>
      </c>
      <c r="T21" s="12">
        <f>IF(T$2&lt;='Project Summary Table'!$D$30,('Project Summary Table'!$H56+'Project Summary Table'!$I56)*(1+'Project Summary Table'!$I$32)^(T$2-1),0)</f>
        <v>0</v>
      </c>
      <c r="U21" s="12">
        <f>IF(U$2&lt;='Project Summary Table'!$D$30,('Project Summary Table'!$H56+'Project Summary Table'!$I56)*(1+'Project Summary Table'!$I$32)^(U$2-1),0)</f>
        <v>0</v>
      </c>
      <c r="V21" s="12">
        <f>IF(V$2&lt;='Project Summary Table'!$D$30,('Project Summary Table'!$H56+'Project Summary Table'!$I56)*(1+'Project Summary Table'!$I$32)^(V$2-1),0)</f>
        <v>0</v>
      </c>
    </row>
  </sheetData>
  <mergeCells count="1">
    <mergeCell ref="C1:V1"/>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9D43-A49A-4494-A4DF-A6563555ED6B}">
  <dimension ref="A1:M31"/>
  <sheetViews>
    <sheetView topLeftCell="B1" workbookViewId="0">
      <selection activeCell="M23" sqref="M23"/>
    </sheetView>
  </sheetViews>
  <sheetFormatPr defaultRowHeight="15"/>
  <cols>
    <col min="1" max="1" width="35.140625" bestFit="1" customWidth="1"/>
    <col min="3" max="3" width="19.7109375" bestFit="1" customWidth="1"/>
    <col min="5" max="5" width="13.42578125" customWidth="1"/>
    <col min="7" max="7" width="14" bestFit="1" customWidth="1"/>
    <col min="9" max="9" width="10.85546875" customWidth="1"/>
    <col min="11" max="12" width="21.140625" bestFit="1" customWidth="1"/>
    <col min="13" max="13" width="9.7109375" bestFit="1" customWidth="1"/>
  </cols>
  <sheetData>
    <row r="1" spans="1:13">
      <c r="A1" t="s">
        <v>0</v>
      </c>
      <c r="C1" t="s">
        <v>19</v>
      </c>
      <c r="E1" t="s">
        <v>22</v>
      </c>
      <c r="G1" t="s">
        <v>33</v>
      </c>
      <c r="I1" t="s">
        <v>37</v>
      </c>
      <c r="K1" s="11" t="s">
        <v>82</v>
      </c>
      <c r="M1" s="92" t="s">
        <v>161</v>
      </c>
    </row>
    <row r="2" spans="1:13">
      <c r="A2" t="s">
        <v>5</v>
      </c>
      <c r="C2" t="s">
        <v>14</v>
      </c>
      <c r="E2" t="s">
        <v>23</v>
      </c>
      <c r="G2" t="s">
        <v>25</v>
      </c>
      <c r="I2" t="s">
        <v>34</v>
      </c>
      <c r="K2" s="10" t="s">
        <v>12</v>
      </c>
      <c r="M2" s="98">
        <v>43466</v>
      </c>
    </row>
    <row r="3" spans="1:13">
      <c r="A3" t="s">
        <v>7</v>
      </c>
      <c r="C3" t="s">
        <v>153</v>
      </c>
      <c r="E3" t="s">
        <v>24</v>
      </c>
      <c r="G3" t="s">
        <v>26</v>
      </c>
      <c r="I3" t="s">
        <v>35</v>
      </c>
      <c r="K3" s="9" t="s">
        <v>65</v>
      </c>
      <c r="M3" s="98">
        <v>43497</v>
      </c>
    </row>
    <row r="4" spans="1:13">
      <c r="A4" t="s">
        <v>21</v>
      </c>
      <c r="C4" t="s">
        <v>154</v>
      </c>
      <c r="E4" t="s">
        <v>43</v>
      </c>
      <c r="G4" t="s">
        <v>27</v>
      </c>
      <c r="I4" t="s">
        <v>36</v>
      </c>
      <c r="K4" s="10" t="s">
        <v>108</v>
      </c>
      <c r="M4" s="98">
        <v>43525</v>
      </c>
    </row>
    <row r="5" spans="1:13">
      <c r="A5" t="s">
        <v>6</v>
      </c>
      <c r="C5" t="s">
        <v>155</v>
      </c>
      <c r="E5" t="s">
        <v>44</v>
      </c>
      <c r="G5" t="s">
        <v>28</v>
      </c>
      <c r="K5" s="9" t="s">
        <v>67</v>
      </c>
      <c r="M5" s="98">
        <v>43556</v>
      </c>
    </row>
    <row r="6" spans="1:13">
      <c r="A6" t="s">
        <v>20</v>
      </c>
      <c r="C6" t="s">
        <v>156</v>
      </c>
      <c r="E6" t="s">
        <v>45</v>
      </c>
      <c r="G6" t="s">
        <v>29</v>
      </c>
      <c r="K6" s="10" t="s">
        <v>15</v>
      </c>
      <c r="M6" s="98">
        <v>43586</v>
      </c>
    </row>
    <row r="7" spans="1:13">
      <c r="C7" t="s">
        <v>157</v>
      </c>
      <c r="G7" t="s">
        <v>30</v>
      </c>
      <c r="K7" s="9" t="s">
        <v>68</v>
      </c>
      <c r="M7" s="98">
        <v>43617</v>
      </c>
    </row>
    <row r="8" spans="1:13">
      <c r="C8" t="s">
        <v>158</v>
      </c>
      <c r="G8" t="s">
        <v>31</v>
      </c>
      <c r="K8" s="10" t="s">
        <v>13</v>
      </c>
      <c r="M8" s="98">
        <v>43647</v>
      </c>
    </row>
    <row r="9" spans="1:13">
      <c r="C9" t="s">
        <v>159</v>
      </c>
      <c r="G9" t="s">
        <v>32</v>
      </c>
      <c r="M9" s="98">
        <v>43678</v>
      </c>
    </row>
    <row r="10" spans="1:13">
      <c r="C10" t="s">
        <v>160</v>
      </c>
      <c r="G10" t="s">
        <v>3</v>
      </c>
      <c r="M10" s="98">
        <v>43709</v>
      </c>
    </row>
    <row r="11" spans="1:13">
      <c r="M11" s="98">
        <v>43739</v>
      </c>
    </row>
    <row r="12" spans="1:13">
      <c r="M12" s="98">
        <v>43770</v>
      </c>
    </row>
    <row r="13" spans="1:13">
      <c r="A13" t="s">
        <v>18</v>
      </c>
      <c r="M13" s="98">
        <v>43800</v>
      </c>
    </row>
    <row r="14" spans="1:13">
      <c r="M14" s="98">
        <v>43831</v>
      </c>
    </row>
    <row r="15" spans="1:13">
      <c r="M15" s="98">
        <v>43862</v>
      </c>
    </row>
    <row r="16" spans="1:13">
      <c r="M16" s="98">
        <v>43891</v>
      </c>
    </row>
    <row r="17" spans="13:13">
      <c r="M17" s="98">
        <v>43922</v>
      </c>
    </row>
    <row r="18" spans="13:13">
      <c r="M18" s="98">
        <v>43952</v>
      </c>
    </row>
    <row r="19" spans="13:13">
      <c r="M19" s="98">
        <v>43983</v>
      </c>
    </row>
    <row r="20" spans="13:13">
      <c r="M20" s="98">
        <v>44013</v>
      </c>
    </row>
    <row r="21" spans="13:13">
      <c r="M21" s="98">
        <v>44044</v>
      </c>
    </row>
    <row r="22" spans="13:13">
      <c r="M22" s="98">
        <v>44075</v>
      </c>
    </row>
    <row r="23" spans="13:13">
      <c r="M23" s="98">
        <v>44105</v>
      </c>
    </row>
    <row r="24" spans="13:13">
      <c r="M24" s="98">
        <v>44136</v>
      </c>
    </row>
    <row r="25" spans="13:13">
      <c r="M25" s="98">
        <v>44166</v>
      </c>
    </row>
    <row r="26" spans="13:13">
      <c r="M26" s="98">
        <v>44197</v>
      </c>
    </row>
    <row r="27" spans="13:13">
      <c r="M27" s="98">
        <v>44228</v>
      </c>
    </row>
    <row r="28" spans="13:13">
      <c r="M28" s="98">
        <v>44256</v>
      </c>
    </row>
    <row r="29" spans="13:13">
      <c r="M29" s="92"/>
    </row>
    <row r="30" spans="13:13">
      <c r="M30" s="92"/>
    </row>
    <row r="31" spans="13:13">
      <c r="M31" s="92"/>
    </row>
  </sheetData>
  <autoFilter ref="K1:K8" xr:uid="{BE0F445B-C90A-4E3C-AB88-93E4A64FC5AD}"/>
  <pageMargins left="0.7" right="0.7" top="0.75" bottom="0.75" header="0.3" footer="0.3"/>
  <pageSetup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1496-A728-428C-ADE0-0E81C237FE5F}">
  <dimension ref="A1:B10"/>
  <sheetViews>
    <sheetView workbookViewId="0">
      <selection activeCell="B2" sqref="B2"/>
    </sheetView>
  </sheetViews>
  <sheetFormatPr defaultRowHeight="15"/>
  <cols>
    <col min="1" max="1" width="25.5703125" bestFit="1" customWidth="1"/>
    <col min="2" max="2" width="19.7109375" customWidth="1"/>
  </cols>
  <sheetData>
    <row r="1" spans="1:2" ht="15.75" thickBot="1">
      <c r="A1" s="1" t="s">
        <v>62</v>
      </c>
      <c r="B1" s="2"/>
    </row>
    <row r="2" spans="1:2">
      <c r="A2" s="3" t="s">
        <v>46</v>
      </c>
      <c r="B2" s="4">
        <v>3.4120000000000001E-3</v>
      </c>
    </row>
    <row r="3" spans="1:2">
      <c r="A3" s="5" t="s">
        <v>47</v>
      </c>
      <c r="B3" s="6">
        <v>0.1</v>
      </c>
    </row>
    <row r="4" spans="1:2">
      <c r="A4" s="5" t="s">
        <v>50</v>
      </c>
      <c r="B4" s="6">
        <v>0.13900000000000001</v>
      </c>
    </row>
    <row r="5" spans="1:2">
      <c r="A5" s="5" t="s">
        <v>52</v>
      </c>
      <c r="B5" s="6">
        <v>0.1467</v>
      </c>
    </row>
    <row r="6" spans="1:2">
      <c r="A6" s="5" t="s">
        <v>54</v>
      </c>
      <c r="B6" s="6">
        <v>0.15</v>
      </c>
    </row>
    <row r="7" spans="1:2">
      <c r="A7" s="5" t="s">
        <v>56</v>
      </c>
      <c r="B7" s="6">
        <v>1.1999999999999999E-3</v>
      </c>
    </row>
    <row r="8" spans="1:2">
      <c r="A8" s="5" t="s">
        <v>58</v>
      </c>
      <c r="B8" s="6">
        <v>9.1499999999999998E-2</v>
      </c>
    </row>
    <row r="9" spans="1:2">
      <c r="A9" s="5" t="s">
        <v>60</v>
      </c>
      <c r="B9" s="6">
        <v>24</v>
      </c>
    </row>
    <row r="10" spans="1:2" ht="15.75" thickBot="1">
      <c r="A10" s="7" t="s">
        <v>3</v>
      </c>
      <c r="B10" s="8">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Project Summary Table</vt:lpstr>
      <vt:lpstr>ROI-IRR-NPV</vt:lpstr>
      <vt:lpstr>drop downs</vt:lpstr>
      <vt:lpstr>conversion factors</vt:lpstr>
      <vt:lpstr>'Project Summary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sc4</dc:creator>
  <cp:lastModifiedBy>Sophie Cardona</cp:lastModifiedBy>
  <cp:lastPrinted>2019-06-04T14:09:43Z</cp:lastPrinted>
  <dcterms:created xsi:type="dcterms:W3CDTF">2019-01-08T21:17:45Z</dcterms:created>
  <dcterms:modified xsi:type="dcterms:W3CDTF">2019-08-14T17:24:52Z</dcterms:modified>
</cp:coreProperties>
</file>