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nysemail.sharepoint.com/sites/NYSERDA/cr/Shared Documents/PMR/3 Reporting/RGGI/2025_Q1 and Q2/Report Docs/"/>
    </mc:Choice>
  </mc:AlternateContent>
  <xr:revisionPtr revIDLastSave="4" documentId="8_{AA1BDB82-FE21-4AD7-B6FC-B9662611A1C8}" xr6:coauthVersionLast="47" xr6:coauthVersionMax="47" xr10:uidLastSave="{F2710D90-B639-4B2D-9C7C-949FFB929E32}"/>
  <bookViews>
    <workbookView xWindow="-120" yWindow="-120" windowWidth="29040" windowHeight="15720" xr2:uid="{F18AAF80-FCD3-470C-917F-464AEBDC6EBD}"/>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 l="1"/>
  <c r="G58" i="1"/>
  <c r="F58" i="1"/>
  <c r="E58" i="1"/>
  <c r="D58" i="1"/>
  <c r="C58" i="1"/>
  <c r="B58" i="1"/>
  <c r="H57" i="1"/>
  <c r="G57" i="1"/>
  <c r="F57" i="1"/>
  <c r="E57" i="1"/>
  <c r="D57" i="1"/>
  <c r="C57" i="1"/>
  <c r="B57" i="1"/>
  <c r="H56" i="1"/>
  <c r="G56" i="1"/>
  <c r="F56" i="1"/>
  <c r="E56" i="1"/>
  <c r="D56" i="1"/>
  <c r="C56" i="1"/>
  <c r="B56" i="1"/>
  <c r="H55" i="1"/>
  <c r="G55" i="1"/>
  <c r="F55" i="1"/>
  <c r="E55" i="1"/>
  <c r="D55" i="1"/>
  <c r="C55" i="1"/>
  <c r="B55" i="1"/>
  <c r="H54" i="1"/>
  <c r="G54" i="1"/>
  <c r="F54" i="1"/>
  <c r="E54" i="1"/>
  <c r="D54" i="1"/>
  <c r="C54" i="1"/>
  <c r="B54" i="1"/>
  <c r="H53" i="1"/>
  <c r="G53" i="1"/>
  <c r="F53" i="1"/>
  <c r="E53" i="1"/>
  <c r="D53" i="1"/>
  <c r="C53" i="1"/>
  <c r="B53" i="1"/>
  <c r="H52" i="1"/>
  <c r="G52" i="1"/>
  <c r="F52" i="1"/>
  <c r="E52" i="1"/>
  <c r="D52" i="1"/>
  <c r="C52" i="1"/>
  <c r="B52" i="1"/>
  <c r="H51" i="1"/>
  <c r="G51" i="1"/>
  <c r="F51" i="1"/>
  <c r="E51" i="1"/>
  <c r="D51" i="1"/>
  <c r="C51" i="1"/>
  <c r="B51" i="1"/>
  <c r="H50" i="1"/>
  <c r="G50" i="1"/>
  <c r="F50" i="1"/>
  <c r="E50" i="1"/>
  <c r="D50" i="1"/>
  <c r="C50" i="1"/>
  <c r="B50" i="1"/>
  <c r="H49" i="1"/>
  <c r="G49" i="1"/>
  <c r="F49" i="1"/>
  <c r="E49" i="1"/>
  <c r="D49" i="1"/>
  <c r="C49" i="1"/>
  <c r="B49" i="1"/>
  <c r="H48" i="1"/>
  <c r="G48" i="1"/>
  <c r="F48" i="1"/>
  <c r="E48" i="1"/>
  <c r="D48" i="1"/>
  <c r="C48" i="1"/>
  <c r="B48" i="1"/>
  <c r="H47" i="1"/>
  <c r="G47" i="1"/>
  <c r="F47" i="1"/>
  <c r="E47" i="1"/>
  <c r="D47" i="1"/>
  <c r="C47" i="1"/>
  <c r="B47" i="1"/>
  <c r="H46" i="1"/>
  <c r="G46" i="1"/>
  <c r="F46" i="1"/>
  <c r="E46" i="1"/>
  <c r="D46" i="1"/>
  <c r="C46" i="1"/>
  <c r="B46" i="1"/>
  <c r="H45" i="1"/>
  <c r="G45" i="1"/>
  <c r="F45" i="1"/>
  <c r="E45" i="1"/>
  <c r="D45" i="1"/>
  <c r="C45" i="1"/>
  <c r="B45" i="1"/>
  <c r="H44" i="1"/>
  <c r="G44" i="1"/>
  <c r="F44" i="1"/>
  <c r="E44" i="1"/>
  <c r="D44" i="1"/>
  <c r="C44" i="1"/>
  <c r="B44" i="1"/>
  <c r="H43" i="1"/>
  <c r="G43" i="1"/>
  <c r="F43" i="1"/>
  <c r="E43" i="1"/>
  <c r="D43" i="1"/>
  <c r="C43" i="1"/>
  <c r="B43" i="1"/>
  <c r="H42" i="1"/>
  <c r="G42" i="1"/>
  <c r="F42" i="1"/>
  <c r="E42" i="1"/>
  <c r="D42" i="1"/>
  <c r="C42" i="1"/>
  <c r="B42" i="1"/>
  <c r="H41" i="1"/>
  <c r="G41" i="1"/>
  <c r="F41" i="1"/>
  <c r="E41" i="1"/>
  <c r="D41" i="1"/>
  <c r="C41" i="1"/>
  <c r="B41" i="1"/>
  <c r="H40" i="1"/>
  <c r="G40" i="1"/>
  <c r="F40" i="1"/>
  <c r="E40" i="1"/>
  <c r="D40" i="1"/>
  <c r="C40" i="1"/>
  <c r="B40" i="1"/>
  <c r="H39" i="1"/>
  <c r="G39" i="1"/>
  <c r="F39" i="1"/>
  <c r="E39" i="1"/>
  <c r="D39" i="1"/>
  <c r="C39" i="1"/>
  <c r="B39" i="1"/>
  <c r="H38" i="1"/>
  <c r="G38" i="1"/>
  <c r="F38" i="1"/>
  <c r="E38" i="1"/>
  <c r="D38" i="1"/>
  <c r="C38" i="1"/>
  <c r="B38" i="1"/>
  <c r="H37" i="1"/>
  <c r="G37" i="1"/>
  <c r="F37" i="1"/>
  <c r="E37" i="1"/>
  <c r="D37" i="1"/>
  <c r="C37" i="1"/>
  <c r="B37" i="1"/>
  <c r="H36" i="1"/>
  <c r="G36" i="1"/>
  <c r="F36" i="1"/>
  <c r="E36" i="1"/>
  <c r="D36" i="1"/>
  <c r="C36" i="1"/>
  <c r="B36" i="1"/>
  <c r="H35" i="1"/>
  <c r="G35" i="1"/>
  <c r="F35" i="1"/>
  <c r="E35" i="1"/>
  <c r="D35" i="1"/>
  <c r="C35" i="1"/>
  <c r="B35" i="1"/>
  <c r="H34" i="1"/>
  <c r="G34" i="1"/>
  <c r="F34" i="1"/>
  <c r="E34" i="1"/>
  <c r="D34" i="1"/>
  <c r="C34" i="1"/>
  <c r="B34" i="1"/>
  <c r="H33" i="1"/>
  <c r="G33" i="1"/>
  <c r="F33" i="1"/>
  <c r="E33" i="1"/>
  <c r="D33" i="1"/>
  <c r="C33" i="1"/>
  <c r="B33" i="1"/>
  <c r="H32" i="1"/>
  <c r="G32" i="1"/>
  <c r="F32" i="1"/>
  <c r="E32" i="1"/>
  <c r="D32" i="1"/>
  <c r="C32" i="1"/>
  <c r="B32" i="1"/>
  <c r="H31" i="1"/>
  <c r="G31" i="1"/>
  <c r="F31" i="1"/>
  <c r="E31" i="1"/>
  <c r="D31" i="1"/>
  <c r="C31" i="1"/>
  <c r="B31" i="1"/>
  <c r="H30" i="1"/>
  <c r="G30" i="1"/>
  <c r="F30" i="1"/>
  <c r="E30" i="1"/>
  <c r="D30" i="1"/>
  <c r="C30" i="1"/>
  <c r="B30" i="1"/>
  <c r="H29" i="1"/>
  <c r="G29" i="1"/>
  <c r="F29" i="1"/>
  <c r="E29" i="1"/>
  <c r="D29" i="1"/>
  <c r="C29" i="1"/>
  <c r="B29" i="1"/>
  <c r="H28" i="1"/>
  <c r="G28" i="1"/>
  <c r="F28" i="1"/>
  <c r="E28" i="1"/>
  <c r="D28" i="1"/>
  <c r="C28" i="1"/>
  <c r="B28" i="1"/>
  <c r="H27" i="1"/>
  <c r="G27" i="1"/>
  <c r="F27" i="1"/>
  <c r="E27" i="1"/>
  <c r="D27" i="1"/>
  <c r="C27" i="1"/>
  <c r="B27" i="1"/>
  <c r="H26" i="1"/>
  <c r="G26" i="1"/>
  <c r="F26" i="1"/>
  <c r="E26" i="1"/>
  <c r="D26" i="1"/>
  <c r="C26" i="1"/>
  <c r="B26" i="1"/>
  <c r="H25" i="1"/>
  <c r="G25" i="1"/>
  <c r="F25" i="1"/>
  <c r="E25" i="1"/>
  <c r="D25" i="1"/>
  <c r="C25" i="1"/>
  <c r="B25" i="1"/>
  <c r="H24" i="1"/>
  <c r="G24" i="1"/>
  <c r="F24" i="1"/>
  <c r="E24" i="1"/>
  <c r="D24" i="1"/>
  <c r="C24" i="1"/>
  <c r="B24" i="1"/>
  <c r="H23" i="1"/>
  <c r="G23" i="1"/>
  <c r="F23" i="1"/>
  <c r="E23" i="1"/>
  <c r="D23" i="1"/>
  <c r="C23" i="1"/>
  <c r="B23" i="1"/>
  <c r="H22" i="1"/>
  <c r="G22" i="1"/>
  <c r="F22" i="1"/>
  <c r="E22" i="1"/>
  <c r="D22" i="1"/>
  <c r="C22" i="1"/>
  <c r="B22" i="1"/>
  <c r="H21" i="1"/>
  <c r="G21" i="1"/>
  <c r="F21" i="1"/>
  <c r="E21" i="1"/>
  <c r="D21" i="1"/>
  <c r="C21" i="1"/>
  <c r="B21" i="1"/>
  <c r="H20" i="1"/>
  <c r="G20" i="1"/>
  <c r="F20" i="1"/>
  <c r="E20" i="1"/>
  <c r="D20" i="1"/>
  <c r="C20" i="1"/>
  <c r="B20" i="1"/>
  <c r="H19" i="1"/>
  <c r="G19" i="1"/>
  <c r="F19" i="1"/>
  <c r="E19" i="1"/>
  <c r="D19" i="1"/>
  <c r="C19" i="1"/>
  <c r="B19" i="1"/>
  <c r="H18" i="1"/>
  <c r="G18" i="1"/>
  <c r="F18" i="1"/>
  <c r="E18" i="1"/>
  <c r="D18" i="1"/>
  <c r="C18" i="1"/>
  <c r="B18" i="1"/>
  <c r="H17" i="1"/>
  <c r="G17" i="1"/>
  <c r="F17" i="1"/>
  <c r="E17" i="1"/>
  <c r="D17" i="1"/>
  <c r="C17" i="1"/>
  <c r="B17" i="1"/>
  <c r="H16" i="1"/>
  <c r="G16" i="1"/>
  <c r="F16" i="1"/>
  <c r="E16" i="1"/>
  <c r="D16" i="1"/>
  <c r="C16" i="1"/>
  <c r="B16" i="1"/>
  <c r="H15" i="1"/>
  <c r="G15" i="1"/>
  <c r="F15" i="1"/>
  <c r="E15" i="1"/>
  <c r="D15" i="1"/>
  <c r="C15" i="1"/>
  <c r="B15" i="1"/>
  <c r="H14" i="1"/>
  <c r="G14" i="1"/>
  <c r="F14" i="1"/>
  <c r="E14" i="1"/>
  <c r="D14" i="1"/>
  <c r="C14" i="1"/>
  <c r="B14" i="1"/>
  <c r="H13" i="1"/>
  <c r="G13" i="1"/>
  <c r="F13" i="1"/>
  <c r="E13" i="1"/>
  <c r="D13" i="1"/>
  <c r="C13" i="1"/>
  <c r="B13" i="1"/>
  <c r="H12" i="1"/>
  <c r="G12" i="1"/>
  <c r="F12" i="1"/>
  <c r="E12" i="1"/>
  <c r="D12" i="1"/>
  <c r="C12" i="1"/>
  <c r="B12" i="1"/>
  <c r="H11" i="1"/>
  <c r="G11" i="1"/>
  <c r="F11" i="1"/>
  <c r="E11" i="1"/>
  <c r="D11" i="1"/>
  <c r="C11" i="1"/>
  <c r="B11" i="1"/>
  <c r="H10" i="1"/>
  <c r="G10" i="1"/>
  <c r="F10" i="1"/>
  <c r="E10" i="1"/>
  <c r="D10" i="1"/>
  <c r="C10" i="1"/>
  <c r="B10" i="1"/>
  <c r="H9" i="1"/>
  <c r="G9" i="1"/>
  <c r="F9" i="1"/>
  <c r="E9" i="1"/>
  <c r="D9" i="1"/>
  <c r="C9" i="1"/>
  <c r="B9" i="1"/>
  <c r="H8" i="1"/>
  <c r="G8" i="1"/>
  <c r="F8" i="1"/>
  <c r="E8" i="1"/>
  <c r="D8" i="1"/>
  <c r="C8" i="1"/>
  <c r="B8" i="1"/>
  <c r="H7" i="1"/>
  <c r="G7" i="1"/>
  <c r="F7" i="1"/>
  <c r="E7" i="1"/>
  <c r="D7" i="1"/>
  <c r="C7" i="1"/>
  <c r="B7" i="1"/>
  <c r="H6" i="1"/>
  <c r="G6" i="1"/>
  <c r="F6" i="1"/>
  <c r="E6" i="1"/>
  <c r="D6" i="1"/>
  <c r="C6" i="1"/>
  <c r="B6" i="1"/>
  <c r="H5" i="1"/>
  <c r="G5" i="1"/>
  <c r="F5" i="1"/>
  <c r="E5" i="1"/>
  <c r="D5" i="1"/>
  <c r="C5" i="1"/>
  <c r="B5" i="1"/>
  <c r="H4" i="1"/>
  <c r="G4" i="1"/>
  <c r="F4" i="1"/>
  <c r="E4" i="1"/>
  <c r="D4" i="1"/>
  <c r="C4" i="1"/>
  <c r="B4" i="1"/>
  <c r="H3" i="1"/>
  <c r="G3" i="1"/>
  <c r="F3" i="1"/>
  <c r="E3" i="1"/>
  <c r="D3" i="1"/>
  <c r="C3" i="1"/>
  <c r="B3" i="1"/>
  <c r="H2" i="1"/>
  <c r="G2" i="1"/>
  <c r="F2" i="1"/>
  <c r="E2" i="1"/>
  <c r="D2" i="1"/>
  <c r="C2" i="1"/>
  <c r="B2" i="1"/>
</calcChain>
</file>

<file path=xl/sharedStrings.xml><?xml version="1.0" encoding="utf-8"?>
<sst xmlns="http://schemas.openxmlformats.org/spreadsheetml/2006/main" count="65" uniqueCount="65">
  <si>
    <t>Program Name</t>
  </si>
  <si>
    <t>Category</t>
  </si>
  <si>
    <t>Status</t>
  </si>
  <si>
    <t>Total Current Budget (millions)</t>
  </si>
  <si>
    <t>Total CO2 Reductions Acquired (tons)</t>
  </si>
  <si>
    <t>Program Description</t>
  </si>
  <si>
    <t>Latest Updates</t>
  </si>
  <si>
    <t>Advanced Buildings &amp; Industrial Innovations</t>
  </si>
  <si>
    <t>Advanced Renewable Energy</t>
  </si>
  <si>
    <t>Agrivoltaics</t>
  </si>
  <si>
    <t>Air Monitoring</t>
  </si>
  <si>
    <t>Brookhaven National Lab Ion Collider</t>
  </si>
  <si>
    <t>Carbon Sequestration</t>
  </si>
  <si>
    <t>Clean Energy Business Development</t>
  </si>
  <si>
    <t>Clean Energy Communities</t>
  </si>
  <si>
    <t>Clean Energy Fund</t>
  </si>
  <si>
    <t>Clean Energy Hubs</t>
  </si>
  <si>
    <t>Clean Energy Workforce Development</t>
  </si>
  <si>
    <t>Clean Energy Workforce Opportunity Program</t>
  </si>
  <si>
    <t>Cleaner Greener Communities</t>
  </si>
  <si>
    <t>Climate Action Consumer Awareness &amp; Education</t>
  </si>
  <si>
    <t>Climate Mitigation and Resilience Research</t>
  </si>
  <si>
    <t>Climate Research &amp; Analysis</t>
  </si>
  <si>
    <t>Climate Smart Communities</t>
  </si>
  <si>
    <t>Comfort Home</t>
  </si>
  <si>
    <t>Community Energy Engagement</t>
  </si>
  <si>
    <t>Community Thermal Energy Networks</t>
  </si>
  <si>
    <t>Competitive Greenhouse Gas Reduction Pilot</t>
  </si>
  <si>
    <t>Disadvantaged Communities Schools/Buildings</t>
  </si>
  <si>
    <t>Economic Development Growth Extension</t>
  </si>
  <si>
    <t>Electric Vehicle/Charge NY</t>
  </si>
  <si>
    <t>EmPower Plus</t>
  </si>
  <si>
    <t>Energy Storage (LIPA territory)</t>
  </si>
  <si>
    <t>Energy to Lead</t>
  </si>
  <si>
    <t>Equity and Climate Transformation Research</t>
  </si>
  <si>
    <t>Federal Program Match Opportunities</t>
  </si>
  <si>
    <t>Green Jobs - Green New York</t>
  </si>
  <si>
    <t>Green Residential Buildings</t>
  </si>
  <si>
    <t>Healthy New Home Design &amp; Construction Challenge</t>
  </si>
  <si>
    <t>Hydrogen Hubs</t>
  </si>
  <si>
    <t>LIPA Energy Efficiency and Renewable Energy</t>
  </si>
  <si>
    <t>Multifamily Carbon Emissions Reduction</t>
  </si>
  <si>
    <t>Multifamily Low Carbon Capital Planning / Pathway Projects</t>
  </si>
  <si>
    <t>Multifamily Performance Program</t>
  </si>
  <si>
    <t>Municipal Water/Wastewater</t>
  </si>
  <si>
    <t>Natural Carbon Solutions</t>
  </si>
  <si>
    <t>Building Retrofit and New Construction Challenges</t>
  </si>
  <si>
    <t>NYS Generation Attributes Tracking System</t>
  </si>
  <si>
    <t>NYSERDA PV incentives</t>
  </si>
  <si>
    <t>NY-Sun Long Island incentives</t>
  </si>
  <si>
    <t>NY-Sun Long Island SEEF Incentives</t>
  </si>
  <si>
    <t>NY-Sun Statewide Customer Incentives</t>
  </si>
  <si>
    <t>Pilot Projects with Municipal Utilities</t>
  </si>
  <si>
    <t>PV Manufacturing consortium</t>
  </si>
  <si>
    <t>Regional Economic Development &amp; GHG Reduction</t>
  </si>
  <si>
    <t>Renewable Heat NY</t>
  </si>
  <si>
    <t>Renewable/Net-Zero Energy Demonstrations</t>
  </si>
  <si>
    <t>Residential PV Plus Storage</t>
  </si>
  <si>
    <t>Scoping Plan Implementation Research</t>
  </si>
  <si>
    <t>Solar Thermal incentive</t>
  </si>
  <si>
    <t>Southern Tier Competition (76 West)</t>
  </si>
  <si>
    <t>Technical Services</t>
  </si>
  <si>
    <t>Transportation Research</t>
  </si>
  <si>
    <t>Total Spent through Q2 2025 (millions)</t>
  </si>
  <si>
    <t>Climate Resiliency Implementation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</si>
</sst>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
  </numFmts>
  <fonts count="5" x14ac:knownFonts="1">
    <font>
      <sz val="11"/>
      <color theme="1"/>
      <name val="Aptos Narrow"/>
      <family val="2"/>
      <scheme val="minor"/>
    </font>
    <font>
      <sz val="11"/>
      <color theme="1"/>
      <name val="Aptos Narrow"/>
      <family val="2"/>
      <scheme val="minor"/>
    </font>
    <font>
      <b/>
      <sz val="11"/>
      <color theme="1"/>
      <name val="Arial"/>
      <family val="2"/>
    </font>
    <font>
      <i/>
      <sz val="11"/>
      <color theme="1"/>
      <name val="Arial"/>
      <family val="2"/>
    </font>
    <font>
      <sz val="11"/>
      <color theme="1"/>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medium">
        <color indexed="64"/>
      </left>
      <right/>
      <top style="medium">
        <color indexed="64"/>
      </top>
      <bottom style="thin">
        <color indexed="64"/>
      </bottom>
      <diagonal/>
    </border>
    <border>
      <left style="thin">
        <color theme="2"/>
      </left>
      <right style="thin">
        <color theme="0" tint="-0.14999847407452621"/>
      </right>
      <top style="thin">
        <color theme="2"/>
      </top>
      <bottom style="thin">
        <color theme="2"/>
      </bottom>
      <diagonal/>
    </border>
    <border>
      <left style="thin">
        <color theme="2"/>
      </left>
      <right style="thin">
        <color theme="0" tint="-0.14999847407452621"/>
      </right>
      <top/>
      <bottom style="thin">
        <color theme="2"/>
      </bottom>
      <diagonal/>
    </border>
    <border>
      <left/>
      <right/>
      <top style="medium">
        <color indexed="64"/>
      </top>
      <bottom style="thin">
        <color indexed="64"/>
      </bottom>
      <diagonal/>
    </border>
    <border>
      <left/>
      <right style="thin">
        <color theme="0" tint="-0.14999847407452621"/>
      </right>
      <top style="thin">
        <color theme="2"/>
      </top>
      <bottom style="thin">
        <color theme="2"/>
      </bottom>
      <diagonal/>
    </border>
    <border>
      <left style="thin">
        <color theme="0" tint="-0.14999847407452621"/>
      </left>
      <right style="thin">
        <color theme="0" tint="-0.14999847407452621"/>
      </right>
      <top/>
      <bottom style="thin">
        <color theme="2"/>
      </bottom>
      <diagonal/>
    </border>
    <border>
      <left/>
      <right style="thin">
        <color theme="0" tint="-0.14999847407452621"/>
      </right>
      <top style="medium">
        <color indexed="64"/>
      </top>
      <bottom style="thin">
        <color indexed="64"/>
      </bottom>
      <diagonal/>
    </border>
    <border>
      <left/>
      <right style="thin">
        <color theme="0" tint="-0.14999847407452621"/>
      </right>
      <top/>
      <bottom style="thin">
        <color theme="2"/>
      </bottom>
      <diagonal/>
    </border>
    <border>
      <left style="thin">
        <color theme="2"/>
      </left>
      <right/>
      <top style="thin">
        <color theme="2"/>
      </top>
      <bottom style="thin">
        <color theme="2"/>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
    <xf numFmtId="0" fontId="0" fillId="0" borderId="0" xfId="0"/>
    <xf numFmtId="0" fontId="2" fillId="0" borderId="1" xfId="0" applyFont="1" applyBorder="1"/>
    <xf numFmtId="0" fontId="2" fillId="0" borderId="2" xfId="0" applyFont="1" applyBorder="1"/>
    <xf numFmtId="0" fontId="2" fillId="0" borderId="3" xfId="0" applyFont="1" applyBorder="1" applyAlignment="1">
      <alignment wrapText="1"/>
    </xf>
    <xf numFmtId="0" fontId="2" fillId="0" borderId="4" xfId="0" applyFont="1" applyBorder="1"/>
    <xf numFmtId="0" fontId="3" fillId="0" borderId="5" xfId="0" applyFont="1" applyBorder="1"/>
    <xf numFmtId="0" fontId="3" fillId="0" borderId="6" xfId="0" applyFont="1" applyBorder="1"/>
    <xf numFmtId="0" fontId="2" fillId="0" borderId="7" xfId="0" applyFont="1" applyBorder="1" applyAlignment="1">
      <alignment wrapText="1"/>
    </xf>
    <xf numFmtId="164" fontId="4" fillId="0" borderId="8" xfId="2" applyNumberFormat="1" applyFont="1" applyFill="1" applyBorder="1" applyAlignment="1">
      <alignment horizontal="center"/>
    </xf>
    <xf numFmtId="0" fontId="2" fillId="0" borderId="7" xfId="0" applyFont="1" applyBorder="1" applyAlignment="1">
      <alignment horizontal="center" wrapText="1"/>
    </xf>
    <xf numFmtId="3" fontId="4" fillId="0" borderId="0" xfId="1" applyNumberFormat="1" applyFont="1" applyFill="1" applyBorder="1" applyAlignment="1">
      <alignment horizontal="center"/>
    </xf>
    <xf numFmtId="0" fontId="2" fillId="2" borderId="7" xfId="0" applyFont="1" applyFill="1" applyBorder="1" applyAlignment="1">
      <alignment wrapText="1"/>
    </xf>
    <xf numFmtId="0" fontId="4" fillId="0" borderId="9" xfId="0" applyFont="1" applyBorder="1" applyAlignment="1">
      <alignmen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ysemail.sharepoint.com/sites/NYSERDA/cr/Shared%20Documents/PMR/3%20Reporting/RGGI/2025_Q1%20and%20Q2/RGGI%20data%20Review.xlsx" TargetMode="External"/><Relationship Id="rId1" Type="http://schemas.openxmlformats.org/officeDocument/2006/relationships/externalLinkPath" Target="/sites/NYSERDA/cr/Shared%20Documents/PMR/3%20Reporting/RGGI/2025_Q1%20and%20Q2/RGGI%20data%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iew"/>
      <sheetName val="Web Input table"/>
      <sheetName val="Validation"/>
      <sheetName val="List"/>
      <sheetName val="Read Me - SOP for Updating"/>
      <sheetName val="Sharepoint upload"/>
    </sheetNames>
    <sheetDataSet>
      <sheetData sheetId="0">
        <row r="3">
          <cell r="B3" t="str">
            <v>Advanced Buildings &amp; Industrial Innovations</v>
          </cell>
          <cell r="C3" t="str">
            <v>Innovative GHG Abatement Strategies</v>
          </cell>
          <cell r="D3" t="str">
            <v>Closed</v>
          </cell>
          <cell r="E3" t="str">
            <v>The Industrial Innovations program is a longer-term program that supports development and demonstration of technologies with substantial GHG reduction potential and technologies relevant to New York State manufacturing industries and building systems. Funded projects will focus mainly on innovations that reduce the use of fossil fuels, have high-replication potential for the State’s manufacturing base, and are likely to be cost-effective. Projects will focus on technical innovations, including thermal-efficiency improvements for fossil-fuel based processes and alternative processes that eliminate the use of fossil fuels directly and indirectly for technologies that bring about thermal destruction of byproducts. Projects also may include changes in material input and development of advanced controls, provided they directly bring about GHG reduction. The goal of the Advanced Buildings Program is to drive technology development and commercialization of innovative building technologies for existing buildings and new construction that offer greater energy efficiency, accelerate the integration of renewables into buildings, offer resiliency, and enable net zero energy building.</v>
          </cell>
          <cell r="F3">
            <v>13.307653</v>
          </cell>
          <cell r="G3">
            <v>11.004772000000001</v>
          </cell>
          <cell r="H3" t="str">
            <v>-</v>
          </cell>
          <cell r="I3">
            <v>11.004772000000001</v>
          </cell>
          <cell r="J3" t="str">
            <v>-</v>
          </cell>
          <cell r="K3">
            <v>0</v>
          </cell>
          <cell r="L3" t="str">
            <v>-</v>
          </cell>
          <cell r="M3" t="str">
            <v>• A project with SulfCrete of Long Beach, NY continues to move forward—leveraging $750,000 in federal funding from the United States Department of Energy (DOE) to supplement the $400,000 NYSERDA funding award for the commercial scale-up and demonstration of SulfCrete, a clean, energy-efficient alternative to conventional Portland cement concrete. The contract for this project is expiring at the end of 2023 but is expected to be extended to continue this project.  A number of milestones toward product commercialization were accomplished, contract expired in January 2025; Contractor was not able to complete all project milestones due to a loss in private funding support.
• A project with Sweetwater Energy involving building or installing manufacturing processes to supply cellulosic and lignin-based products made progress in previous quarters and came to a consensus to cease efforts in 2023. When active, the NYGB was engaged Sweetwater Energy.</v>
          </cell>
          <cell r="N3" t="str">
            <v>• Contract has expired.
- A project with SulfCrete of Long Beach, NY continues to move forward—leveraging $750,000 in federal funding from the United States Department of Energy (DOE) to supplement the $400,000 NYSERDA funding award for the commercial scale-up and demonstration of SulfCrete, a clean, energy-efficient alternative to conventional Portland cement concrete. The contract for this project is expiring at the end of 2023 but is expected to be extended to continue this project.  A number of milestones toward product commercialization were accomplished, contract expired in January 2025; Contractor was not able to complete all project milestones due to a loss in private funding support.
• A project with Sweetwater Energy involving building or installing manufacturing processes to supply cellulosic and lignin-based products made progress in previous quarters and came to a consensus to cease efforts in 2023. When active, the NYGB was engaged Sweetwater Energy.</v>
          </cell>
        </row>
        <row r="4">
          <cell r="B4" t="str">
            <v>Advanced Renewable Energy</v>
          </cell>
          <cell r="C4" t="str">
            <v>Renewable Energy</v>
          </cell>
          <cell r="D4" t="str">
            <v>Closed</v>
          </cell>
          <cell r="E4" t="str">
            <v>The Advanced Renewable Energy Program supported projects that foster the market introduction of a broad range of promising new and advanced renewable energy technologies, including advanced biomass, tidal, and offshore wind technologies.</v>
          </cell>
          <cell r="F4">
            <v>2.8376980000000001</v>
          </cell>
          <cell r="G4">
            <v>2.8376980000000001</v>
          </cell>
          <cell r="H4" t="str">
            <v>-</v>
          </cell>
          <cell r="I4">
            <v>2.8376980000000001</v>
          </cell>
          <cell r="J4" t="str">
            <v>-</v>
          </cell>
          <cell r="K4">
            <v>0</v>
          </cell>
          <cell r="L4" t="str">
            <v>-</v>
          </cell>
          <cell r="M4" t="str">
            <v>• GridMarket LLC has completed a small research project to analyze the characteristics of building load profiles using 15-minute interval meter data in the Con Edison distribution area. The company has also evaluated potential benefits to customers and the grid when applying energy storage technologies to modify load and integrate with renewable generation. The final report has been received by NYSERDA and activity is complete.
• An Offshore Wind Cost Benefit Study was completed. It assessed the potential costs, ratepayer impacts, environmental benefits, and economic benefits and impacts (job and other macroeconomic influences) to New York State associated with plausible scenarios of future offshore wind energy deployment in the New York Bight through 2025.
• The Offshore Wind Master Plan, funded through the Clean Energy Fund, will include cost studies that build on the work completed for the Offshore Wind Cost Benefit Study.</v>
          </cell>
          <cell r="N4" t="str">
            <v>• GridMarket LLC has completed a small research project to analyze the characteristics of building load profiles using 15-minute interval meter data in the Con Edison distribution area. The company has also evaluated potential benefits to customers and the grid when applying energy storage technologies to modify load and integrate with renewable generation. The final report has been received by NYSERDA and activity is complete.
• An Offshore Wind Cost Benefit Study was completed. It assessed the potential costs, ratepayer impacts, environmental benefits, and economic benefits and impacts (job and other macroeconomic influences) to New York State associated with plausible scenarios of future offshore wind energy deployment in the New York Bight through 2025.
• The Offshore Wind Master Plan, funded through the Clean Energy Fund, will include cost studies that build on the work completed for the Offshore Wind Cost Benefit Study.</v>
          </cell>
        </row>
        <row r="5">
          <cell r="B5" t="str">
            <v>Agrivoltaics</v>
          </cell>
          <cell r="C5" t="str">
            <v>Renewable Energy</v>
          </cell>
          <cell r="D5" t="str">
            <v>Active</v>
          </cell>
          <cell r="E5" t="str">
            <v>The Agrivoltaics program aims to advance the technological, economic, and agricultural viability of solar energy technologies responsibly co-located within active farmland. Demonstration projects results would inform NYSERDA renewable energy procurement strategies, state renewable energy incentive programs, and solar development permitting. Through partnerships with academia and industry, NYSERDA would advance research and market development of agrivoltaic technologies. Through collaboration with agricultural commodity experts, NYSERDA would identify and expand markets for commodities produced via agrivoltaic deployment.</v>
          </cell>
          <cell r="F5">
            <v>17</v>
          </cell>
          <cell r="G5">
            <v>0</v>
          </cell>
          <cell r="H5" t="str">
            <v>-</v>
          </cell>
          <cell r="I5">
            <v>2.8153000000000001E-2</v>
          </cell>
          <cell r="J5" t="str">
            <v>-</v>
          </cell>
          <cell r="K5" t="str">
            <v>-</v>
          </cell>
          <cell r="L5" t="str">
            <v>-</v>
          </cell>
          <cell r="M5" t="str">
            <v>This program has not yet launched</v>
          </cell>
          <cell r="N5" t="str">
            <v xml:space="preserve">NYSERDA has issued a competitive solicitation for Agrivoltaic Research and Demonstration projects.  Initial awards are anticipated in Q3/Q4 of 2025.
</v>
          </cell>
        </row>
        <row r="6">
          <cell r="B6" t="str">
            <v>Air Monitoring</v>
          </cell>
          <cell r="C6" t="str">
            <v>Community Clean Energy</v>
          </cell>
          <cell r="D6" t="str">
            <v>Closed</v>
          </cell>
          <cell r="E6" t="str">
            <v>NYSERDA has allocated $8 million in RGGI funding for community air monitoring. The statewide initiative, led by the New York State Department of Environmental Conservation, has been designed to monitor air quality in 10 disadvantaged communities, home to approximately five million New Yorkers living in areas historically overburdened by environmental pollution. Using air sensor-equipped, low-emissions vehicles on public roads, this initiative is measuring hyperlocal, community-based air pollution levels to screen for local sources of air pollution street-by-street in these communities for one year. The initiative is currently collecting this hyperlocal air pollution data to help identify sources contributing to disproportionate air pollution burdens and develop strategies to reduce air pollution within these communities, including greenhouse gas emissions contributing to climate change.</v>
          </cell>
          <cell r="F6">
            <v>8</v>
          </cell>
          <cell r="G6">
            <v>8</v>
          </cell>
          <cell r="H6" t="str">
            <v>-</v>
          </cell>
          <cell r="I6">
            <v>8</v>
          </cell>
          <cell r="J6" t="str">
            <v>-</v>
          </cell>
          <cell r="K6">
            <v>0</v>
          </cell>
          <cell r="L6" t="str">
            <v>-</v>
          </cell>
          <cell r="M6" t="str">
            <v>• Mobile monitoring was completed by Aclima in all 10 Communities.: Bronx, Manhattan, Capital Region, Buffalo/Tonawanda/Niagara Falls (June 30, 2023); Brooklyn, Queens, Hempstead/New Cassel/Roosevelt/Uniondale/Westbury, Mount Vernon/Yonkers/New Rochelle, Syracuse, Rochester. (August 31, 2023).
• Aclima provided QA results and documentation of sensor co-location.
• Aclima verified data and performed modeling to provide block-by-block annual average estimates of pollutants monitored.
• Aclima developed an online portal to visualize the results.  This portal is available to the general public and supplements DEC’s online report.
• DEC published a final report, fact sheets, and story maps to present mobile air monitoring results
https://dec.ny.gov/environmental-protection/air-quality/community-air-quality/2022-23-statewide-community-air-monitoring-initiative</v>
          </cell>
          <cell r="N6" t="str">
            <v>• Mobile monitoring was completed by Aclima in all 10 Communities.: Bronx, Manhattan, Capital Region, Buffalo/Tonawanda/Niagara Falls (June 30, 2023); Brooklyn, Queens, Hempstead/New Cassel/Roosevelt/Uniondale/Westbury, Mount Vernon/Yonkers/New Rochelle, Syracuse, Rochester. (August 31, 2023).
• Aclima provided QA results and documentation of sensor co-location.
• Aclima verified data and performed modeling to provide block-by-block annual average estimates of pollutants monitored.
• Aclima developed an online portal to visualize the results.  This portal is available to the general public and supplements DEC’s online report.
• DEC published a final report, fact sheets, and story maps to present mobile air monitoring results
https://dec.ny.gov/environmental-protection/air-quality/community-air-quality/2022-23-statewide-community-air-monitoring-initiative</v>
          </cell>
        </row>
        <row r="7">
          <cell r="B7" t="str">
            <v>Brookhaven National Lab Ion Collider</v>
          </cell>
          <cell r="C7" t="str">
            <v>Innovative GHG Abatement Strategies</v>
          </cell>
          <cell r="D7" t="str">
            <v>Closed</v>
          </cell>
          <cell r="E7" t="str">
            <v>Cornell University (CU) and the Brookhaven National Laboratory (BNL) are designing, building, and commissioning the Cornell‐BNL ERL Test Accelerator (CBETA), a four-pass, 150 MeV electron Energy Recovery Linac (ERL) that is a prototype for advanced technology to be used in the future BNL eRHIC accelerator. This pilot-scale facility is located at Cornell University where all field testing/validation will occur. BNL will manage all aspects of the initiative and serve as the project contractor. The contract cost to NYSERDA is $25 million. The work is being conducted at Cornell to fully leverage an existing $32 million facility located on Cornell’s campus. This results in significant overall cost savings for the ERL project. Timely and successful testing/validation of the pilot-scale ERL will allow BNL to submit a competitive proposal to the DOE to secure an award to build and operate an electron-ion collider (EIC) on BNL’s campus that includes a full-scale ERL as a major sub-system component of the eRHIC accelerator. Energy Recovery Linacs (ERLs) recover energy from a used electron beam in order to accelerate more beam. The Cornell Brookhaven ERL Test Accelerator (CBETA) additionally saves energy by using permanent magnets rather than electromagnets, and by using superconducting accelerating structures. These energy-saving features enable far larger beam currents than in similar conventional accelerators. CBETA, funded by NYSERDA, achieved single pass beam energy recovery on June 24, 2019, a world-first for this kind of accelerator. CBETA then achieved Milestone 11: four-pass beam with energy recovery on December 24, 2019, with four accelerating passes followed by four decelerating passes in a single loop, making it the most energy efficient accelerator of its kind in the world. 
In 2016 when the CBETA project was initiated, the purpose was to test new technologies that might be used for a future electron-ion collider (EIC), the next large particle accelerator in the U.S. Just after CBETA satisfied the final technical milestone (four-pass beam with energy recovery), the U.S. Department of Energy (DOE) announced the selection of Brookhaven National Laboratory in Upton, NY, as the site for a planned major new nuclear physics research facility. The Electron Ion Collider (EIC), to be designed and constructed over 10 years at an estimated cost between $1.6 and $2.6 billion, will ensure that the U.S. and NYS remain at the forefront of high-energy physics and particle accelerator technology for many years to come.</v>
          </cell>
          <cell r="F7">
            <v>25</v>
          </cell>
          <cell r="G7">
            <v>24.999638000000001</v>
          </cell>
          <cell r="H7" t="str">
            <v>-</v>
          </cell>
          <cell r="I7">
            <v>24.999638000000001</v>
          </cell>
          <cell r="J7" t="str">
            <v>-</v>
          </cell>
          <cell r="K7">
            <v>0</v>
          </cell>
          <cell r="L7" t="str">
            <v>-</v>
          </cell>
          <cell r="M7" t="str">
            <v>The CBETA project is now complete and is in an excellent position to study what it takes to make low-energy, high-current electron beams available to extend the capabilities of an EIC through a process called hadron beam cooling. Additionally, CBETA allows research and development (R&amp;D) for many other accelerators with a wide range of high-current and high-brightness electron beams, including Ultrafast Electron Diffraction, hard X-ray production, and extreme ultraviolet (EUV) production by a free-electron laser (FEL) for microchip lithography. NYSERDA’s investment in CBETA will continue to pay dividends, enabling the study of accelerator physics for the new regime of beam parameters that are enabled by its groundbreaking technology.</v>
          </cell>
          <cell r="N7" t="str">
            <v>The CBETA project is now complete and is in an excellent position to study what it takes to make low-energy, high-current electron beams available to extend the capabilities of an EIC through a process called hadron beam cooling. Additionally, CBETA allows research and development (R&amp;D) for many other accelerators with a wide range of high-current and high-brightness electron beams, including Ultrafast Electron Diffraction, hard X-ray production, and extreme ultraviolet (EUV) production by a free-electron laser (FEL) for microchip lithography. NYSERDA’s investment in CBETA will continue to pay dividends, enabling the study of accelerator physics for the new regime of beam parameters that are enabled by its groundbreaking technology.</v>
          </cell>
        </row>
        <row r="8">
          <cell r="B8" t="str">
            <v>Carbon Sequestration</v>
          </cell>
          <cell r="C8" t="str">
            <v>Innovative GHG Abatement Strategies</v>
          </cell>
          <cell r="D8" t="str">
            <v>Closed</v>
          </cell>
          <cell r="E8" t="str">
            <v>This program area aims to build the State’s capacity for long-term GHG emission reductions by researching strategies to prevent emissions from releasing into the atmosphere. The program focuses on the following:
• Assessing and demonstrating carbon capture, reuse, compression, and transport technologies.
• Characterizing and testing the State’s geological sequestration potential.
• Supporting the development of carbon capture and sequestration demonstration projects in NYS.
The program’s largest supported project was TriCarb, located in Rockland County, NY. TriCarb leveraged NYSERDA funding with more than $8 million of U.S. Department of Energy funds to investigate the potential for geological sequestration in the Newark Basin.</v>
          </cell>
          <cell r="F8">
            <v>1</v>
          </cell>
          <cell r="G8">
            <v>1</v>
          </cell>
          <cell r="H8" t="str">
            <v>-</v>
          </cell>
          <cell r="I8">
            <v>1</v>
          </cell>
          <cell r="J8" t="str">
            <v>-</v>
          </cell>
          <cell r="K8">
            <v>0</v>
          </cell>
          <cell r="L8" t="str">
            <v>-</v>
          </cell>
          <cell r="M8" t="str">
            <v>• The Newark Basin, extending through southeastern New York State, northern New Jersey, and into eastern Pennsylvania, could potentially be used for the sequestration of carbon dioxide in the region surrounding New York City.
• This project characterized geological formations of the Newark Basin to determine whether these formations represent an opportunity for large-scale sequestration of carbon dioxide, through seismic analysis and gathering geological data.
• The geological characteristics of some of the formations do offer some potential for sequestration. More research would be needed before such an operation was undertaken.
• The project was completed in Q3 2017 and has now been closed.</v>
          </cell>
          <cell r="N8" t="str">
            <v>• The Newark Basin, extending through southeastern New York State, northern New Jersey, and into eastern Pennsylvania, could potentially be used for the sequestration of carbon dioxide in the region surrounding New York City.
• This project characterized geological formations of the Newark Basin to determine whether these formations represent an opportunity for large-scale sequestration of carbon dioxide, through seismic analysis and gathering geological data.
• The geological characteristics of some of the formations do offer some potential for sequestration. More research would be needed before such an operation was undertaken.
• The project was completed in Q3 2017 and has now been closed.</v>
          </cell>
        </row>
        <row r="9">
          <cell r="B9" t="str">
            <v>Clean Energy Business Development</v>
          </cell>
          <cell r="C9" t="str">
            <v>Innovative GHG Abatement Strategies</v>
          </cell>
          <cell r="D9" t="str">
            <v>Closed</v>
          </cell>
          <cell r="E9" t="str">
            <v>The Clean Energy Business Development program sought to support emerging business opportunities in clean energy and environmental technologies while maintaining the goal of carbon mitigation.
Key elements of the program included the following:
• Providing financial support to leverage private investment in early-stage and growth-stage clean energy companies in New York State and accelerate the market introduction of innovative energy efficiency, renewable energy, or carbon abatement technologies.
• Advancing the transition of clean energy technologies or technologies that improve the energy efficiency of industrial processes from the development/demonstration stage to the launch of commercial-scale manufacturing or application.
• Developing and supporting a portfolio of programs designed to translate clean energy technology research into commercially viable business enterprises.
As part of the effort to bring private investment to early-stage clean energy companies in New York State, NYSERDA is working with the impact investment group, Investors’ Circle, to develop a local network in New York City branded as Investors’ Circle New York (IC NY). The group held monthly meetings/events to bring together the impact/social investing community in the New York Metropolitan Area, introduced clean energy investment opportunities to IC NY members, and provided feedback to the clean energy companies on how to successfully pitch to the impact/social investing community. IC NY is working to form and grow an effective and sustainable local network that will foster early-stage and growth-stage impact/social investments in clean energy companies in NYS. Additionally, IC NY worked to create stronger ties to key segments of the impact/social investor community, including foundations, family offices, sovereign wealth funds, and high-net-worth individuals.</v>
          </cell>
          <cell r="F9">
            <v>15.309987</v>
          </cell>
          <cell r="G9">
            <v>6.3927160000000001</v>
          </cell>
          <cell r="H9" t="str">
            <v>-</v>
          </cell>
          <cell r="I9">
            <v>6.6134120000000003</v>
          </cell>
          <cell r="J9" t="str">
            <v>-</v>
          </cell>
          <cell r="K9">
            <v>3.4523041536648931E-2</v>
          </cell>
          <cell r="L9" t="str">
            <v>-</v>
          </cell>
          <cell r="M9" t="str">
            <v>• Investors’ Circle New York continued to hold meetings for the impact/social investment community in metropolitan New York through the end of its contract in 2020. The project resulted in several startup pitches and two investments in New York State clean technology startups.
•The 76West Clean Energy Business Competition released its final batch of awards in Q3 2020 and the program is now concluded.</v>
          </cell>
          <cell r="N9" t="str">
            <v>• Investors’ Circle New York continued to hold meetings for the impact/social investment community in metropolitan New York through the end of its contract in 2020. The project resulted in several startup pitches and two investments in New York State clean technology startups.
•The 76West Clean Energy Business Competition released its final batch of awards in Q3 2020 and the program is now concluded.</v>
          </cell>
        </row>
        <row r="10">
          <cell r="B10" t="str">
            <v>Clean Energy Communities</v>
          </cell>
          <cell r="C10" t="str">
            <v>Community Clean Energy</v>
          </cell>
          <cell r="D10" t="str">
            <v>Active</v>
          </cell>
          <cell r="E10" t="str">
            <v>In the fall of 2015, NYSERDA, through the third and final round of the Cleaner, Greener Communities (CGC) program, awarded three contracts for regionally based outreach and technical assistance services to support NYSERDA’s new Clean Energy Communities program. These services expand on the efforts undertaken previously through Climate Smart Communities (CSC) and Economic Development Growth Extension (EDGE). In addition, communities that receive the Clean Energy Communities designation will be eligible to apply for grants to implement innovative clean energy projects.
The statewide Clean Energy Communities program, which is co-funded through the Clean Energy Fund (CEF), supports local governments with a common platform and the coaching, facilitation, technical assistance, and expertise for implementing the local-level policies and planning needed to drive future clean energy market activities. These local-level actions accumulate and help to deliver the regional sustainable growth strategies encouraged by the CGC program, consistent with the regional sustainability and economic development plans. The Clean Energy Communities program also complements the New York State Department of Environmental Conservation’s (DEC) Climate Smart Communities Certification Program by assisting communities working toward certification.</v>
          </cell>
          <cell r="F10">
            <v>18.273119999999999</v>
          </cell>
          <cell r="G10">
            <v>2.7262249999999999</v>
          </cell>
          <cell r="H10">
            <v>203195.09552753338</v>
          </cell>
          <cell r="I10">
            <v>3.8031830000000002</v>
          </cell>
          <cell r="J10">
            <v>210296</v>
          </cell>
          <cell r="K10">
            <v>0.39503635980155721</v>
          </cell>
          <cell r="L10">
            <v>3.4946239494763928E-2</v>
          </cell>
          <cell r="M10" t="str">
            <v xml:space="preserve">• Clean Energy Communities Coordinators have helped 942 communities complete and submit 5,340 High Impact Actions,
• 605 communities completed at least four High Impact Actions and became designated Clean Energy Communities. 
• As of November 7, 2024, the Clean Energy Communities program is not accepting submissions for completed High Impact Actions. </v>
          </cell>
          <cell r="N10" t="str">
            <v>• Clean Energy Communities Coordinators have helped 942 communities complete and submit 5,340 High Impact Actions,
• 605 communities completed at least four High Impact Actions and became designated Clean Energy Communities. 
• As of November 7, 2024, the Clean Energy Communities program is not accepting submissions for completed High Impact Actions. 
no changes 9/2025</v>
          </cell>
        </row>
        <row r="11">
          <cell r="B11" t="str">
            <v>Clean Energy Fund</v>
          </cell>
          <cell r="C11" t="str">
            <v>Directed</v>
          </cell>
          <cell r="D11" t="str">
            <v>Active</v>
          </cell>
          <cell r="E11" t="str">
            <v>Through the Clean Energy Fund (CEF) and its portfolios, NYSERDA is advancing the goals of the Climate Act. As approved by the Commission, the CEF delivers on its primary goals to reduce greenhouse gas emissions, increase renewable energy generation, increase energy efficiency, and attract greater private investment in clean energy, with investment portfolios that are designed to achieve scale in clean energy markets. These key CEF objectives dovetail with the RGGI investment parameters, creating a unique opportunity to leverage CEF and RGGI funds to help achieve New York’s broader Climate Act and clean energy objectives. In designing the CEF, NYSERDA planned to dedicate $250 million in RGGI funds to the CEF portfolio over 10 years, supporting the $3.42 billion Market Development and Innovation and Research activities.</v>
          </cell>
          <cell r="F11">
            <v>235.17010300000001</v>
          </cell>
          <cell r="G11">
            <v>213.72680399999999</v>
          </cell>
          <cell r="H11">
            <v>182192.80902127287</v>
          </cell>
          <cell r="I11">
            <v>235.17010300000001</v>
          </cell>
          <cell r="J11">
            <v>196823.96364587403</v>
          </cell>
          <cell r="K11">
            <v>0.1003304152716382</v>
          </cell>
          <cell r="L11">
            <v>8.0305884206949243E-2</v>
          </cell>
          <cell r="M11" t="str">
            <v xml:space="preserve">Updates for Clean Energy Fund programs are provided in the CEF Quarterly Report </v>
          </cell>
          <cell r="N11" t="str">
            <v xml:space="preserve">Updates for Clean Energy Fund programs are provided in the CEF Quarterly Report </v>
          </cell>
        </row>
        <row r="12">
          <cell r="B12" t="str">
            <v>Clean Energy Hubs</v>
          </cell>
          <cell r="C12" t="str">
            <v>Community Clean Energy</v>
          </cell>
          <cell r="D12" t="str">
            <v>Active</v>
          </cell>
          <cell r="E12" t="str">
            <v>NYSERDA will continue building local capacity within disadvantaged communities and improve stakeholder engagement through the Clean Energy Hubs program, which will increase engagement of residents and communities in New York City, support the participation of community-based and advocacy organizations in stakeholder meetings, and supporting local projects. NYSERDA will launch a network of Community Energy Hubs, which will build on the success of the Community Energy Engagement Program, in which community and locally based organizations across New York State provided outreach and education services to help low-income residents and small businesses make informed energy choices and access incentives and other resources to implement clean energy projects. The Hubs will be designed to enhance community-level engagement and capacity building by supporting clean energy concierge services. These services will be provided to residents, small businesses, nonprofits, and multifamily building owners in disadvantaged and underserved communities to increase awareness and adoption of clean energy programs and solutions, with the focus of creating a more inclusive clean energy economy. In addition, NYSERDA will help to increase the capacity of organizations to advance clean energy projects at the local level. NYSERDA will advance a pilot effort to increase the potential for community-based organizations to plan for and develop community-scale clean energy projects that can benefit disadvantaged communities with capacity development grants. RGGI funds allocated to this program will allow for statewide activities alongside efforts supported through the Clean Energy Fund.</v>
          </cell>
          <cell r="F12">
            <v>23.2</v>
          </cell>
          <cell r="G12">
            <v>3.584832</v>
          </cell>
          <cell r="H12" t="str">
            <v>-</v>
          </cell>
          <cell r="I12">
            <v>5.007803</v>
          </cell>
          <cell r="J12" t="str">
            <v>-</v>
          </cell>
          <cell r="K12">
            <v>0.3969421719065217</v>
          </cell>
          <cell r="L12" t="str">
            <v>-</v>
          </cell>
          <cell r="M12" t="str">
            <v>The Long Island and three NYC Clean Energy Hubs are fully operational, performing outreach and engagement on clean energy solutions/programs to residents, small businesses and affordable property owners within disadvantaged communities. In Q1/Q2 2024 Hubs completed their Regional Assessment and Barrier (RABA) reports. The RABA outlines the Hub region's barriers and identifies recommendations to overcoming those barriers.  In Q3/Q4 Hubs submitted their draft Outreach and Equitable Engagement Plans (OEEP). The OEEP outline actionable strategies for addressing the recommendations specific to Hub work within the RABAs. 
Combined, these four (4) Hubs have provided 1,742 referrals to 952 customers related to NYSERDA and Non-NYSERDA clean energy programs. Keep in mind that one customer might be eligible for multiple programs. They have attended 278 community events. These community events include energy literacy workshops where the Hubs provide self install energy measure kits, information on installing those measures, helping customers read their energy bills, and NYSERDA and Non-NYSERDA program information. Additionally, all Hubs have met and are coordinating with their utility counterparts. These Hubs are working on submitting Local Pilot Projects and Community Campaigns in Q2 2025. Community Campaigns are technology agnostic initiatives that increase installations (ex. heat pumps), subscriptions (community solar), and NYSERDA applications that lead to installations (Empower + heat pump installations).</v>
          </cell>
          <cell r="N12" t="str">
            <v xml:space="preserve">The Long Island and three NYC Clean Energy Hubs are fully operational, performing outreach and engagement on clean energy solutions/programs to residents, small businesses and affordable property owners within disadvantaged communities.  
Combined, these four (4) Hubs have provided 1,712 referrals to 631 customers related to NYSERDA and Non-NYSERDA clean energy programs in Q1/Q2 2025. One customer might be eligible for multiple programs. In Q1/Q2 2025 these Hubs attended 329 community events. These community events include energy literacy workshops where the Hubs provide self install energy measure kits, information on installing those measures, helping customers read their energy bills, and NYSERDA and Non-NYSERDA program information. Additionally, all Hubs have met and are coordinating with their utility counterparts. All Hubs except for the Queens/Staten Island Hub have submitted community campaigns and local pilot projects in Q/1/Q2 2025. Community Campaigns are technology agnostic initiatives that increase installations (ex. heat pumps), subscriptions (community solar), and NYSERDA applications that lead to installations (Empower + heat pump installations). Local Pilot Projects are targeted projects that increase awareness of through outreach of clean energy programs and technologies for example energy arts fairs or a clean energy comic book. Local Pilot Project funds can also be used to support critical home repairs such as leaky roofs, removal of knob and tub wiring, mold and/or asbestos. </v>
          </cell>
        </row>
        <row r="13">
          <cell r="B13" t="str">
            <v>Clean Energy Workforce Development</v>
          </cell>
          <cell r="C13" t="str">
            <v>Community Clean Energy</v>
          </cell>
          <cell r="D13" t="str">
            <v>Active</v>
          </cell>
          <cell r="E13" t="str">
            <v>NYSERDA has incorporated RGGI funding into its portfolio of clean energy workforce development and training programs, specifically for programs that prioritize funding for, and in some cases, offer higher incentives for individuals from disadvantaged communities and priority populations. $15M has been allocated to clean energy hiring support programs and training initiatives across multiple programs with a goal of serving 50% of individuals from DACs or priority populations.  NYSERDA’s Internship and On-the-job Training (OJT) programs provide a wage subsidy to clean energy businesses and organizations, helping reduce the risk of hiring and training new workers in many emerging fields, including high-efficiency HVAC and energy efficiency. For the OJT Program, NYSERDA provides higher incentives when residents of disadvantaged communities or priority populations are hired, and in some technology sectors, employers can only participate if they hire from those groups. Additionally, NYSERDA has dedicated $15M in RGGI funds to support training projects offered by labor unions and pre-apprenticeship programs, with a focus on supporting priority population and disadvantaged community residents; this program will be launched by or before Q1 2024.</v>
          </cell>
          <cell r="F13">
            <v>39</v>
          </cell>
          <cell r="G13">
            <v>8.9454980000000006</v>
          </cell>
          <cell r="H13" t="str">
            <v>-</v>
          </cell>
          <cell r="I13">
            <v>10.550186</v>
          </cell>
          <cell r="J13" t="str">
            <v>-</v>
          </cell>
          <cell r="K13">
            <v>0.17938498225587882</v>
          </cell>
          <cell r="L13" t="str">
            <v>-</v>
          </cell>
          <cell r="M13" t="str">
            <v>•RGGI funding for the On-the-Job Training Program: 19 new hires in Q3 and Q4 2024 (374 new hires to date). $3.0M distributed to date to employers for these new hires. 
•RGGI funding for the Clean Energy Internship Program: 104 interns in Q3 and Q4 2024 (1,040 interns to date). $5.3M distributed to date to employers for these interns. 
•7 new fellows placed in Climate Justice Fellowships in Q3/Q4 2024 with RGGI funding.
•NYSERDA promoted and reviewed applications for labor union / pre-apprenticeship training program in Q3/Q4 2024. 
•NYSERDA is funding an initiative to train 600 New York State educators about clean energy. Educators that complete training are eligible for stipends. Through the end of 2024, over 300 educators have been trained, 172 of which received RGGI-funded stipends.</v>
          </cell>
          <cell r="N13" t="str">
            <v>•RGGI funding for the Clean Energy Internship Program: 225 interns hired in Q1 and Q2 2025 (1,033 interns to date). $5.9M distributed to date to employers for these interns. 
•RGGI funding for the On-the-Job Training Program: 18 new hires in Q1 and Q2 2025 (392 new hires to date). $3.1M distributed to date to employers for these new hires. 
•A total of 25 fellows have been placed in Climate Justice Fellowships with RGGI funding through the end Q2 2025.
•NYSERDA promoted and reviewed applications for labor union / pre-apprenticeship training program in Q1 and Q2 2025. 
•NYSERDA funded an initiative to train New York State educators about clean energy. Educators that completed training were eligible for stipends. In total, over 400 educators were trained, 207 of which received RGGI-funded stipends.</v>
          </cell>
        </row>
        <row r="14">
          <cell r="B14" t="str">
            <v>Clean Energy Workforce Opportunity Program</v>
          </cell>
          <cell r="C14" t="str">
            <v>Energy Efficiency / Building Electrification</v>
          </cell>
          <cell r="D14" t="str">
            <v>Closed</v>
          </cell>
          <cell r="E14" t="str">
            <v>The Clean Energy Workforce Opportunity Program provided funds to SUNY to expand and develop clean energy workforce training programs, offer additional courses, to hire faculty, purchase or upgrade necessary machinery or equipment, provide or coordinate experiential learning, and to integrate workforce training.</v>
          </cell>
          <cell r="F14">
            <v>15</v>
          </cell>
          <cell r="G14">
            <v>15</v>
          </cell>
          <cell r="H14" t="str">
            <v>-</v>
          </cell>
          <cell r="I14">
            <v>15</v>
          </cell>
          <cell r="J14" t="str">
            <v>-</v>
          </cell>
          <cell r="K14">
            <v>0</v>
          </cell>
          <cell r="L14" t="str">
            <v>-</v>
          </cell>
          <cell r="M14" t="str">
            <v>Workforce training programs for college students were created at 12 different SUNY universities and community colleges.  These programs ranged from providing internships and fellowships to students with clean energy companies, to training military veterans to become credentialed solar PV system installers.</v>
          </cell>
          <cell r="N14" t="str">
            <v>Workforce training programs for college students were created at 12 different SUNY universities and community colleges.  These programs ranged from providing internships and fellowships to students with clean energy companies, to training military veterans to become credentialed solar PV system installers.</v>
          </cell>
        </row>
        <row r="15">
          <cell r="B15" t="str">
            <v>Cleaner Greener Communities</v>
          </cell>
          <cell r="C15" t="str">
            <v>Community Clean Energy</v>
          </cell>
          <cell r="D15" t="str">
            <v>Active</v>
          </cell>
          <cell r="E15" t="str">
            <v>Former Governor Andrew M. Cuomo announced the Cleaner Greener Communities (CGC) program in his 2011 State of the State address. In coordination with the Climate Smart Communities program, the program provided support for development and implementation of a variety of sustainability strategies to help ensure that the State’s ongoing investments in infrastructure aid in moving communities and New York State as a whole toward a self-sustaining, more environmentally sound future. The program encouraged communities to use public-private partnerships and develop regional sustainable growth strategies in areas such as energy efficiency, renewable energy, low-carbon transportation, and other carbon reductions. The program emphasized activities associated with smart growth, creation of green jobs, building green infrastructure, investing in environmental justice communities, and strengthening environmental protection</v>
          </cell>
          <cell r="F15">
            <v>93.202983000000003</v>
          </cell>
          <cell r="G15">
            <v>80.749880000000005</v>
          </cell>
          <cell r="H15" t="str">
            <v>-</v>
          </cell>
          <cell r="I15">
            <v>81.557349000000002</v>
          </cell>
          <cell r="J15" t="str">
            <v>-</v>
          </cell>
          <cell r="K15">
            <v>9.9996309592038715E-3</v>
          </cell>
          <cell r="L15" t="str">
            <v>-</v>
          </cell>
          <cell r="M15" t="str">
            <v>•All contracts from the third round of funding were previously executed. There are currently only 6 projects that remain open—the rest have been closed.</v>
          </cell>
          <cell r="N15" t="str">
            <v>•All contracts from the third round of funding were previously executed. There are currently only 6 projects that remain open—the rest have been closed.</v>
          </cell>
        </row>
        <row r="16">
          <cell r="B16" t="str">
            <v>Climate Action Consumer Awareness &amp; Education</v>
          </cell>
          <cell r="C16" t="str">
            <v>Community Clean Energy</v>
          </cell>
          <cell r="D16" t="str">
            <v>Active</v>
          </cell>
          <cell r="E16" t="str">
            <v>RGGI funding will be used to increase awareness and understanding of the critical need for and benefits of climate action in New York State. This investment will include an umbrella campaign to encourage broad engagement that is coordinated with a targeted marketing effort to impact the purchase decisions and actions that are needed to reach the State’s goals. The targeted effort will address specific barriers across critical sectors and encourage adoption of new technologies that will improve quality of life and help decarbonize our buildings and economy</v>
          </cell>
          <cell r="F16">
            <v>17</v>
          </cell>
          <cell r="G16">
            <v>2.914949</v>
          </cell>
          <cell r="H16" t="str">
            <v>-</v>
          </cell>
          <cell r="I16">
            <v>6.3561820000000004</v>
          </cell>
          <cell r="J16" t="str">
            <v>-</v>
          </cell>
          <cell r="K16">
            <v>1.1805465550169147</v>
          </cell>
          <cell r="L16" t="str">
            <v>-</v>
          </cell>
          <cell r="M16" t="str">
            <v>While awareness, interest, and consideration of clean energy solutions has grown in the last year, many are still largely unaware of rebate and incentive opportunities including those in the Federal Inflation Reduction Act. 
Broad-level awareness and education efforts informing people of the money saving opportunities to help them make energy upgrades for comfier and healthier homes is underway. Additionally, targeted marketing aimed at people wanting to take action but lack of clarity on how to do so is underway.
-  Induction Stove Marketing - making consumers aware of the technologies, and healthy and safety benefits over traditional stoves. 
- Holistic Residential Marketing - reaching all New Yorkers regardless of income and home typology has been developed. Focused on education and awareness of clean energy technologies and the importance of weatherization.  
-  NYS Clean Heat Marketing - promotes the benefits of cold-climate heat pump technologies as well as educates to combat common myths. 
- Regional Clean Energy Hubs - elevates the Regional Clean Energy Hubs as a trusted, local resource for energy information.</v>
          </cell>
          <cell r="N16" t="str">
            <v>While awareness, interest, and consideration of clean energy solutions is growing, many are still largely unaware of rebate and incentive opportunities available to them. 
Broad-level awareness and education efforts informing people of the money saving opportunities to help them make energy upgrades for comfier and healthier homes is in market. Additionally, targeted marketing aimed at people wanting to take action but lack of clarity on how to do so is also in market.
-  Induction Stove Marketing - making consumers aware of the technologies, and healthy and safety benefits over traditional stoves. 
- Holistic Residential Marketing - reaching all New Yorkers regardless of income and home typology with a focus on education and awareness of clean energy technologies and the importance of weatherization.  
-  NYS Clean Heat Marketing - promotes the benefits of cold-climate heat pump technologies as well as educates to combat common myths. 
- Regional Clean Energy Hubs - elevates the Regional Clean Energy Hubs as a trusted, local resource for energy information.</v>
          </cell>
        </row>
        <row r="17">
          <cell r="B17" t="str">
            <v>Climate Mitigation and Resilience Research</v>
          </cell>
          <cell r="C17" t="str">
            <v>Innovative GHG Abatement Strategies</v>
          </cell>
          <cell r="D17" t="str">
            <v>Active</v>
          </cell>
          <cell r="E17" t="str">
            <v>RGGI funds will support additional work done by the Climate Action Council Integration Analysis team and leverage current research investment to expand on energy and environmental analyses. This will include additional sensitivity analyses on land-use and climate change impact scenarios. This research would map out the risks and vulnerabilities related to climate change impacts for both the business-as-usual energy system and the carbon neutral energy system.</v>
          </cell>
          <cell r="F17">
            <v>1.5</v>
          </cell>
          <cell r="G17">
            <v>0.99986900000000001</v>
          </cell>
          <cell r="H17" t="str">
            <v>-</v>
          </cell>
          <cell r="I17">
            <v>0.99986900000000001</v>
          </cell>
          <cell r="J17" t="str">
            <v>-</v>
          </cell>
          <cell r="K17">
            <v>0</v>
          </cell>
          <cell r="L17" t="str">
            <v>-</v>
          </cell>
          <cell r="M17" t="str">
            <v>The draft analysis of impacts of climate change on New York's energy system under business-as-usual and decarbonization scenarios has been completed.</v>
          </cell>
          <cell r="N17" t="str">
            <v>The draft analysis of impacts of climate change on New York's energy system under business-as-usual and decarbonization scenarios has been completed.</v>
          </cell>
        </row>
        <row r="18">
          <cell r="B18" t="str">
            <v>Climate Research &amp; Analysis</v>
          </cell>
          <cell r="C18" t="str">
            <v>Innovative GHG Abatement Strategies</v>
          </cell>
          <cell r="D18" t="str">
            <v>Closed</v>
          </cell>
          <cell r="E18" t="str">
            <v>The Climate Research and Analysis Program supports research studies, demonstrations, policy research and analyses, and outreach and education efforts. Through these activities, the program addresses critical climate change related problems facing the State and the region, including the needs of environmental justice communities.</v>
          </cell>
          <cell r="F18">
            <v>8.7292959999999997</v>
          </cell>
          <cell r="G18">
            <v>8.6594619999999995</v>
          </cell>
          <cell r="H18" t="str">
            <v>-</v>
          </cell>
          <cell r="I18">
            <v>8.6594619999999995</v>
          </cell>
          <cell r="J18" t="str">
            <v>-</v>
          </cell>
          <cell r="K18">
            <v>0</v>
          </cell>
          <cell r="L18" t="str">
            <v>-</v>
          </cell>
          <cell r="M18" t="str">
            <v>• The last RGGI-funded project in this program, on changes in hazardous algal blooms under future climate conditions, has been completed and the final report posted.
• Over the years, the program has supported numerous research projects concerning climate change impacts and adaptation to assist policy- and decision-makers, through development of interactive tools, modeling, and reports. Research topics have included sea level rise, high-intensity precipitation, and extreme heat and health.
• Through the Community Risk and Resiliency Act (CRRA) process, the DEC previously adopted the NYSERDA-supported ClimAID projections for New York State as the official sea level rise projections for the State. NYSERDA staff continued to participate in an interagency working group to coordinate efforts on CRRA and the Climate Act. NYSERDA will continue to engage with this group, offering suggestions and support when appropriate.</v>
          </cell>
          <cell r="N18" t="str">
            <v>• The last RGGI-funded project in this program, on changes in hazardous algal blooms under future climate conditions, has been completed and the final report posted.
• Over the years, the program has supported numerous research projects concerning climate change impacts and adaptation to assist policy- and decision-makers, through development of interactive tools, modeling, and reports. Research topics have included sea level rise, high-intensity precipitation, and extreme heat and health.
• Through the Community Risk and Resiliency Act (CRRA) process, the DEC previously adopted the NYSERDA-supported ClimAID projections for New York State as the official sea level rise projections for the State. NYSERDA staff continued to participate in an interagency working group to coordinate efforts on CRRA and the Climate Act. NYSERDA will continue to engage with this group, offering suggestions and support when appropriate.</v>
          </cell>
        </row>
        <row r="19">
          <cell r="B19" t="str">
            <v>Climate Resiliency Implementation Planning</v>
          </cell>
          <cell r="C19" t="str">
            <v>Energy Efficiency / Building Electrification</v>
          </cell>
          <cell r="D19" t="str">
            <v>Active</v>
          </cell>
          <cell r="E19" t="str">
            <v>This program is supporting research and analysis to perform a climate change risk assessment for clean energy and electrification assets and investments to help ensure they will remain durable solutions over time. It also includes the research and development of NYS Climate Resiliency Design Guidelines in conjunction with DEC and OGS. This work will ensure that New York State begins to develop a clear roadmap for integrating climate risks as per Executive Order 22 (signed September 20, 2022) and the Climate Act Scoping Plan.</v>
          </cell>
          <cell r="F19">
            <v>15</v>
          </cell>
          <cell r="G19">
            <v>0.119786</v>
          </cell>
          <cell r="H19" t="str">
            <v>-</v>
          </cell>
          <cell r="I19">
            <v>0.16476399999999999</v>
          </cell>
          <cell r="J19" t="str">
            <v>-</v>
          </cell>
          <cell r="K19">
            <v>0.37548628387290661</v>
          </cell>
          <cell r="L19" t="str">
            <v>-</v>
          </cell>
          <cell r="M19" t="str">
            <v>This program has not yet launched</v>
          </cell>
          <cell r="N19" t="str">
            <v xml:space="preserve">-This program supported the launch of the NYS Adaptation &amp; Resilience Plan by onboarding contractor support to support this multi-agency effort. 
-This program supported the launch of a climate risk assessment for clean energy and electrification assets and investments. 
-This program supported participation in working groups with other utility and academic partners to improve climate resiliency integration. 
-This program continued development on state design standards for energy efficient, zero emission, and climate resilient capital projects. 
</v>
          </cell>
        </row>
        <row r="20">
          <cell r="B20" t="str">
            <v>Climate Smart Communities</v>
          </cell>
          <cell r="C20" t="str">
            <v>Community Clean Energy</v>
          </cell>
          <cell r="D20" t="str">
            <v>Closed</v>
          </cell>
          <cell r="E20" t="str">
            <v>Established in 2009, the Climate Smart Communities (CSC) program is comprised of a network of local governments across the State that have committed, by adopting the Climate Smart Communities Pledge, to reduce greenhouse gas (GHG) emissions and better prepare for unavoidable changes in climate. In addition to NYSERDA, the CSC program works in partnership with five other State agencies the: DEC, Department of State (DOS), Public Service Commission (PSC), Department of Transportation (DOT), and Department of Health (DOH). In March 2011, NYSERDA issued a competitive solicitation to select contractors for a three-year CSC Regional Coordinators Pilot Program. The goal of this pilot program is to create and implement a strategic plan for engaging local governments in the CSC program, producing measurable results for climate protection and adaptation in each region, and developing important elements of guidance for local governments. The main outreach and technical assistance components of the three-year pilot program ended in November 2015. NYSERDA will continue to offer similar outreach and technical assistance to communities through the new Clean Energy Communities program which launched in August of 2016. In the meantime, NYSERDA is working with utilities to ensure that communities have access to their aggregated energy-use data for clean energy and sustainability planning purposes.</v>
          </cell>
          <cell r="F20">
            <v>7.6749989999999997</v>
          </cell>
          <cell r="G20">
            <v>6.6753349999999996</v>
          </cell>
          <cell r="H20" t="str">
            <v>-</v>
          </cell>
          <cell r="I20">
            <v>6.9180700000000002</v>
          </cell>
          <cell r="J20" t="str">
            <v>-</v>
          </cell>
          <cell r="K20">
            <v>3.6362969049493488E-2</v>
          </cell>
          <cell r="L20" t="str">
            <v>-</v>
          </cell>
          <cell r="M20" t="str">
            <v>•NYSERDA collaborated with the Joint Utilities to build out the Utility Energy Registry, a statewide platform designed to collect aggregated energy-use data for communities on an ongoing basis. In April 2018, the Public Service Commission issued the Order: Adopting the Utility Energy Registry (Case numbers: 17-M-0315, 16-M-0411, and 14-M-0224). NYSERDA made 
data available on its website in Q3 2018, with a full platform launch in Q4 2018.</v>
          </cell>
          <cell r="N20" t="str">
            <v>•NYSERDA collaborated with the Joint Utilities to build out the Utility Energy Registry, a statewide platform designed to collect aggregated energy-use data for communities on an ongoing basis. In April 2018, the Public Service Commission issued the Order: Adopting the Utility Energy Registry (Case numbers: 17-M-0315, 16-M-0411, and 14-M-0224). NYSERDA made 
data available on its website in Q3 2018, with a full platform launch in Q4 2018.</v>
          </cell>
        </row>
        <row r="21">
          <cell r="B21" t="str">
            <v>Comfort Home</v>
          </cell>
          <cell r="C21" t="str">
            <v>Energy Efficiency / Building Electrification</v>
          </cell>
          <cell r="D21" t="str">
            <v>Active</v>
          </cell>
          <cell r="E21" t="str">
            <v>NYSERDA’s Comfort Home program supports smart investments for a more efficient home. Home sealing and insulation packages (e.g., 
sealing air leaks, insulation upgrades for ceilings, floors, and walls, as well as high performance windows) are installed 
by trained and qualified Comfort Home contractors across New York State.</v>
          </cell>
          <cell r="F21">
            <v>6.5</v>
          </cell>
          <cell r="G21">
            <v>0.13220000000000001</v>
          </cell>
          <cell r="H21">
            <v>0</v>
          </cell>
          <cell r="I21">
            <v>5.8806620000000001</v>
          </cell>
          <cell r="J21">
            <v>1900</v>
          </cell>
          <cell r="K21">
            <v>43.483071104387285</v>
          </cell>
          <cell r="L21" t="str">
            <v>-</v>
          </cell>
          <cell r="M21" t="str">
            <v>This program has not yet launched</v>
          </cell>
          <cell r="N21" t="str">
            <v xml:space="preserve">Through Q2 2025, the Comfort Home program has completed over 2,400 energy audits and over 1,500 energy-saving installations in homes across NYS.   </v>
          </cell>
        </row>
        <row r="22">
          <cell r="B22" t="str">
            <v>Community Energy Engagement</v>
          </cell>
          <cell r="C22" t="str">
            <v>Community Clean Energy</v>
          </cell>
          <cell r="D22" t="str">
            <v>Closed</v>
          </cell>
          <cell r="E22" t="str">
            <v>In November of 2017, NYSERDA launched its Community Energy Engagement Program (CEEP), which is co-funded through the Clean Energy Fund (CEF), to build awareness and increase uptake of local renewable and energy efficiency solutions. Through this program, trusted, local organizations conduct energy awareness and education to residential, multifamily, and small business customers with an emphasis on increasing the amount of funding and financing leveraged for the completion of clean energy projects and solutions. Additionally, the initiative focuses on improving energy affordability and increasing deployment of distributed energy resources for community members of all income levels, with an emphasis on low- to moderate-income (LMI) households and communities.
Ten competitively selected organizations provide engagement services in each of the Economic Development Regions, as defined by Empire State Development. These organizations deploy trusted, local Community Energy Advisors (Advisors) who engage with residents, small businesses, and multifamily building owners on how to reduce energy use and greenhouse gas emissions. Advisors help increase energy literacy and local understanding of the value of clean energy and reduced energy use. The face-to-face approach and focus on low- to moderate-income residents and communities is a strategy to help ensure the Community Energy Engagement Program makes the greatest impact.</v>
          </cell>
          <cell r="F22">
            <v>1.4000010000000001</v>
          </cell>
          <cell r="G22">
            <v>1.3926510000000001</v>
          </cell>
          <cell r="H22" t="str">
            <v>-</v>
          </cell>
          <cell r="I22">
            <v>1.3926510000000001</v>
          </cell>
          <cell r="J22" t="str">
            <v>-</v>
          </cell>
          <cell r="K22">
            <v>0</v>
          </cell>
          <cell r="L22" t="str">
            <v>-</v>
          </cell>
          <cell r="M22" t="str">
            <v>• Community Energy Advisors have contacted 6,942 potential customers regarding clean energy opportunities, resulting in more than 10,194 opportunities for clean energy programs.
• Community Energy Advisors have conducted targeted program outreach focused on NYSERDA programs resulting in 2,740 opportunities for Assisted Home Performance with ENERGY STAR®; 2,856 opportunities for Empower New York; and 1,469 opportunities for Home Performance with ENERGY STAR.®
• Community Energy Advisors contacted 374 low-income households that were able to receive a no cost solar subscription under the Solar for All program.
• Community Energy Advisors assisted 186 small business and nonprofit customers applying for the Green Jobs Green New York (GJGNY) Energy Study Program to obtain a reduced cost energy efficiency study and an energy study report detailing recommended energy efficiency measures.</v>
          </cell>
          <cell r="N22" t="str">
            <v>• Community Energy Advisors have contacted 6,942 potential customers regarding clean energy opportunities, resulting in more than 10,194 opportunities for clean energy programs.
• Community Energy Advisors have conducted targeted program outreach focused on NYSERDA programs resulting in 2,740 opportunities for Assisted Home Performance with ENERGY STAR®; 2,856 opportunities for Empower New York; and 1,469 opportunities for Home Performance with ENERGY STAR.®
• Community Energy Advisors contacted 374 low-income households that were able to receive a no cost solar subscription under the Solar for All program.
• Community Energy Advisors assisted 186 small business and nonprofit customers applying for the Green Jobs Green New York (GJGNY) Energy Study Program to obtain a reduced cost energy efficiency study and an energy study report detailing recommended energy efficiency measures.</v>
          </cell>
        </row>
        <row r="23">
          <cell r="B23" t="str">
            <v>Community Thermal Energy Networks</v>
          </cell>
          <cell r="C23" t="str">
            <v>Energy Efficiency / Building Electrification</v>
          </cell>
          <cell r="D23" t="str">
            <v>Active</v>
          </cell>
          <cell r="E23" t="str">
            <v>While heat pump technology has become a proven decarbonization solution, providing buildings with clean thermal energy for space heating, cooling, and domestic hot water. Existing heat pump programs to date have targeted customers on an individual building-by-building basis, but community heat pump systems use a network of pipes to share water heating among a cluster of buildings. RGGI funds will be used to implement community heat pumps systems as part of a statewide program. This program will also provide support for systems in State and local government facilities, as well as Affordable Housing Developments. A community-based program will develop the infrastructure for larger-scale distribution and accelerate the deployment of heat pump systems across the State.</v>
          </cell>
          <cell r="F23">
            <v>19.7</v>
          </cell>
          <cell r="G23">
            <v>2.4317890000000002</v>
          </cell>
          <cell r="H23">
            <v>274.74616950920802</v>
          </cell>
          <cell r="I23">
            <v>2.621534</v>
          </cell>
          <cell r="J23">
            <v>704</v>
          </cell>
          <cell r="K23">
            <v>7.8026917631422721E-2</v>
          </cell>
          <cell r="L23">
            <v>1.5623651141618762</v>
          </cell>
          <cell r="M23" t="str">
            <v>The Large-Scale Thermal solicitation (PON 5614) was launched in June 2024 with multiple funding rounds to support thermal energy network and large single-building heat pump design projects. The Large-Scale Thermal solicitation is a successor to the Community Heat Pump Systems solicitation (PON 4614), which supported thermal energy network feasibility, design, and construction projects. The Large-Scale Thermal solicitation completed the first round of design project selection in Q4 2024 and will continue to select projects through two funding rounds planned for 2025. Large-Scale Thermal feasibility projects are supported through NYSERDA's FlexTech program.</v>
          </cell>
          <cell r="N23" t="str">
            <v>The Large-Scale Thermal solicitation (PON 5614) was launched in June 2024 with multiple funding rounds to support thermal energy network and large single-building heat pump design projects. The Large-Scale Thermal solicitation is a successor to the Community Heat Pump Systems solicitation (PON 4614), which supported thermal energy network feasibility, design, and construction projects. The Large-Scale Thermal solicitation completed the second round of design project selection in Q1 2025 and will continue to select projects proposed to the third round in Q3 2025. Large-Scale Thermal feasibility projects are supported through NYSERDA's FlexTech program.</v>
          </cell>
        </row>
        <row r="24">
          <cell r="B24" t="str">
            <v>Competitive Greenhouse Gas Reduction Pilot</v>
          </cell>
          <cell r="C24" t="str">
            <v>Innovative GHG Abatement Strategies</v>
          </cell>
          <cell r="D24" t="str">
            <v>Closed</v>
          </cell>
          <cell r="E24" t="str">
            <v>This pilot program was initiated to support market-ready projects that reduce GHG emissions at electric generating facilities in the State. The projects selected were based on a combination of requested dollar-per-ton GHG emission reduction, expected level of GHG emission reduction, and the technical merit/replication of the project across the power plant fleet in NYS. It was anticipated that projects could include, but not be limited to, supply-side energy efficiency and advanced controls resulting in cost-effective GHG emission reductions</v>
          </cell>
          <cell r="F24">
            <v>0.97265000000000001</v>
          </cell>
          <cell r="G24">
            <v>0.97265000000000001</v>
          </cell>
          <cell r="H24" t="str">
            <v>-</v>
          </cell>
          <cell r="I24">
            <v>0.97265000000000001</v>
          </cell>
          <cell r="J24" t="str">
            <v>-</v>
          </cell>
          <cell r="K24">
            <v>0</v>
          </cell>
          <cell r="L24" t="str">
            <v>-</v>
          </cell>
          <cell r="M24" t="str">
            <v>• Both projects awarded under this program continue operating with improved performance. The Con Ed East River Generating Station Competitive Greenhouse Gas Reduction (CGGR) project completed its third and final year of operation and resulted in a 453% improvement in emission rate reductions post modification. The project has also delivered emission benefits of 83% and 393% reductions in its first and second year of operation, respectively. The Caithness Long Island Energy Center CGGR completed its final year of operation and resulted in a -12% emission rate post modification. The result can be attributed to the degradation of the plant performance. In the first two years of operation, the modifications delivered emission reductions of 143% and 83%.</v>
          </cell>
          <cell r="N24" t="str">
            <v>• Both projects awarded under this program continue operating with improved performance. The Con Ed East River Generating Station Competitive Greenhouse Gas Reduction (CGGR) project completed its third and final year of operation and resulted in a 453% improvement in emission rate reductions post modification. The project has also delivered emission benefits of 83% and 393% reductions in its first and second year of operation, respectively. The Caithness Long Island Energy Center CGGR completed its final year of operation and resulted in a -12% emission rate post modification. The result can be attributed to the degradation of the plant performance. In the first two years of operation, the modifications delivered emission reductions of 143% and 83%.</v>
          </cell>
        </row>
        <row r="25">
          <cell r="B25" t="str">
            <v>Disadvantaged Communities Schools/Buildings</v>
          </cell>
          <cell r="C25" t="str">
            <v>Energy Efficiency / Building Electrification</v>
          </cell>
          <cell r="D25" t="str">
            <v>Active</v>
          </cell>
          <cell r="E25" t="str">
            <v>This program funds high-performance energy efficiency and electrification in affordable housing. NYSERDA has partnerships in place with NYS Homes and Community Renewal (HCR), NYC Housing Preservation and Development (HPD), and the New York City Housing Authority (NYCHA) and will continue supporting decarbonization projects with these agencies. In particular, this program will allow (1) HCR-regulated affordable housing located in non-SBC territories, including municipal electric territory or Long Island, to access building decarbonization grant funding as part of HCR’s financing processes and (2) provide training, technical assistance, and strategic planning resources to support NYC HPD’s development of a long-term, portfolio-wide decarbonization strategy. Additionally, this initiative will support work with public housing authorities, like NYCHA, to decarbonize building with an emphasis on advancing packaged heat pump systems to develop clean heat for all.</v>
          </cell>
          <cell r="F25">
            <v>125.4</v>
          </cell>
          <cell r="G25">
            <v>5.7435910000000003</v>
          </cell>
          <cell r="H25" t="str">
            <v>-</v>
          </cell>
          <cell r="I25">
            <v>10.269693</v>
          </cell>
          <cell r="J25">
            <v>1058</v>
          </cell>
          <cell r="K25">
            <v>0.78802651511919974</v>
          </cell>
          <cell r="L25" t="str">
            <v>-</v>
          </cell>
          <cell r="M25" t="str">
            <v>• Contracts have been awarded for the NYCHA building decarbonization program, totaling over $12 million.  Demonstrations of window heat pump units have begun installations across two NYCHA building sites.  
•The Clean Green Schools program has committed $42,137,707 of RGGI funding through Q4 2024. Through Track I, NYSERDA has committed funding to 41 projects (1,499 school buildings) to help identify and evaluate opportunities to reduce energy costs and incorporate clean energy measures into their capital planning.  Through Track II, NYSERDA has committed funding to 7 installation project (18 school buildings), which will fund the installation of ground source heat pumps, air source heat pumps, variable refrigerant flow (VRF), electric air-to-water domestic hot water (DHW) heat pumps and electric kitchen equipment.</v>
          </cell>
          <cell r="N25" t="str">
            <v>• Contracts have been awarded for the NYCHA building decarbonization program, totaling over $12 million.  Demonstrations of window heat pump units have begun installations across two NYCHA building sites.  
•The Clean Green Schools program has committed $48,264,357 of RGGI funding through Q2 2025. Through Track I, NYSERDA has committed funding to 55 projects (1,672 school buildings) to help identify and evaluate opportunities to reduce energy costs and incorporate clean energy measures into their capital planning.  In addition, Track I is supporting 10 projects which are integrating clean energy concepts into the curriculum. Through Track II, NYSERDA has committed funding to 7 installation projects (18 school buildings), which will fund the installation of ground source heat pumps, air source heat pumps, variable refrigerant flow (VRF), electric air-to-water domestic hot water (DHW) heat pumps and electric kitchen equipment.</v>
          </cell>
        </row>
        <row r="26">
          <cell r="B26" t="str">
            <v>Economic Development Growth Extension</v>
          </cell>
          <cell r="C26" t="str">
            <v>Community Clean Energy</v>
          </cell>
          <cell r="D26" t="str">
            <v>Closed</v>
          </cell>
          <cell r="E26" t="str">
            <v>The Economic Development Growth Extension (EDGE) program facilitated by Regional Outreach Contractors performs on-the-ground outreach, education, and marketing of NYSERDA program opportunities to residents, businesses, institutions, and local governments across the State to promote the value of energy efficiency, sustainable growth practices, clean energy technologies, and innovations using carefully constructed public-private partnerships. The program aligns with New York State’s Regional Economic Development Council (REDC) initiative and provides direct support to advance the strategic priorities and regionally significant projects identified in each region. NYSERDA is providing a greater level of education and adoption of energy efficiency and renewable energy practices at the community level.</v>
          </cell>
          <cell r="F26">
            <v>5.8430460000000002</v>
          </cell>
          <cell r="G26">
            <v>5.6432880000000001</v>
          </cell>
          <cell r="H26" t="str">
            <v>-</v>
          </cell>
          <cell r="I26">
            <v>5.6989179999999999</v>
          </cell>
          <cell r="J26" t="str">
            <v>-</v>
          </cell>
          <cell r="K26">
            <v>9.8577283314266167E-3</v>
          </cell>
          <cell r="L26" t="str">
            <v>-</v>
          </cell>
          <cell r="M26" t="str">
            <v>• A total of 1,102 partnerships were developed that may help to identify and assist in customer engagement.
• A total of 1,489 public outreach activities, such as events, presentations, or other speaking engagements were conducted.
• A total of 4,117 projects were referred to various NYSERDA programs.
• A total of 3,215 project referrals from partners were received.</v>
          </cell>
          <cell r="N26" t="str">
            <v>• A total of 1,102 partnerships were developed that may help to identify and assist in customer engagement.
• A total of 1,489 public outreach activities, such as events, presentations, or other speaking engagements were conducted.
• A total of 4,117 projects were referred to various NYSERDA programs.
• A total of 3,215 project referrals from partners were received.</v>
          </cell>
        </row>
        <row r="27">
          <cell r="B27" t="str">
            <v>Electric Vehicle/Charge NY</v>
          </cell>
          <cell r="C27" t="str">
            <v>Innovative GHG Abatement Strategies</v>
          </cell>
          <cell r="D27" t="str">
            <v>Active</v>
          </cell>
          <cell r="E27" t="str">
            <v xml:space="preserve">ChargeNY has been pursuing four strategies to promote plug-in electric vehicle (PEV) adoption by consumers across New York. First, NYSERDA implemented the Drive Clean rebate program for PEVs in March 2017, accelerating purchases of PEVs by reducing higher upfront costs. Second, NYSERDA will continue to invest in marketing and awareness-building activities to build interest in PEVs among the public. A focus on building greater public knowledge and awareness of the capabilities of PEVs is essential to spur more private investment in PEV purchases and PEV charging stations. This work may also include other market development activities, such as policy and business model development studies that support new ways for critical stakeholders, such as utilities, local governments, and car dealers, to get involved in the PEV market. Third, NYSERDA will also support the installation of PEV charging stations at workplaces, multi-family buildings, and targeted public locations – location types that have been seen to be effective drivers for PEV adoption based on usage data reported from previous installations – and work with the site owners to further promote PEV adoptions. Fourth, NYSERDA will support the planning and demonstration of expanded electric mobility and transit options with a focus on disadvantaged communities and underserved areas. This work will address community-identified needs that expand access to public transportation and improve equitable access to PEVs and other electric mobility systems in a replicable and scalable way. </v>
          </cell>
          <cell r="F27">
            <v>282.3</v>
          </cell>
          <cell r="G27">
            <v>139.670199</v>
          </cell>
          <cell r="H27">
            <v>359015.73672167287</v>
          </cell>
          <cell r="I27">
            <v>156.15261899999999</v>
          </cell>
          <cell r="J27">
            <v>415080</v>
          </cell>
          <cell r="K27">
            <v>0.118009569099275</v>
          </cell>
          <cell r="L27">
            <v>0.15616101898561335</v>
          </cell>
          <cell r="M27" t="str">
            <v>• Through December 2024, NYSERDA has issued more than 180,000 rebates. The program continued its strong performance in 2024, averaging approximately 4,000 rebates per month. As of Q1 2021, the Drive Clean Rebate program was entirely funded with RGGI proceeds. Outreach for the program included booths at the New York International Auto Show in 2018, 2019, 2022, 2023, and 2024, which was done in collaboration with other NYS agencies.
• In September 2018 NYSERDA launched Charge Ready NY, a charging station deployment program that provides $4,000 rebates for the installation of EV charging stations at public, workplace, and multiunit dwelling locations and $4,500 rebates for stations installed in disadvantaged communities. In late 2021 the program exhausted all of its funding and resulted in the installation of over 4,000 charging ports.  In July 2023 Charge Ready NY 2.0 launched with additional RGGI, CEF, and VW Settlement funding, providing incentives of $2,000 to $4,000 per port, with a focus on workplace charging and charging at multifamily buildings. Projects accelerated in 2024, as projects installing more than 600 charging ports were completed in the second half of the year, a seven-fold increase over the first half.
• In June 2024 NYSERDA released PON 5739, the Clean Mobility Program. This program will fund communities that are underserved by transportation options to develop community-scale plans for new clean transportation options and implement demonstration projects to bring these plans to life. First-round proposals proposals were due in August 2024 and resulted in funding for 29 planning studies in communities across the state. A second round, focused on implementing the plans developed in the first round, is expected in 2025.</v>
          </cell>
          <cell r="N27" t="str">
            <v>• Through June 2025, NYSERDA has issued more than 200,000 rebates. Program applications fell slightly from their 2024 pace in the first half of 2025, averaging approximately 3,600 rebates per month. As of Q1 2021, the Drive Clean Rebate program was entirely funded with RGGI proceeds. Outreach for the program included booths at the New York International Auto Show in 2018, 2019, 2022, 2023, 2024, and 2025, which was done in collaboration with other NYS agencies.
• In September 2018 NYSERDA launched Charge Ready NY, a charging station deployment program that provides $4,000 rebates for the installation of EV charging stations at public, workplace, and multiunit dwelling locations and $4,500 rebates for stations installed in disadvantaged communities. In late 2021 the program exhausted all of its funding and resulted in the installation of over 4,000 charging ports.  In July 2023 Charge Ready NY 2.0 launched with additional RGGI, CEF, and VW Settlement funding. Charge Ready NY 2.0 was updated in May 2025 and now provides incentives of $3,000 to $4,000 per port for workplace charging and charging at multifamily buildings. Projects accelerated in the first half of 2025, as projects installing more than 1,300 charging ports were approved in the first half of the year, more than double the number of projects approved in the second half of 2024.
• In June 2024 NYSERDA released PON 5739, the Clean Mobility Program. This program will fund communities that are underserved by transportation options to develop community-scale plans for new clean transportation options and implement demonstration projects to bring these plans to life. First-round proposals proposals were due in August 2024 and resulted in funding for 29 planning studies in communities across the state. A second round, focused on implementing the plans developed in the first round, is expected in 2025.
• NYSERDA announced an expansion of its New York Truck Voucher Incentive Program in June 2025. The expanded program uses RGGI funding to offer new incentives for Class 3 through 8 electric and hydrogen fuel cell trucks. Bonuses are available for small fleets, fleets located in disadvantaged communities, and fleets that choose to permanently retire and scrap an older diesel vehicle to be replaced by an electric one.</v>
          </cell>
        </row>
        <row r="28">
          <cell r="B28" t="str">
            <v>EmPower Plus</v>
          </cell>
          <cell r="C28" t="str">
            <v>Energy Efficiency / Building Electrification</v>
          </cell>
          <cell r="D28" t="str">
            <v>Active</v>
          </cell>
          <cell r="E28" t="str">
            <v>NYSERDA’s EmPower New York (EmPower) program offers no-cost energy efficiency services to low-income (i.e., HEAP-eligible) homeowners and renters. These services include electric reduction and home performance measures such as appliance replacement, energy-efficient lighting, insulation, and air sealing. On-site energy education offers customers additional strategies for managing their energy costs. Participating contractors with certifications for the work they are performing provide services. Currently, 175 EmPower contractors are assisting in RGGI-funded projects. Historically, EmPower used RGGI funding to serve low-income applicants that heat with oil and propane and were ineligible for EEPS funding. Currently, RGGI funds continue to support petroleum fuel-efficiency measures in households served by municipal electric utilities. These energy efficiency measures aid in the reduction of GHG emissions and provide long-term carbon reductions.</v>
          </cell>
          <cell r="F28">
            <v>177.72590500000001</v>
          </cell>
          <cell r="G28">
            <v>90.485588000000007</v>
          </cell>
          <cell r="H28">
            <v>44725.977900765691</v>
          </cell>
          <cell r="I28">
            <v>138.220889</v>
          </cell>
          <cell r="J28">
            <v>56760</v>
          </cell>
          <cell r="K28">
            <v>0.52754590045875582</v>
          </cell>
          <cell r="L28">
            <v>0.26906112876803734</v>
          </cell>
          <cell r="M28" t="str">
            <v>In July of 2023, EmPower+ launched, which now provides one program umbrella to serve all moderate and low-income households. Along with EmPower+, the NY Home Energy Portal (NYHEP) was launched which provides an updated portal for contractor management of program projects. The launch of EmPower+ and NYHEP is expected to provide a more streamlined approach for contractors, customers, while providing flexibility for the program to make modifications much easier and effectively. 
In 2024, 35 EmPower+ projects received RGGI funding, as the program is prioritizing the expenditure of NYEMP funds. Once those funds have been 100% allocated, the program will shift to leveraging RGGI funding.</v>
          </cell>
          <cell r="N28" t="str">
            <v>In the first half of 2025, over 7,300 EmPower+ projects were completed saving participants approximately 4,300 MWh of electricity and 179,000 MMBtu of fuel</v>
          </cell>
        </row>
        <row r="29">
          <cell r="B29" t="str">
            <v>Energy Storage (LIPA territory)</v>
          </cell>
          <cell r="C29" t="str">
            <v>Energy Efficiency / Building Electrification</v>
          </cell>
          <cell r="D29" t="str">
            <v>Active</v>
          </cell>
          <cell r="E29" t="str">
            <v>In April 2019, NYSERDA launched a deployment incentive program for bulk and retail energy storage projects on Long Island. NYSERDA made available approximately $55 million in financial incentives.  Retail incentives for projects up to 5 megawatts (MW) were deployed for residential or commercial storage projects, and these funds continue to be committed. In 2021, NYSERDA agreed to transfer the remaining $40 million of unallocated RGGI storage incentives to LIPA to support energy efficiency in return for LIPA committing to have a minimum of 200 MW of energy storage deployed within their service territory by 2025. This includes storage procured through a bulk storage request for proposals (RFP) that the Public Service Enterprise Group–Long Island (PSEG-LI) issued to procure at least 155 MW of bulk storage.</v>
          </cell>
          <cell r="F29">
            <v>12.926434</v>
          </cell>
          <cell r="G29">
            <v>3.6157110000000001</v>
          </cell>
          <cell r="H29" t="str">
            <v>-</v>
          </cell>
          <cell r="I29">
            <v>3.6219610000000002</v>
          </cell>
          <cell r="J29" t="str">
            <v>-</v>
          </cell>
          <cell r="K29">
            <v>1.7285673550790116E-3</v>
          </cell>
          <cell r="L29" t="str">
            <v>-</v>
          </cell>
          <cell r="M29" t="str">
            <v xml:space="preserve">As of Q4 2024, all project funding is committed.  Subsequent updates will be provided as projects are installed.  Five projects totaling 44 MWh of energy storage capacity are under construction.  </v>
          </cell>
          <cell r="N29" t="str">
            <v xml:space="preserve">As of Q2 2025, all project funding is committed.  Subsequent updates will be provided as projects are installed.  Two projects are completed and four projects are under development and construction, totaling 8.4MW and 44 MWh of energy storage capacity.  </v>
          </cell>
        </row>
        <row r="30">
          <cell r="B30" t="str">
            <v>Energy to Lead</v>
          </cell>
          <cell r="C30" t="str">
            <v>Community Clean Energy</v>
          </cell>
          <cell r="D30" t="str">
            <v>Active</v>
          </cell>
          <cell r="E30" t="str">
            <v xml:space="preserve">The Energy to Lead Competition was a competitive solicitation issued by NYSERDA’s Clean Green Campuses (formerly REV Campus Challenge) initiative. The program challenged colleges and universities across the State to develop and implement plans to advance building decarbonization and innovative, cost-effective clean energy solutions on their campuses and local communities. Institutions were encouraged to incorporate students, curriculum integration, and community engagement into their projects. Proposals with the best solutions to achieve deep energy savings and combat climate change through energy efficiency, renewables, or GHG emission reductions were awarded approximately $1 million each to help implement their plans. There were three rounds of the Energy to Lead Competition, which is no longer accepting applications.  The following projects were awarded RGGI funds under Energy to Lead • The City College of New York Building Performance Lab will develop a control based, systematic process for facilities staff and building operators to increase their ability to effectively manage and properly commission major energy consuming systems on campus. The project will deploy, test, and document a systematic process to engage students and facility staff in implementing building automation, system-based procedures that offer control of electricity use.  Suffolk County Community College will implement net zero energy components during construction of its Renewable Energy &amp; Science, Technology, Engineering, and Math (STEM) Center, including variable refrigerant flow (VRF), ground source heat pumps (GSHP), solar photovoltaics (PV) and a high-performance building envelope. The project design represents a focus on reducing building thermal loads and serves as a replicable approach to energy conservation, efficiency and renewable energy. The project will showcase clean energy technologies to the broader community and will integrate curricula to develop a qualified workforce required to support the growing clean energy industry.
 </v>
          </cell>
          <cell r="F30">
            <v>3</v>
          </cell>
          <cell r="G30">
            <v>1.335828</v>
          </cell>
          <cell r="H30">
            <v>0</v>
          </cell>
          <cell r="I30">
            <v>1.4934639999999999</v>
          </cell>
          <cell r="J30">
            <v>0</v>
          </cell>
          <cell r="K30">
            <v>0.11800621038037823</v>
          </cell>
          <cell r="L30" t="str">
            <v>-</v>
          </cell>
          <cell r="M30" t="str">
            <v>Suffolk Community College interconnected their PV array in Q4 2024. The college is connecting all mechanical systems and controls to the building management system, which will enable building operations and energy usage to display online and within the building.
As of Q4 2024, CUNY Building Performance Lab has disseminated learnings from their project and partnered with two colleges to begin implementing their approach for ongoing commissioning.</v>
          </cell>
          <cell r="N30" t="str">
            <v>Suffolk Community College finalized connection of all mechanical systems and controls to the building management system. Energy production from the solar PV system and consumption across the facility can be displayed and verified against projections. Analysis and reporting is currently in progress. 
CUNY Building Performance Lab continues to disseminate learnings from their ongoing commissioning strategy and has now partnered with four colleges across the state, who are all reporting energy savings as a result of replicating the project’s strategy.</v>
          </cell>
        </row>
        <row r="31">
          <cell r="B31" t="str">
            <v>Equity and Climate Transformation Research</v>
          </cell>
          <cell r="C31" t="str">
            <v>Innovative GHG Abatement Strategies</v>
          </cell>
          <cell r="D31" t="str">
            <v>Active</v>
          </cell>
          <cell r="E31" t="str">
            <v>The Equity and Climate Transformation Research program will establish an engaged, participatory research framework to study the social dimensions of an equitable and inclusive transition in a manner that centers the lived experiences of underserved and overburdened communities and prioritizes beneficial outcomes for disadvantaged communities. The program will provide the investment necessary to develop both formal proposals for long-term funding as well as pilot initiatives. These pilot initiatives will aim to (1) test initial research hypotheses, (2) engage with a diverse set of NYS communities to understand how they would most benefit from this research and how they can be most effectively engaged in the process and (3) convene academics. The creation of an Equity and Climate Transformation Research Agenda will support scientifically rigorous inquiry that also advances transformative, inclusive solutions to climate action challenges in New York State. The work will inform strategies for effective climate awareness and consumer education initiatives.</v>
          </cell>
          <cell r="F31">
            <v>3.6</v>
          </cell>
          <cell r="G31">
            <v>0.71684499999999995</v>
          </cell>
          <cell r="H31" t="str">
            <v>-</v>
          </cell>
          <cell r="I31">
            <v>0.77445699999999995</v>
          </cell>
          <cell r="J31" t="str">
            <v>-</v>
          </cell>
          <cell r="K31">
            <v>8.0368838451827102E-2</v>
          </cell>
          <cell r="L31" t="str">
            <v>-</v>
          </cell>
          <cell r="M31" t="str">
            <v>Issued Program Opportunity Notice (PON 5857) Energy Social Science Research Projects in Q4 2024 with proposals due in Q1 2025. Research areas include: Energy insecurity and energy-limiting behaviors;  Integrating socio-spatial factors into energy analysis;  Participatory research on energy transition in everyday life;  Community-led education to support climate justice; and Scoping support for new energy social science research areas.</v>
          </cell>
          <cell r="N31" t="str">
            <v>Issued Program Opportunity Notice (PON 5857) Energy Social Science Research Projects in Q4 2024-2025 with proposals due in Q1 2025-2026. Research areas include: Energy insecurity and energy-limiting behaviors;  Integrating socio-spatial factors into energy analysis;  Participatory research on energy transition in everyday life;  Community-led education to support climate justice; and Scoping support for new energy social science research areas. Awardees are expected to begin research projects in Q3 2025-2026.</v>
          </cell>
        </row>
        <row r="32">
          <cell r="B32" t="str">
            <v>Federal Program Match Opportunities</v>
          </cell>
          <cell r="C32" t="str">
            <v>Directed</v>
          </cell>
          <cell r="D32" t="str">
            <v>Active</v>
          </cell>
          <cell r="E32" t="str">
            <v xml:space="preserve">These funds are intended to be used for programs leveraging co-funding from federal agencies.  These programs may span an array of focus areas. </v>
          </cell>
          <cell r="F32">
            <v>52.491</v>
          </cell>
          <cell r="G32">
            <v>1.2692999999999999E-2</v>
          </cell>
          <cell r="H32" t="str">
            <v>-</v>
          </cell>
          <cell r="I32">
            <v>0.87598399999999998</v>
          </cell>
          <cell r="J32" t="str">
            <v>-</v>
          </cell>
          <cell r="K32">
            <v>68.013156858110776</v>
          </cell>
          <cell r="L32" t="str">
            <v>-</v>
          </cell>
          <cell r="M32" t="str">
            <v>This program has not yet launched</v>
          </cell>
          <cell r="N32" t="str">
            <v xml:space="preserve">As of Q2 2025, NYSERDA has awarded 10 projects leveraging grant funding from the Dept. of Energy Grid Deployment Office.   These projects provide technical support and planning resources to municipal electric utilities and cooperatives for grid resilience improvements and modernization planning.     </v>
          </cell>
        </row>
        <row r="33">
          <cell r="B33" t="str">
            <v>Green Jobs - Green New York</v>
          </cell>
          <cell r="C33" t="str">
            <v>Directed</v>
          </cell>
          <cell r="D33" t="str">
            <v>Active</v>
          </cell>
          <cell r="E33" t="str">
            <v>The Green Jobs-Green New York (GJGNY) Program, created under the Green Jobs-Green New York Act of 2009, provides New Yorkers with access to energy assessments, installation services, low interest financing, and pathways to training for various green-collar careers. The GJGNY program was originally funded with $112 million of RGGI funds, and approximately $93.4 million in additional RGGI funds approved by NYSERDA’s Board, of which about $112.2 million was allocated for a GJGNY Revolving Fund for residential loans to provide low interest financing for residential energy efficiency improvements, residential solar photovoltaic (PV) systems and other renewable technologies (effective April 2014. Interest rate changes reviewed with the GJGNY Advisory Council and effectuated in September 2016 resulted in a reduced level of RGGI funds required to support the financing of GJGNY loans.</v>
          </cell>
          <cell r="F33">
            <v>327.543116</v>
          </cell>
          <cell r="G33">
            <v>327.5</v>
          </cell>
          <cell r="H33">
            <v>411796.7080159671</v>
          </cell>
          <cell r="I33">
            <v>327.5</v>
          </cell>
          <cell r="J33">
            <v>411796.7080159671</v>
          </cell>
          <cell r="K33">
            <v>0</v>
          </cell>
          <cell r="L33">
            <v>0</v>
          </cell>
          <cell r="M33" t="str">
            <v xml:space="preserve">Updates for Green Jobs - Green New York programs are provided in the GJGNY Annual Report </v>
          </cell>
          <cell r="N33" t="str">
            <v xml:space="preserve">Updates for Green Jobs - Green New York programs are provided in the GJGNY Annual Report </v>
          </cell>
        </row>
        <row r="34">
          <cell r="B34" t="str">
            <v>Green Residential Buildings</v>
          </cell>
          <cell r="C34" t="str">
            <v>Energy Efficiency / Building Electrification</v>
          </cell>
          <cell r="D34" t="str">
            <v>Closed</v>
          </cell>
          <cell r="E34" t="str">
            <v>The Green Residential Building Program (GRBP), established under Public Authorities Law 1872, was a market transformation initiative designed to change the building practices of the residential construction industry for single-family homes and multifamily homes with up to 11 dwelling units. The GRBP offered incentives to owners who obtain a certification stating that their newly constructed residences meet or exceed Leadership in Energy and Environmental Design (LEED®) or National Green Building Standard guidelines, as well as other GRBP program-specific energy efficiency and health and safety requirements. Buildings that meet GRBP requirements will help reduce energy use and GHG emissions, save water and other natural resources, use sustainable building materials, reduce waste, and improve indoor air quality. Sixty-nine contractors participated in this program. Per the enabling law, the application deadline was October 31, 2013; therefore, the program is now closed to new applications. The following data represent only those projects in which RGGI funded the incentive, representing 82% of the program activity.</v>
          </cell>
          <cell r="F34">
            <v>2.7446009999999998</v>
          </cell>
          <cell r="G34">
            <v>2.7446009999999998</v>
          </cell>
          <cell r="H34">
            <v>2797.815144565001</v>
          </cell>
          <cell r="I34">
            <v>2.7446009999999998</v>
          </cell>
          <cell r="J34">
            <v>3348</v>
          </cell>
          <cell r="K34">
            <v>0</v>
          </cell>
          <cell r="L34">
            <v>0.19664803677390227</v>
          </cell>
          <cell r="M34" t="str">
            <v>Four hundred forty RGGI-funded projects were completed.</v>
          </cell>
          <cell r="N34" t="str">
            <v>Four hundred forty RGGI-funded projects were completed.</v>
          </cell>
        </row>
        <row r="35">
          <cell r="B35" t="str">
            <v>Healthy New Home Design &amp; Construction Challenge</v>
          </cell>
          <cell r="C35" t="str">
            <v>Community Clean Energy</v>
          </cell>
          <cell r="D35" t="str">
            <v>Active</v>
          </cell>
          <cell r="E35" t="str">
            <v>This program will create a healthy home builder and developer network to get builders to design and offer carbon-neutral homes. Funding will also be used to run a healthy Neighborhood Design Challenge to support all electric sub-divisions and planned communities, as well as promote the benefits of healthy homes. Through this program, NYSERDA can accelerate the pivot to decarbonization of residential new construction and build market capability across (i.e., focus on Long Island area to complement existing activities already using Clean Energy Funds elsewhere in the state), which will support requiring decarbonized new construction via code and regulations on an accelerated five-year track</v>
          </cell>
          <cell r="F35">
            <v>10.050000000000001</v>
          </cell>
          <cell r="G35">
            <v>7.6940000000000003E-3</v>
          </cell>
          <cell r="H35" t="str">
            <v>-</v>
          </cell>
          <cell r="I35">
            <v>8.0764000000000002E-2</v>
          </cell>
          <cell r="J35" t="str">
            <v>-</v>
          </cell>
          <cell r="K35">
            <v>9.4970106576553146</v>
          </cell>
          <cell r="L35" t="str">
            <v>-</v>
          </cell>
          <cell r="M35" t="str">
            <v xml:space="preserve">NYSERDA released a revision to the Building Better Homes Program in October 2024.  This revision to the program will focus on improving the application and contracting process, and incentivizing the decarbonization of single-family home construction to occur prior to a zero-emissions code requirement.  Applications will be accepted continuously through December 31, 2025.   </v>
          </cell>
          <cell r="N35" t="str">
            <v xml:space="preserve">The Building Better Homes program (PON 5765) applications have been open through Q1 and Q2 of 2025 and the funding source was reclassed to entirely RGGI. The program was closed on August 15th, 2025, and all RGGI funding has been pre-encumbered. </v>
          </cell>
        </row>
        <row r="36">
          <cell r="B36" t="str">
            <v>Hydrogen Hubs</v>
          </cell>
          <cell r="C36" t="str">
            <v>Innovative GHG Abatement Strategies</v>
          </cell>
          <cell r="D36" t="str">
            <v>Active</v>
          </cell>
          <cell r="E36" t="str">
            <v>NYSERDA is supporting the deployment of clean hydrogen infrastructure as part of a regional initiative along with six other states in the northeast. Funding for this initiative will be used to support pre-engineering work for projects, stakeholder engagement, and project development.</v>
          </cell>
          <cell r="F36">
            <v>5</v>
          </cell>
          <cell r="G36">
            <v>3.405297</v>
          </cell>
          <cell r="H36" t="str">
            <v>-</v>
          </cell>
          <cell r="I36">
            <v>3.405297</v>
          </cell>
          <cell r="J36" t="str">
            <v>-</v>
          </cell>
          <cell r="K36">
            <v>0</v>
          </cell>
          <cell r="L36" t="str">
            <v>-</v>
          </cell>
          <cell r="M36" t="str">
            <v xml:space="preserve">In Nov 2024, one contract was awarded $1.2MM of RGGI funds through Round 2 of PON 5500. This contract is currently under negotiation and will support the build and operation of a hydrogen-powered ferry demonstration project in New York City.
In April 2023, seven states in NE Regional Clean Hydrogen Hub announced their Department of Energy (DEC) proposal for funding and designation as a national hub. A portion of this initiative's funding supported pre-engineering work for projects, stakeholder engagement, and project development. More than a dozen projects proposed for the Northeast to advance production, consumption, and infrastructure for clean hydrogen for use in hard to decarbonize sectors - learn more here: https://www.nyserda.ny.gov/About/Newsroom/2023-Announcements/2023-4-7-Seven-States-in-Northeast-Regional-Clean-Hydrogen-Hub
In fall 2023, the DEC announced several proposed clean hydrogen hubs were selected to continue development of their regional initiatives. Learn more at - https://www.energy.gov/oced/regional-clean-hydrogen-hubs-selections-award-negotiations
As of March 2024, $1.2M was moved to support hydrogen solicitation PON5500 Round 2, which was released in March. Awards from PON5500 round 2 will be made in Dec. 2024. </v>
          </cell>
          <cell r="N36" t="str">
            <v xml:space="preserve">
The Zero-Emissions Ferry Demonstration Project is led by SWITCH Maritime. NYSERDA awarded $2 million toward a total project budget of about $27.4 million, with the remaining cost covered by SWITCH Maritime, project financing, and the vessel operator. The project’s goal is to design, build, and operate a 150-passenger hydrogen fuel cell-electric ferry in New York. The scope includes a technical feasibility study, permitting and regulatory approvals, vessel construction, development of a hydrogen fuel supply chain, commissioning, and a 12-month passenger service demonstration to validate safety, economics, and emissions reduction.
As of Q1 2025, SWITCH has executed the Technical Feasibility Study Agreement and completed the New York Operational Assessment, confirming that the vessel can operate effectively on New York routes with existing dockside infrastructure. The project is now advancing into the design regulatory analysis, techno-economic evaluation, and permitting process with the U.S. Coast Guard, FDNY, and other authorities. Progress and budget remain on track, and no major issues have been reported.
In Nov 2024, one contract was awarded $1.2MM of RGGI funds through Round 2 of PON 5500. This contract is currently under negotiation and will support the build and operation of a hydrogen-powered ferry demonstration project in New York City.
As of March 2024, $1.2M was moved to support hydrogen solicitation PON5500 Round 2, which was released in March. Awards from PON5500 round 2 will be made in Q4 2024. 
In April 2023, seven states in NE Regional Clean Hydrogen Hub announced their Department of Energy (DEC) proposal for funding and designation as a national hub. A portion of this initiative's funding supported pre-engineering work for projects, stakeholder engagement, and project development. More than a dozen projects proposed for the Northeast to advance production, consumption, and infrastructure for clean hydrogen for use in hard to decarbonize sectors - learn more here: https://www.nyserda.ny.gov/About/Newsroom/2023-Announcements/2023-4-7-Seven-States-in-Northeast-Regional-Clean-Hydrogen-Hub
In fall 2023, the DEC announced several proposed clean hydrogen hubs were selected to continue development of their regional initiatives. Learn more at - https://www.energy.gov/oced/regional-clean-hydrogen-hubs-selections-award-negotiations
</v>
          </cell>
        </row>
        <row r="37">
          <cell r="B37" t="str">
            <v>LIPA Energy Efficiency and Renewable Energy</v>
          </cell>
          <cell r="C37" t="str">
            <v>Energy Efficiency / Building Electrification</v>
          </cell>
          <cell r="D37" t="str">
            <v>Active</v>
          </cell>
          <cell r="E37" t="str">
            <v>The RGGI funds provided to the Long Island Power Authority (LIPA) ensure that businesses and consumers on Long Island have access to similar clean energy and energy efficiency opportunities that are available throughout the State and to help advance statewide efforts toward achieving the clean energy goals of the 2015 New York State Energy Plan. The funds provided to LIPA have traditionally supported solar incentive programs consistent with the statewide NY-Sun program but have more recently supported energy efficiency programs administered by PSEG Long Island (PSEGLI). In 2016, LIPA, NYSERDA, and PSEGLI collaborated to launch new approaches envisioned under Reforming the Energy Vision (REV) to support market transformation objectives, while also achieving greater carbon emission reductions. Funding and reporting requirements are established through a memorandum of understanding (MOU) between NYSERDA and LIPA. The following are the results from the first half of 2022.</v>
          </cell>
          <cell r="F37">
            <v>329.6</v>
          </cell>
          <cell r="G37">
            <v>304.60000000000002</v>
          </cell>
          <cell r="H37">
            <v>687137.38412833877</v>
          </cell>
          <cell r="I37">
            <v>314.60000000000002</v>
          </cell>
          <cell r="J37">
            <v>695724</v>
          </cell>
          <cell r="K37">
            <v>3.2829940906106365E-2</v>
          </cell>
          <cell r="L37">
            <v>1.2496214105063854E-2</v>
          </cell>
          <cell r="M37" t="str">
            <v xml:space="preserve">During the second half of 2024:
•More than $8.1 million in rebates were paid to Long Island businesses saving 35,223 MWh as part of PSEGLI’s Commercial Efficiency Program as incentive for 1,379 energy-efficiency projects installing measures such as lighting, HVAC systems, and efficient motors.
•PSEGLI Residential Efficient Products program resulted in savings of 7,851 MWh for total incentive payments of nearly $3.4 million for efficient product measures, such as catalog 
LED light bulbs, smart thermostats, pool pumps, appliance recycling, and room air conditioners.
•PSEGLI residential customers were provided with incentives of over $9 million to install 2,244 energy-efficient central air conditioning projects as part of PSEGLI’s Home Comfort (formally known as Cool Homes) program, saving 1,614 MWh.
</v>
          </cell>
          <cell r="N37" t="str">
            <v xml:space="preserve">During the first half of 2025:
•More than $5.3 million in rebates were paid to Long Island businesses saving 21,740 MWh as part of PSEGLI’s Commercial Efficiency Program as incentive for 1,071 energy-efficiency projects installing measures such as lighting, HVAC systems, and efficient motors.
•PSEGLI Residential Efficient Products program resulted in savings of 7,589 MWh for total incentive payments of over $2.8 million for efficient product measures, such as catalog 
LED light bulbs, smart thermostats, pool pumps, appliance recycling, and room air conditioners.
•PSEGLI residential customers were provided with incentives of over $8 million to install 1,395 energy-efficient central air conditioning projects as part of PSEGLI’s Home Comfort (formally known as Cool Homes) program, saving 1,134 MWh.
</v>
          </cell>
        </row>
        <row r="38">
          <cell r="B38" t="str">
            <v>Multifamily Carbon Emissions Reduction</v>
          </cell>
          <cell r="C38" t="str">
            <v>Energy Efficiency / Building Electrification</v>
          </cell>
          <cell r="D38" t="str">
            <v>Closed</v>
          </cell>
          <cell r="E38" t="str">
            <v>The Multifamily Carbon Emissions Reduction Program (MCERP) provided financial assistance and technical support to owners of multifamily buildings converting their heating systems from #6 fuel oil to cleaner fuel alternatives. Less carbon-intensive fuels include ultra-low sulfur #2 fuel oil, biodiesel and biodiesel blends, natural gas, and renewable energy (geothermal and solar thermal). MCERP was positioned to encourage early adoption of New York City’s phase-out of #6 oil and, as such, has contributed to an overall improvement in NYC’s air quality. Converting #6 fuel oil-heated buildings to cleaner fuels reduces carbon emissions, improves air quality, and produces positive public health benefits. Citywide conversions have resulted in 69% reductions in airborne sulfur dioxide and 23% reductions in soot concentrations. These benefits are concentrated in low-income areas of NYC, where poor air quality leads to higher rates of asthma and other respiratory illnesses, especially in children and the elderly.</v>
          </cell>
          <cell r="F38">
            <v>5.8330190000000002</v>
          </cell>
          <cell r="G38">
            <v>5.8330190000000002</v>
          </cell>
          <cell r="H38">
            <v>45150.924555414196</v>
          </cell>
          <cell r="I38">
            <v>5.8330190000000002</v>
          </cell>
          <cell r="J38">
            <v>45150.924555414196</v>
          </cell>
          <cell r="K38">
            <v>0</v>
          </cell>
          <cell r="L38">
            <v>0</v>
          </cell>
          <cell r="M38" t="str">
            <v>In total, 144 multifamily buildings have converted from burning #6 oil to cleaner alternatives, primarily natural gas, or a blend of natural gas, and #2 oil through the Multifamily Carbon Emission Reduction Program.</v>
          </cell>
          <cell r="N38" t="str">
            <v>In total, 144 multifamily buildings have converted from burning #6 oil to cleaner alternatives, primarily natural gas, or a blend of natural gas, and #2 oil through the Multifamily Carbon Emission Reduction Program.</v>
          </cell>
        </row>
        <row r="39">
          <cell r="B39" t="str">
            <v>Multifamily Low Carbon Capital Planning / Pathway Projects</v>
          </cell>
          <cell r="C39" t="str">
            <v>Energy Efficiency / Building Electrification</v>
          </cell>
          <cell r="D39" t="str">
            <v>Active</v>
          </cell>
          <cell r="E39" t="str">
            <v>RGGI funding provides additional support for projects participating in the Low Carbon Capital Planning (LCCP) and Low Carbon Pathways (Pathways) programs, which will enable more building electrification throughout the state. LCCP offers a 75% cost share for building and portfolio-level energy studies that include an assessment of electrification and electrification-ready measures informing building owners about the actionable steps they can take to prepare their buildings for electrification. Pathways program provides incentives for building owners that install a package of measures resulting in reduction of on-site carbon emissions.</v>
          </cell>
          <cell r="F39">
            <v>28.5</v>
          </cell>
          <cell r="G39">
            <v>0.125</v>
          </cell>
          <cell r="H39" t="str">
            <v>-</v>
          </cell>
          <cell r="I39">
            <v>0.235018</v>
          </cell>
          <cell r="J39">
            <v>0</v>
          </cell>
          <cell r="K39">
            <v>0.88014400000000004</v>
          </cell>
          <cell r="L39" t="str">
            <v>-</v>
          </cell>
          <cell r="M39" t="str">
            <v xml:space="preserve">Program changes made to the Low Carbon Pathways program in late 2023 led to a significant increase in applications in 2024. The most common measures incentivized through the program are heat pumps for heating/cooling and domestic hot water, and envelope upgrades. </v>
          </cell>
          <cell r="N39" t="str">
            <v>Program changes made to the Low Carbon Pathways program in late 2023 led to a significant increase in applications in 2024. The most common measures incentivized through the program are heat pumps for heating/cooling and domestic hot water, and envelope upgrades. Low Carbon Pathways program solicitation was updated in April 2025 and announced the program will close to new applications on October 31, 2025. FY26/27 and 27/28 RGGI funding was advanced in May 2025 to support an increase in LCP applications. The program has committed $10.5M in the past year.
$1M of RGGI Tech Services funding was contracted for the Small and Affordable Multifamily Energy Studies (SAMES) offering in March 2025 for energy audits for small to mid-sized MF affordable buildings.</v>
          </cell>
        </row>
        <row r="40">
          <cell r="B40" t="str">
            <v>Multifamily Performance Program</v>
          </cell>
          <cell r="C40" t="str">
            <v>Energy Efficiency / Building Electrification</v>
          </cell>
          <cell r="D40" t="str">
            <v>Closed</v>
          </cell>
          <cell r="E40" t="str">
            <v>The Multifamily Performance Program (MPP) serves residential buildings with five or more units. Funds are targeted at efficiency measures that help to reduce on-site oil, non-firm natural gas, steam, and propane energy demand in multiunit residential buildings. All buildings receive program support for energy assessments to determine cost-effective measures, expected energy savings, and installation costs. Projects also receive implementation incentives to support the installation of measures identified by program supported assessments.</v>
          </cell>
          <cell r="F40">
            <v>15.046683</v>
          </cell>
          <cell r="G40">
            <v>14.773871</v>
          </cell>
          <cell r="H40">
            <v>41429.845759661614</v>
          </cell>
          <cell r="I40">
            <v>14.773871</v>
          </cell>
          <cell r="J40">
            <v>41753</v>
          </cell>
          <cell r="K40">
            <v>0</v>
          </cell>
          <cell r="L40">
            <v>7.8000348399324057E-3</v>
          </cell>
          <cell r="M40" t="str">
            <v>Through program closure on June 3, 2020, 106 energy efficiency projects were completed, representing efficiency upgrades to 27,097 units.</v>
          </cell>
          <cell r="N40" t="str">
            <v>Through August 31, 2025, the program resulted in cumulative 8,232,909 lifetime equivalent MMBtu acquired savings.</v>
          </cell>
        </row>
        <row r="41">
          <cell r="B41" t="str">
            <v>Municipal Water/Wastewater</v>
          </cell>
          <cell r="C41" t="str">
            <v>Energy Efficiency / Building Electrification</v>
          </cell>
          <cell r="D41" t="str">
            <v>Closed</v>
          </cell>
          <cell r="E41" t="str">
            <v>The Municipal Water and Wastewater Program provided a unique opportunity to coordinate RGGI climate change goals and funding with American Recovery and Reinvestment Act (ARRA) along with the United States Environmental Protection Agency (EPA) goals and funding, while installing infrastructure to improve the environment and keep NYS waters clean and healthy. This program was co-managed by the NYS Environmental Facilities Corporation (EFC) and NYSERDA. EFC secured ARRA and Green Project Reserve funds from the EPA to bolster efforts to finance wastewater infrastructure via the Clean Water State Revolving Fund program. Wastewater plants installed through the program are energy efficient, thus minimizing carbon emissions and improving their economic and environmental performance.  Selected projects received RGGI-funded technical analyses to identify costs and savings associated with energy efficiency, process improvement, and carbon abatement opportunities in support of EPA-funded grants and financing for plant upgrades. The program was one of five national recipients of the States Stepping Forward Program Award for excellence by the American Council for an Energy-Efficient Economy.</v>
          </cell>
          <cell r="F41">
            <v>1.245242</v>
          </cell>
          <cell r="G41">
            <v>1.245242</v>
          </cell>
          <cell r="H41" t="str">
            <v>-</v>
          </cell>
          <cell r="I41">
            <v>1.245242</v>
          </cell>
          <cell r="J41" t="str">
            <v>-</v>
          </cell>
          <cell r="K41">
            <v>0</v>
          </cell>
          <cell r="L41" t="str">
            <v>-</v>
          </cell>
          <cell r="M41" t="str">
            <v>• Technical energy analyses completed for projects in 59 communities. • Communities have installed systems resulting in annual savings of 19,503 MWh and 51,425 MMBtu. • New York City was still installing systems which will result in additional annual savings of 13,336 MWh.</v>
          </cell>
          <cell r="N41" t="str">
            <v>• Technical energy analyses completed for projects in 59 communities. • Communities have installed systems resulting in annual savings of 19,503 MWh and 51,425 MMBtu. • New York City was still installing systems which will result in additional annual savings of 13,336 MWh.</v>
          </cell>
        </row>
        <row r="42">
          <cell r="B42" t="str">
            <v>Natural Carbon Solutions</v>
          </cell>
          <cell r="C42" t="str">
            <v>Innovative GHG Abatement Strategies</v>
          </cell>
          <cell r="D42" t="str">
            <v>Active</v>
          </cell>
          <cell r="E42" t="str">
            <v>Achieving a net-zero carbon economy will require reducing emissions across all sectors. The agriculture and forestry sectors are looked upon to contribute carbon sequestration (i.e., negative emissions) as well as emissions reductions. The Natural Carbon Solutions program will catalyze technology and business solutions and lay the foundation for an economically self-sustaining bioeconomy in New York State. By establishing a marketplace of natural emissions-lowering solutions the program will demonstrate pathways to support disadvantaged rural communities, economic development, existing agriculture, and forestry industries, while increasing jobs and revenue.</v>
          </cell>
          <cell r="F42">
            <v>9</v>
          </cell>
          <cell r="G42">
            <v>0.109581</v>
          </cell>
          <cell r="H42" t="str">
            <v>-</v>
          </cell>
          <cell r="I42">
            <v>0.286935</v>
          </cell>
          <cell r="J42" t="str">
            <v>-</v>
          </cell>
          <cell r="K42">
            <v>1.6184740055301559</v>
          </cell>
          <cell r="L42" t="str">
            <v>-</v>
          </cell>
          <cell r="M42" t="str">
            <v xml:space="preserve">•	Over the past year, the Natural Carbon Solutions program was approved and released the Round 1 innovation challenge, a highly competitive process, committing over $12M for 10 projects to develop and demonstrate new products, establish low volume manufacturing in New York State, and improve methods for greenhouse gas accounting that help NY-made products qualify for financial incentives in state, federal and corporate procurement programs.  $1.1M of RGGI funds were committed in 2022, supporting 2 of the 10 projects.
•	By year end 2024, the Natural Carbon Solutions program committed the remainder of RGGI funds in the Round 2 Innovation Challenge.
•	One RGGI project is under contract developing a circular business model using agricultural residues available in NYS
- Round 1 RGGI project passed a key Go/No-Go milestone to continue their project
- The Round 2 Innovation Challenge Area supported by RGGI funds, committed funds to 6 new projects selected under the "Green Cooling for Extreme Heat" Challenge Area. 
</v>
          </cell>
          <cell r="N42" t="str">
            <v xml:space="preserve">•	Over the past year, the Natural Carbon Solutions program was approved and released the Round 1 innovation challenge, a highly competitive process, committing over $12M for 10 projects to develop and demonstrate new products, establish low volume manufacturing in New York State, and improve methods for greenhouse gas accounting that help NY-made products qualify for financial incentives in state, federal and corporate procurement programs.  $1.1M of RGGI funds were committed in 2022, supporting 2 of the 10 projects.
•	By year end 2024, the Natural Carbon Solutions program committed the remainder of RGGI funds in the Round 2 Innovation Challenge.
•	One RGGI project is under contract developing a circular business model using agricultural residues available in NYS
- Round 1 RGGI project passed a key Go/No-Go milestone to continue their project
- The Round 2 Innovation Challenge Area supported by RGGI funds, committed funds to 6 new projects selected under the "Green Cooling for Extreme Heat" Challenge Area. 
- 6 project teams from Round 2 in the "Green Cooling for Extreme Heat" Challenge completed Phase 1 between March and July 2025, expenditures of $300,000.
- 6 Project teams above submitted applications for Phase 2, Scoring Committees were held, notification of awards is expected in September 2025 and contracts starting work by January 2026.
- These projects are listed under Round 2 - Phase 1 - Innovations in Green Cooling at https://www.nyserda.ny.gov/All-Programs/Innovation-at-NYSERDA/Natural-Carbon-Solutions , linked below
</v>
          </cell>
        </row>
        <row r="43">
          <cell r="B43" t="str">
            <v>Building Retrofit and New Construction Challenges</v>
          </cell>
          <cell r="C43" t="str">
            <v>Energy Efficiency / Building Electrification</v>
          </cell>
          <cell r="D43" t="str">
            <v>Active</v>
          </cell>
          <cell r="E43" t="str">
            <v>RGGI funding under this program is used to build upon the success of key NYSERDA initiatives such as Buildings of Excellence, the Carbon Challenge, and the Empire Building Challenge.  These initiatives are competitive challenges pursuing exemplary design and high performance for new construction buildings. NYSERDA’s investments provide funding to leverage design professionals and new technical solutions to create economically viable pathways for replicable approaches to removing emissions from existing commercial and industrial buildings and the design and construction of new buildings.</v>
          </cell>
          <cell r="F43">
            <v>85</v>
          </cell>
          <cell r="G43">
            <v>0.35929800000000001</v>
          </cell>
          <cell r="H43">
            <v>0</v>
          </cell>
          <cell r="I43">
            <v>0.52463099999999996</v>
          </cell>
          <cell r="J43">
            <v>0</v>
          </cell>
          <cell r="K43">
            <v>0.46015563682514221</v>
          </cell>
          <cell r="L43" t="str">
            <v>-</v>
          </cell>
          <cell r="M43" t="str">
            <v xml:space="preserve">As of Q4 2024, 4 projects under the Building Cleaner Communities Competition and 4 projects under the Buildings of Excellence Competition were awarded.  Buildings of Excellence Round 5 was launched in May 2024 and projects were awarded in December 2024. No RGGI funding was awarded under this round. 
Round 6 of BCCC was launched in Q2 2025 and projects were awarded in Q4 2025. 10 projects were awarded at a total of $15,055,990. Of that, $5,000,000 will be RGGI. </v>
          </cell>
          <cell r="N43" t="str">
            <v xml:space="preserve">The Building Better Homes program (PON 5765) was program was closed on August 15th, 2025, and all RGGI funding has been pre-encumbered.
As of Q2 2025, 6 projects of the 10 awardees of Building Cleaner Communities Competition (BCCC) Round 6 have executed agreements with around $5M RGGI funding. Round 7 of BCCC was launched in Q2 2025 and projects will be awarded Q4 2025. $15M was planned to be awarded of which, $3M will be RGGI.
Buildings of Excellence (BOE) has 10 projects utilizing RGGI funding for $16,255,156. Round 7 was launched in Q3 2025. Projects will be awarded in Q4 2025. Additionally RGGI funding will be applied to this round. </v>
          </cell>
        </row>
        <row r="44">
          <cell r="B44" t="str">
            <v>NYS Generation Attributes Tracking System</v>
          </cell>
          <cell r="C44" t="str">
            <v>Renewable Energy</v>
          </cell>
          <cell r="D44" t="str">
            <v>Closed</v>
          </cell>
          <cell r="E44" t="str">
            <v>NYSERDA established the New York Generation Attribute Tracking System (NYGATS) to record electricity generation attribute information in New York State as well as to process such information from energy imported and consumed as a basis for creating tradable generation attribute certificates. Through NYGATS, entities are able to verify and substantiate ownership of renewable energy certificates to either (1) support regulatory compliance, (2) validate environmental attributes in trading markets, or (3) substantiate the fulfillment and verification of voluntary green market product claims. NYGATS also characterizes the attributes of electricity imports and exports and has the capability to interface and exchange information with other certificate tracking systems. The system is used for (1) the creation of annual disclosure labels for New York Load Serving Entities (LSE) under the Environmental Disclosure Program (EDP), (2) generation projects to apply for eligibility under Tier 1 of the Clean Energy Standard (CES), (3) LSEs to substantiate compliance under the CES, and (4) CES progress reporting. Additionally, NYGATS certificates are the instrument to be received by the utilities in exchange for providing the environmental value component of the Value of Distributed Energy Resources (VDER) Phase 1 Value Stack tariff. As previously ordered by the Public Service Commission (PSC), this project is also supported with System Benefits Charge (SBC) environmental disclosure program funding.</v>
          </cell>
          <cell r="F44">
            <v>0.789933</v>
          </cell>
          <cell r="G44">
            <v>0.68844300000000003</v>
          </cell>
          <cell r="H44" t="str">
            <v>-</v>
          </cell>
          <cell r="I44">
            <v>0.68844300000000003</v>
          </cell>
          <cell r="J44" t="str">
            <v>-</v>
          </cell>
          <cell r="K44">
            <v>0</v>
          </cell>
          <cell r="L44" t="str">
            <v>-</v>
          </cell>
          <cell r="M44" t="str">
            <v>• Executed the modification in NYGATS to accommodate the Competitive Tier 2 program approved by the PSC on October 15, 2020.
• As of April 1, 2021, NYGATS was extended an additional five years, but the funding source has changed and is no longer using RGGI funds.</v>
          </cell>
          <cell r="N44" t="str">
            <v>• Executed the modification in NYGATS to accommodate the Competitive Tier 2 program approved by the PSC on October 15, 2020.
• As of April 1, 2021, NYGATS was extended an additional five years, but the funding source has changed and is no longer using RGGI funds.</v>
          </cell>
        </row>
        <row r="45">
          <cell r="B45" t="str">
            <v>NYSERDA PV incentives</v>
          </cell>
          <cell r="C45" t="str">
            <v>Renewable Energy</v>
          </cell>
          <cell r="D45" t="str">
            <v>Closed</v>
          </cell>
          <cell r="E45" t="str">
            <v>NYSERDA’s Solar Electric Program focused on reducing GHG emissions in the long term by helping to establish a sustainable market for solar energy statewide that includes targeted financial incentives. These RGGI funds supplemented and did not supplant Renewable Portfolio Standard (RPS) funds, supporting installation of systems in regions that do not pay into the RPS.
These funds support older (pre-NY-Sun MW Block) Long Island solar projects, as well as customers of municipal power suppliers.</v>
          </cell>
          <cell r="F45">
            <v>5.3198210000000001</v>
          </cell>
          <cell r="G45">
            <v>5.3198210000000001</v>
          </cell>
          <cell r="H45">
            <v>50795.987428558474</v>
          </cell>
          <cell r="I45">
            <v>5.3198210000000001</v>
          </cell>
          <cell r="J45">
            <v>50795</v>
          </cell>
          <cell r="K45">
            <v>0</v>
          </cell>
          <cell r="L45">
            <v>-1.9439105497506582E-5</v>
          </cell>
          <cell r="M45" t="str">
            <v>• The program concluded with the final system installed in Q2 2020. At closure this program provided funding for over 9,000 projects contributing to 82.5 MW of capacity.</v>
          </cell>
          <cell r="N45" t="str">
            <v>• The program concluded with the final system installed in Q2 2020. At closure this program provided funding for over 9,000 projects contributing to 82.5 MW of capacity.</v>
          </cell>
        </row>
        <row r="46">
          <cell r="B46" t="str">
            <v>NY-Sun Long Island Incentives</v>
          </cell>
          <cell r="C46" t="str">
            <v>Renewable Energy</v>
          </cell>
          <cell r="D46" t="str">
            <v>Active</v>
          </cell>
          <cell r="E46" t="str">
            <v>The NY-Sun initiative is driving the growth of the solar industry and makes solar technology more affordable for all New Yorkers. The program provides declining incentives for the installation of systems and works to reduce solar electric balance-of-system costs through technology advancements, streamlined processes, and customer aggregation models. The goal is to achieve a sustainable solar industry that does not depend on incentives. NY-Sun supports end-use solar installations for commercial, industrial, and residential customers as well as electric utility applications to improve the performance of distribution circuits and reduce peak electric load in critical load pockets. These projects assist New York State communities that empower clean energy, healthy communities, and economic development. In August 2014, NY-Sun became a statewide program.  
This particular RGGI funding enables the participation of customers from the Long Island Power Authority (LIPA) under NY-Sun's MW Block program.</v>
          </cell>
          <cell r="F46">
            <v>55</v>
          </cell>
          <cell r="G46">
            <v>52.658228000000001</v>
          </cell>
          <cell r="H46">
            <v>111778.9484029756</v>
          </cell>
          <cell r="I46">
            <v>53.523674</v>
          </cell>
          <cell r="J46">
            <v>113002</v>
          </cell>
          <cell r="K46">
            <v>1.6435152356437034E-2</v>
          </cell>
          <cell r="L46">
            <v>1.0941698902150732E-2</v>
          </cell>
          <cell r="M46" t="str">
            <v>During Q3 and Q4 of 2024, 2 solar projects were completed in the Long Island Region using MW Block RGGI incentives, totaling 1,085 KW.</v>
          </cell>
          <cell r="N46" t="str">
            <v>During Q1 and Q2 of 2025, 8 solar projects were completed in the Long Island Region using MW Block RGGI incentives, totaling 3,535 KW.</v>
          </cell>
        </row>
        <row r="47">
          <cell r="B47" t="str">
            <v>NY-Sun Long Island SEEF Incentives</v>
          </cell>
          <cell r="C47" t="str">
            <v>Renewable Energy</v>
          </cell>
          <cell r="D47" t="str">
            <v>Active</v>
          </cell>
          <cell r="E47" t="str">
            <v>The NY-Sun initiative is driving the growth of the solar industry and makes solar technology more affordable for all New Yorkers. The program provides declining incentives for the installation of systems and works to reduce solar electric balance-of-system costs through technology advancements, streamlined processes, and customer aggregation models. The goal is to achieve a sustainable solar industry that does not depend on incentives. NY-Sun supports end-use solar installations for commercial, industrial, and residential customers as well as electric utility applications to improve the performance of distribution circuits and reduce peak electric load in critical load pockets. These projects assist New York State communities that empower clean energy, healthy communities, and economic development. In August 2014, NY-Sun became a statewide program. 
This particular RGGI funding supports solar projects under NYSERDA's Solar Energy Equity Framework (SEEF) in Long Island, which delivers solar benefits to Disadvantaged Communities and Low-to-Moderate Income New Yorkers.</v>
          </cell>
          <cell r="F47">
            <v>12.5</v>
          </cell>
          <cell r="G47">
            <v>6.9428919999999996</v>
          </cell>
          <cell r="H47">
            <v>7450.472214188515</v>
          </cell>
          <cell r="I47">
            <v>8.1556820000000005</v>
          </cell>
          <cell r="J47">
            <v>9153</v>
          </cell>
          <cell r="K47">
            <v>0.17468081024449192</v>
          </cell>
          <cell r="L47">
            <v>0.22851273541685435</v>
          </cell>
          <cell r="M47" t="str">
            <v>During Q3 and Q4 2024, 322 projects (3.4 MW) were completed, including receiving the Multifamily Affordable Housing Incentive.  These projects provide benefits to Disadvantaged Communities in Long Island.</v>
          </cell>
          <cell r="N47" t="str">
            <v>During Q1 and Q2 2025, 302 projects (3.2 MW) were completed with the Affordable Solar Incentive.  These projects provide benefits to income-eligible households in Long Island.</v>
          </cell>
        </row>
        <row r="48">
          <cell r="B48" t="str">
            <v>NY-Sun Statewide Customer Incentives</v>
          </cell>
          <cell r="C48" t="str">
            <v>Renewable Energy</v>
          </cell>
          <cell r="D48" t="str">
            <v>Active</v>
          </cell>
          <cell r="E48" t="str">
            <v>The NY-Sun initiative is driving the growth of the solar industry and makes solar technology more affordable for all New Yorkers. The program provides declining incentives for the installation of systems and works to reduce solar electric balance-of-system costs through technology advancements, streamlined processes, and customer aggregation models. The goal is to achieve a sustainable solar industry that does not depend on incentives. NY-Sun supports end-use solar installations for commercial, industrial, and residential customers as well as electric utility applications to improve the performance of distribution circuits and reduce peak electric load in critical load pockets. These projects assist New York State communities that empower clean energy, healthy communities, and economic development. In August 2014, NY-Sun became a statewide program.  
This particular RGGI funding enables the participation of customers from the New York Power Authority (NYPA).</v>
          </cell>
          <cell r="F48">
            <v>56.97</v>
          </cell>
          <cell r="G48">
            <v>12.526144</v>
          </cell>
          <cell r="H48">
            <v>15246.579591898757</v>
          </cell>
          <cell r="I48">
            <v>15.954993999999999</v>
          </cell>
          <cell r="J48">
            <v>17376</v>
          </cell>
          <cell r="K48">
            <v>0.27373547677561416</v>
          </cell>
          <cell r="L48">
            <v>0.13966545055342819</v>
          </cell>
          <cell r="M48" t="str">
            <v xml:space="preserve">During Q3 and Q4 2024, 3 solar projects benefitting NYPA customers were completed using NY-Sun incentives.
</v>
          </cell>
          <cell r="N48" t="str">
            <v xml:space="preserve">During Q1 and Q2 2025, 31 solar projects benefitting NYPA customers and municipal power supplier customers were completed using NY-Sun incentives.
</v>
          </cell>
        </row>
        <row r="49">
          <cell r="B49" t="str">
            <v>Pilot Projects with Municipal Utilities</v>
          </cell>
          <cell r="C49" t="str">
            <v>Energy Efficiency / Building Electrification</v>
          </cell>
          <cell r="D49" t="str">
            <v>Active</v>
          </cell>
          <cell r="E49" t="str">
            <v>Allocated $3M in RGGI funds for proposals to support the rapid decarbonization and increased resilience of municipal utilities and rural electric cooperatives given their foundational role within communities.</v>
          </cell>
          <cell r="F49">
            <v>4</v>
          </cell>
          <cell r="G49">
            <v>0.65252900000000003</v>
          </cell>
          <cell r="H49" t="str">
            <v>-</v>
          </cell>
          <cell r="I49">
            <v>0.65252900000000003</v>
          </cell>
          <cell r="J49" t="str">
            <v>-</v>
          </cell>
          <cell r="K49">
            <v>0</v>
          </cell>
          <cell r="L49" t="str">
            <v>-</v>
          </cell>
          <cell r="M49" t="str">
            <v>All contracts have been awarded and executed, with all projects currently in-progress. This ranges from studies to assess future municipal utility needs to accommodate passenger EVs and E-buses, to piloting new municipal utility programs for electrifying residential heating and insulation improvements.</v>
          </cell>
          <cell r="N49" t="str">
            <v>All contracts have been awarded and executed, with all projects currently in-progress. This ranges from studies to assess future municipal utility needs to accommodate passenger EVs and E-buses, to piloting new municipal utility programs for electrifying residential heating and insulation improvements.</v>
          </cell>
        </row>
        <row r="50">
          <cell r="B50" t="str">
            <v>PV Manufacturing consortium</v>
          </cell>
          <cell r="C50" t="str">
            <v>Innovative GHG Abatement Strategies</v>
          </cell>
          <cell r="D50" t="str">
            <v>Closed</v>
          </cell>
          <cell r="E50" t="str">
            <v>The Photovoltaic Manufacturing Consortium (PVMC) is a $5 million effort with more than 40 industrial collaborators as members or affiliates. Its goal is to accelerate the development, commercialization, manufacturing, field testing, and deployment of next-generation solar electric and lightweight photovoltaic systems.</v>
          </cell>
          <cell r="F50">
            <v>8.48</v>
          </cell>
          <cell r="G50">
            <v>8.48</v>
          </cell>
          <cell r="H50" t="str">
            <v>-</v>
          </cell>
          <cell r="I50">
            <v>8.48</v>
          </cell>
          <cell r="J50" t="str">
            <v>-</v>
          </cell>
          <cell r="K50">
            <v>0</v>
          </cell>
          <cell r="L50" t="str">
            <v>-</v>
          </cell>
          <cell r="M50" t="str">
            <v>The PVMC concluded activities in near the end of 2016, which included several demonstrations of innovative solar PV systems, surveying utility members to help address interconnection barriers, and hosting workshops attended by over 50 members from over 20 organizations.</v>
          </cell>
          <cell r="N50" t="str">
            <v>The PVMC concluded activities in near the end of 2016, which included several demonstrations of innovative solar PV systems, surveying utility members to help address interconnection barriers, and hosting workshops attended by over 50 members from over 20 organizations.</v>
          </cell>
        </row>
        <row r="51">
          <cell r="B51" t="str">
            <v>Regional Economic Development &amp; GHG Reduction</v>
          </cell>
          <cell r="C51" t="str">
            <v>Community Clean Energy</v>
          </cell>
          <cell r="D51" t="str">
            <v>Closed</v>
          </cell>
          <cell r="E51" t="str">
            <v>The Regional Economic Development and Greenhouse Gas Reduction (REDGHG) program supported projects identified as priority initiatives consistent with the New York State’s Regional Economic Development Council (REDC) initiative and were not otherwise provided financial support by other NYSERDA programs or initiatives. REDGHG (1) provided cost-share funding for energy efficiency, clean and renewable energy, and/or innovative carbon abatement projects that address the regional priorities of the REDCs, (2) supplied results in strategic investments, and (3) built the capacity in the region to participate in the State’s clean energy economy. REDGHG focuses on several end uses, including transportation, manufacturing and industrial process, buildings, agriculture, municipal processes, renewable electric generation, and district energy.</v>
          </cell>
          <cell r="F51">
            <v>10.246442999999999</v>
          </cell>
          <cell r="G51">
            <v>10.23743</v>
          </cell>
          <cell r="H51">
            <v>34017.682307461015</v>
          </cell>
          <cell r="I51">
            <v>10.23743</v>
          </cell>
          <cell r="J51">
            <v>34017</v>
          </cell>
          <cell r="K51">
            <v>0</v>
          </cell>
          <cell r="L51">
            <v>-2.0057435272862995E-5</v>
          </cell>
          <cell r="M51" t="str">
            <v>• Eight large-scale projects of varying types were completed. These included anerobic waste-water treatment, battery manufacturing, transportation fuel-switching, and a zero-energy building.</v>
          </cell>
          <cell r="N51" t="str">
            <v>• Eight large-scale projects of varying types were completed. These included anerobic waste-water treatment, battery manufacturing, transportation fuel-switching, and a zero-energy building.</v>
          </cell>
        </row>
        <row r="52">
          <cell r="B52" t="str">
            <v>Renewable Heat NY</v>
          </cell>
          <cell r="C52" t="str">
            <v>Renewable Energy</v>
          </cell>
          <cell r="D52" t="str">
            <v>Closed</v>
          </cell>
          <cell r="E52" t="str">
            <v>The Renewable Heat NY initiative was a long-term commitment to support the high-efficiency, low-emission, biomass heating industry. Renewable Heat NY program funding was fully allocated in August 2021 and the program stopped accepting new project applications. All pellet stove and small biomass boiler projects are complete and one large commercial pellet boiler project is undergoing commissioning and will be complete in 2023. The long-term market development strategy for Renewable Heat NY included the following objectives:
• Raise consumer awareness.
• Develop large-scale anchor customers to expand the wood pellet bulk delivery market.
• Promote supply chain development, including workforce training and support for product development, manufacturing, laboratory and field testing, and equipment certification.
• Leverage NYSERDA’s issuance of the New York State Wood Heat Report to accelerate the use of biomass for heating, using the most efficient low-emission technologies.
• Provide financial incentives to consumers for advanced efficiency and low-emission technologies to reduce upfront costs.
• Provide support so that sustainable forestry practices are available and followed by small and large landowners.
This initiative sought to develop and expand local clusters of activity, thereby meeting the overarching goal of supporting the high-efficiency and low-emission biomass heating industry in the State. Renewable Heat NY provided supply chain and service network development (i.e., workforce development, training, and research and development), along with consumer incentives and financing. NYSERDA is developing a report that summarizes the results of the Renewable Heat NY program, which is expected in early 2024.</v>
          </cell>
          <cell r="F52">
            <v>10.300084</v>
          </cell>
          <cell r="G52">
            <v>9.8549679999999995</v>
          </cell>
          <cell r="H52">
            <v>2476.9044462401143</v>
          </cell>
          <cell r="I52">
            <v>9.8122959999999999</v>
          </cell>
          <cell r="J52">
            <v>2477</v>
          </cell>
          <cell r="K52">
            <v>-4.3299988391641252E-3</v>
          </cell>
          <cell r="L52">
            <v>3.8577895094301806E-5</v>
          </cell>
          <cell r="M52" t="str">
            <v>• To date, 25 full-day small biomass boiler trainings and 25 training webinars have been provided since the start of the program.
• A total of 655 installed residential and small commercial projects and one large commercial pellet boiler project, with approximately 40% of the residential projects supporting low- to moderate-income customers.</v>
          </cell>
          <cell r="N52" t="str">
            <v>• To date, 25 full-day small biomass boiler trainings and 25 training webinars have been provided since the start of the program.
• A total of 655 installed residential and small commercial projects and one large commercial pellet boiler project, with approximately 40% of the residential projects supporting low- to moderate-income customers.</v>
          </cell>
        </row>
        <row r="53">
          <cell r="B53" t="str">
            <v>Renewable/Net-Zero Energy Demonstrations</v>
          </cell>
          <cell r="C53" t="str">
            <v>Community Clean Energy</v>
          </cell>
          <cell r="D53" t="str">
            <v>Active</v>
          </cell>
          <cell r="E53" t="str">
            <v>NYSERDA's Carbon Neutral Community Economic Development program provides incentives to support economic development projects across New York State that are regionally significant and designed to carbon neutral net or zero energy performance. Community Economic Development Projects that are regionally significant are aligned with the goals of the Regional Economic Development Council’s Strategic Plan or other State priorities.</v>
          </cell>
          <cell r="F53">
            <v>7.5</v>
          </cell>
          <cell r="G53">
            <v>5.186096</v>
          </cell>
          <cell r="H53" t="str">
            <v>-</v>
          </cell>
          <cell r="I53">
            <v>5.186096</v>
          </cell>
          <cell r="J53">
            <v>0</v>
          </cell>
          <cell r="K53">
            <v>0</v>
          </cell>
          <cell r="L53" t="str">
            <v>-</v>
          </cell>
          <cell r="M53" t="str">
            <v xml:space="preserve">Catholic Health of Long Island, a Round 4 CNCED project awarded in December 2022, has executed a contract with NYSERDA to develop a Carbon Neutral Roadmap for six network hospitals on Long Island.  An agreement has been signed with Catholic Health of Long Island, establishing a Statement of Work along with tasks and deliverables for the project. </v>
          </cell>
          <cell r="N53" t="str">
            <v>At the Brownsville Arts Center (BAC), a new 28,000sf cultural center in Brownsville, Brooklyn,
NY, Artspace Projects, Inc. (hereafter, the “Contractor”) will demonstrate a fundamental proof of
concept, that an all-electric, carbon neutral-ready, arts and culture center is possible and that a
high-performance building can strengthen the long-term financial stability of its art groups by
reducing the financial burden of utility costs required to heat, cool, and power its operation. Freeing up scarce financial resources for each of the cultural partners will allow them to each allocate funds they use that support their core missions of offering quality,
affordable, cultural programming that benefit the community and away from operations.  The BAC will be designed targeting the Passive House (PHIUS), USGBC LEED (Platinum), Energy Star, and Indoor airPlus certifications.
The project is also targeting Net Zero level of building performance for the cultural center. The
Contractor shall include several measures including photovoltaic, high-performance building
envelope, energy recovery ventilation system, variable refrigerant flow, light emitting diode (LED)
lighting, building controls, and ENERGY STAR® appliances.</v>
          </cell>
        </row>
        <row r="54">
          <cell r="B54" t="str">
            <v>Residential PV Plus Storage</v>
          </cell>
          <cell r="C54" t="str">
            <v>Renewable Energy</v>
          </cell>
          <cell r="D54" t="str">
            <v>Active</v>
          </cell>
          <cell r="E54" t="str">
            <v>The Residiential PV Plus Storage program will provide incentives to new and exisiting residential solar projects coupled with new energy sotrage.  The program is expected to deliver 2,000 - 3,000 residential storage systems over more than two years, totaling around 10 MW of storage. Similar to the current offering on Long Island, the rest of state engagement is anticipated to leverage utilities by region. These storage projects will provide renewable resource integration, peak power support to the utility (e.g., virtual power plants, dynamic load management, other), with resiliency and clean power to homeowners.</v>
          </cell>
          <cell r="F54">
            <v>9</v>
          </cell>
          <cell r="G54">
            <v>0</v>
          </cell>
          <cell r="H54">
            <v>0</v>
          </cell>
          <cell r="I54">
            <v>0</v>
          </cell>
          <cell r="J54" t="str">
            <v>-</v>
          </cell>
          <cell r="K54" t="str">
            <v>-</v>
          </cell>
          <cell r="L54" t="str">
            <v>-</v>
          </cell>
          <cell r="M54" t="str">
            <v>This program has not yet launched</v>
          </cell>
          <cell r="N54" t="str">
            <v>This program has not yet launched</v>
          </cell>
        </row>
        <row r="55">
          <cell r="B55" t="str">
            <v>Scoping Plan Implementation Research</v>
          </cell>
          <cell r="C55" t="str">
            <v>Innovative GHG Abatement Strategies</v>
          </cell>
          <cell r="D55" t="str">
            <v>Active</v>
          </cell>
          <cell r="E55" t="str">
            <v>The Climate Leadership and Community Protection Act (Climate Act) was signed into law in 2019 as one of the most ambitious climate laws in the world, putting the State on a course to reduce greenhouse gas emissions and achieve net-zero emissions, increase renewable energy usage, and ensure climate justice.
In anticipation of supporting work to realize recommendations included in the Climate Action Council’s final Scoping Plan, this funding may include technical analysis to support activity requiring more detailed information, such as natural gas system planning for decarbonized future, planning an economy wide cap-and-invest program, or support for a clean transportation standard.</v>
          </cell>
          <cell r="F55">
            <v>21.7</v>
          </cell>
          <cell r="G55">
            <v>4.2803060000000004</v>
          </cell>
          <cell r="H55" t="str">
            <v>-</v>
          </cell>
          <cell r="I55">
            <v>7.8345919999999998</v>
          </cell>
          <cell r="J55" t="str">
            <v>-</v>
          </cell>
          <cell r="K55">
            <v>0.8303812858239572</v>
          </cell>
          <cell r="L55" t="str">
            <v>-</v>
          </cell>
          <cell r="M55" t="str">
            <v xml:space="preserve">The Scoping Plan Implementation Research program is being used to support the New York Cap-and-Invest Program, including policy and legal research, stakeholder outreach, other associated program infrastructure. </v>
          </cell>
          <cell r="N55" t="str">
            <v xml:space="preserve">The Scoping Plan Implementation Research program is being used to support the New York Cap-and-Invest Program, including policy and legal research, stakeholder outreach, other associated program infrastructure. </v>
          </cell>
        </row>
        <row r="56">
          <cell r="B56" t="str">
            <v>Solar Thermal incentive</v>
          </cell>
          <cell r="C56" t="str">
            <v>Energy Efficiency / Building Electrification</v>
          </cell>
          <cell r="D56" t="str">
            <v>Closed</v>
          </cell>
          <cell r="E56" t="str">
            <v>NYSERDA’s Solar Thermal Incentive Program incentivizes the installation of solar thermal technologies to produce hot water to displace electric heated hot water systems. Approximately 100 contractors participate in this program. While funding from the Renewable Portfolio Standard (RPS) program displaces electrically heated domestic hot water, RGGI support for the Solar Thermal Incentive Program encourages the use of heating fuels other than electricity. GJGNY financing is also available for these projects.
The revised program, released on March 20, 2015, provides cash incentives for the installation of new solar thermal (hot water) systems by an eligible installer or contractor. Incentives are available on a first-come, first-served basis. Incentives are applied to the total project cost based on displaced kilowatt hours. The program allows combination systems (systems that provide domestic hot water and space heating); however, incentives are only provided on the portion of the solar thermal system output that offsets hot water production.</v>
          </cell>
          <cell r="F56">
            <v>4.226947</v>
          </cell>
          <cell r="G56">
            <v>4.226947</v>
          </cell>
          <cell r="H56">
            <v>959.20521523178809</v>
          </cell>
          <cell r="I56">
            <v>4.226947</v>
          </cell>
          <cell r="J56">
            <v>959</v>
          </cell>
          <cell r="K56">
            <v>0</v>
          </cell>
          <cell r="L56">
            <v>-2.139429900185632E-4</v>
          </cell>
          <cell r="M56" t="str">
            <v>In total, 14,216 MMBtu have been saved through 180 projects and their solar thermal contribution to domestic hot water.</v>
          </cell>
          <cell r="N56" t="str">
            <v>In total, 14,216 MMBtu have been saved through 180 projects and their solar thermal contribution to domestic hot water.</v>
          </cell>
        </row>
        <row r="57">
          <cell r="B57" t="str">
            <v>Southern Tier Competition (76 West)</v>
          </cell>
          <cell r="C57" t="str">
            <v>Innovative GHG Abatement Strategies</v>
          </cell>
          <cell r="D57" t="str">
            <v>Closed</v>
          </cell>
          <cell r="E57" t="str">
            <v>76West is an initiative focused on clean energy business development in the Southern Tier. As outlined in the 2015 State of the State address, this $20 million investment will catalyze a clean energy business cluster that builds on the local strengths and assets of the Southern Tier.</v>
          </cell>
          <cell r="F57">
            <v>11</v>
          </cell>
          <cell r="G57">
            <v>10.720193</v>
          </cell>
          <cell r="H57" t="str">
            <v>-</v>
          </cell>
          <cell r="I57">
            <v>10.720193</v>
          </cell>
          <cell r="J57" t="str">
            <v>-</v>
          </cell>
          <cell r="K57">
            <v>0</v>
          </cell>
          <cell r="L57" t="str">
            <v>-</v>
          </cell>
          <cell r="M57" t="str">
            <v>The 76West Clean Energy Business Competition released its final batch of awards in Q3 2020 and the program is now concluded. There will be no further awards from this program.</v>
          </cell>
          <cell r="N57" t="str">
            <v>The 76West Clean Energy Business Competition released its final batch of awards in Q3 2020 and the program is now concluded. There will be no further awards from this program.</v>
          </cell>
        </row>
        <row r="58">
          <cell r="B58" t="str">
            <v>Technical Services</v>
          </cell>
          <cell r="C58" t="str">
            <v>Energy Efficiency / Building Electrification</v>
          </cell>
          <cell r="D58" t="str">
            <v>Active</v>
          </cell>
          <cell r="E58" t="str">
            <v>The Technical Services initiative supports NYSERDA programs such as FlexTech and On-Site Energy Manager.  These programs provide the techical support necessary to promote the adoption of technologies and practices that reduce energy loads and decarbonize buildings across all sectors.</v>
          </cell>
          <cell r="F58">
            <v>15</v>
          </cell>
          <cell r="G58">
            <v>0</v>
          </cell>
          <cell r="H58">
            <v>0</v>
          </cell>
          <cell r="I58">
            <v>0</v>
          </cell>
          <cell r="J58">
            <v>0</v>
          </cell>
          <cell r="K58" t="str">
            <v>-</v>
          </cell>
          <cell r="L58" t="str">
            <v>-</v>
          </cell>
          <cell r="M58" t="str">
            <v>This program has not yet launched</v>
          </cell>
          <cell r="N58" t="str">
            <v>This program has not yet launched</v>
          </cell>
        </row>
        <row r="59">
          <cell r="B59" t="str">
            <v>Transportation Research</v>
          </cell>
          <cell r="C59" t="str">
            <v>Innovative GHG Abatement Strategies</v>
          </cell>
          <cell r="D59" t="str">
            <v>Closed</v>
          </cell>
          <cell r="E59" t="str">
            <v xml:space="preserve">The goal of the Transportation Research Program is to commercialize technologies, products, systems, and services that provide superior GHG reduction. Activities include product development, performance validation, field testing, policy development, and business assistance to help emerging technologies achieve successful commercialization. </v>
          </cell>
          <cell r="F59">
            <v>3.8193109999999999</v>
          </cell>
          <cell r="G59">
            <v>3.7478669999999998</v>
          </cell>
          <cell r="H59" t="str">
            <v>-</v>
          </cell>
          <cell r="I59">
            <v>3.7478669999999998</v>
          </cell>
          <cell r="J59" t="str">
            <v>-</v>
          </cell>
          <cell r="K59">
            <v>0</v>
          </cell>
          <cell r="L59" t="str">
            <v>-</v>
          </cell>
          <cell r="M59" t="str">
            <v>This program has concluded all activities. For the final project, Unique Energy Solutions completed the process of upfitting 12 electric delivery trucks for United Parcel Service (UPS).</v>
          </cell>
          <cell r="N59" t="str">
            <v>This program has concluded all activities. For the final project, Unique Energy Solutions completed the process of upfitting 12 electric delivery trucks for United Parcel Service (UPS).</v>
          </cell>
        </row>
        <row r="60">
          <cell r="K60" t="str">
            <v>-</v>
          </cell>
          <cell r="L60" t="str">
            <v>-</v>
          </cell>
        </row>
        <row r="61">
          <cell r="K61" t="str">
            <v>-</v>
          </cell>
          <cell r="L61" t="str">
            <v>-</v>
          </cell>
        </row>
        <row r="62">
          <cell r="K62" t="str">
            <v>-</v>
          </cell>
          <cell r="L62" t="str">
            <v>-</v>
          </cell>
        </row>
        <row r="63">
          <cell r="K63" t="str">
            <v>-</v>
          </cell>
          <cell r="L63" t="str">
            <v>-</v>
          </cell>
        </row>
        <row r="64">
          <cell r="K64" t="str">
            <v>-</v>
          </cell>
          <cell r="L64" t="str">
            <v>-</v>
          </cell>
        </row>
        <row r="65">
          <cell r="K65" t="str">
            <v>-</v>
          </cell>
          <cell r="L65" t="str">
            <v>-</v>
          </cell>
        </row>
        <row r="66">
          <cell r="K66" t="str">
            <v>-</v>
          </cell>
          <cell r="L66" t="str">
            <v>-</v>
          </cell>
        </row>
        <row r="67">
          <cell r="K67" t="str">
            <v>-</v>
          </cell>
          <cell r="L67" t="str">
            <v>-</v>
          </cell>
        </row>
        <row r="68">
          <cell r="K68" t="str">
            <v>-</v>
          </cell>
          <cell r="L68" t="str">
            <v>-</v>
          </cell>
        </row>
        <row r="69">
          <cell r="K69" t="str">
            <v>-</v>
          </cell>
          <cell r="L69" t="str">
            <v>-</v>
          </cell>
        </row>
        <row r="70">
          <cell r="K70" t="str">
            <v>-</v>
          </cell>
          <cell r="L70" t="str">
            <v>-</v>
          </cell>
        </row>
        <row r="71">
          <cell r="K71" t="str">
            <v>-</v>
          </cell>
          <cell r="L71" t="str">
            <v>-</v>
          </cell>
        </row>
        <row r="72">
          <cell r="K72" t="str">
            <v>-</v>
          </cell>
          <cell r="L72" t="str">
            <v>-</v>
          </cell>
        </row>
        <row r="73">
          <cell r="K73" t="str">
            <v>-</v>
          </cell>
          <cell r="L73" t="str">
            <v>-</v>
          </cell>
        </row>
        <row r="74">
          <cell r="K74" t="str">
            <v>-</v>
          </cell>
          <cell r="L74" t="str">
            <v>-</v>
          </cell>
        </row>
        <row r="75">
          <cell r="K75" t="str">
            <v>-</v>
          </cell>
          <cell r="L75" t="str">
            <v>-</v>
          </cell>
        </row>
        <row r="76">
          <cell r="K76" t="str">
            <v>-</v>
          </cell>
          <cell r="L76" t="str">
            <v>-</v>
          </cell>
        </row>
        <row r="77">
          <cell r="K77" t="str">
            <v>-</v>
          </cell>
          <cell r="L77" t="str">
            <v>-</v>
          </cell>
        </row>
        <row r="78">
          <cell r="K78" t="str">
            <v>-</v>
          </cell>
          <cell r="L78" t="str">
            <v>-</v>
          </cell>
        </row>
        <row r="79">
          <cell r="K79" t="str">
            <v>-</v>
          </cell>
          <cell r="L79" t="str">
            <v>-</v>
          </cell>
        </row>
        <row r="80">
          <cell r="K80" t="str">
            <v>-</v>
          </cell>
          <cell r="L80" t="str">
            <v>-</v>
          </cell>
        </row>
        <row r="81">
          <cell r="K81" t="str">
            <v>-</v>
          </cell>
          <cell r="L81" t="str">
            <v>-</v>
          </cell>
        </row>
        <row r="82">
          <cell r="K82" t="str">
            <v>-</v>
          </cell>
          <cell r="L82" t="str">
            <v>-</v>
          </cell>
        </row>
        <row r="83">
          <cell r="K83" t="str">
            <v>-</v>
          </cell>
          <cell r="L83" t="str">
            <v>-</v>
          </cell>
        </row>
        <row r="84">
          <cell r="K84" t="str">
            <v>-</v>
          </cell>
          <cell r="L84" t="str">
            <v>-</v>
          </cell>
        </row>
        <row r="85">
          <cell r="K85" t="str">
            <v>-</v>
          </cell>
          <cell r="L85" t="str">
            <v>-</v>
          </cell>
        </row>
        <row r="86">
          <cell r="K86" t="str">
            <v>-</v>
          </cell>
          <cell r="L86" t="str">
            <v>-</v>
          </cell>
        </row>
        <row r="87">
          <cell r="K87" t="str">
            <v>-</v>
          </cell>
          <cell r="L87" t="str">
            <v>-</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218B-5C0F-4B95-9F37-F68AC4A0070F}">
  <dimension ref="A1:H58"/>
  <sheetViews>
    <sheetView tabSelected="1" workbookViewId="0">
      <selection activeCell="J12" sqref="J12"/>
    </sheetView>
  </sheetViews>
  <sheetFormatPr defaultRowHeight="15" x14ac:dyDescent="0.25"/>
  <cols>
    <col min="1" max="1" width="49" customWidth="1"/>
    <col min="2" max="8" width="16" customWidth="1"/>
  </cols>
  <sheetData>
    <row r="1" spans="1:8" ht="60" x14ac:dyDescent="0.25">
      <c r="A1" s="1" t="s">
        <v>0</v>
      </c>
      <c r="B1" s="4" t="s">
        <v>1</v>
      </c>
      <c r="C1" s="4" t="s">
        <v>2</v>
      </c>
      <c r="D1" s="7" t="s">
        <v>3</v>
      </c>
      <c r="E1" s="7" t="s">
        <v>63</v>
      </c>
      <c r="F1" s="9" t="s">
        <v>4</v>
      </c>
      <c r="G1" s="11" t="s">
        <v>5</v>
      </c>
      <c r="H1" s="11" t="s">
        <v>6</v>
      </c>
    </row>
    <row r="2" spans="1:8" ht="16.5" customHeight="1" x14ac:dyDescent="0.25">
      <c r="A2" s="2" t="s">
        <v>7</v>
      </c>
      <c r="B2" s="5" t="str">
        <f>VLOOKUP(A2,[1]Review!$B$3:$N$102,2,0)</f>
        <v>Innovative GHG Abatement Strategies</v>
      </c>
      <c r="C2" s="6" t="str">
        <f>VLOOKUP(A2,[1]Review!$B$3:$N$102,3,0)</f>
        <v>Closed</v>
      </c>
      <c r="D2" s="8">
        <f>VLOOKUP(A2,[1]Review!$B$3:$N$102,5,0)</f>
        <v>13.307653</v>
      </c>
      <c r="E2" s="8">
        <f>VLOOKUP(A2,[1]Review!$B$3:$N$102,8,0)</f>
        <v>11.004772000000001</v>
      </c>
      <c r="F2" s="10" t="str">
        <f>VLOOKUP(A2,[1]Review!$B$3:$N$102,9,0)</f>
        <v>-</v>
      </c>
      <c r="G2" s="12" t="str">
        <f>VLOOKUP(A2,[1]Review!$B$3:$N$102,4,0)</f>
        <v>The Industrial Innovations program is a longer-term program that supports development and demonstration of technologies with substantial GHG reduction potential and technologies relevant to New York State manufacturing industries and building systems. Funded projects will focus mainly on innovations that reduce the use of fossil fuels, have high-replication potential for the State’s manufacturing base, and are likely to be cost-effective. Projects will focus on technical innovations, including thermal-efficiency improvements for fossil-fuel based processes and alternative processes that eliminate the use of fossil fuels directly and indirectly for technologies that bring about thermal destruction of byproducts. Projects also may include changes in material input and development of advanced controls, provided they directly bring about GHG reduction. The goal of the Advanced Buildings Program is to drive technology development and commercialization of innovative building technologies for existing buildings and new construction that offer greater energy efficiency, accelerate the integration of renewables into buildings, offer resiliency, and enable net zero energy building.</v>
      </c>
      <c r="H2" s="12" t="str">
        <f>VLOOKUP(A2,[1]Review!$B$3:$N$102,13,0)</f>
        <v>• Contract has expired.
- A project with SulfCrete of Long Beach, NY continues to move forward—leveraging $750,000 in federal funding from the United States Department of Energy (DOE) to supplement the $400,000 NYSERDA funding award for the commercial scale-up and demonstration of SulfCrete, a clean, energy-efficient alternative to conventional Portland cement concrete. The contract for this project is expiring at the end of 2023 but is expected to be extended to continue this project.  A number of milestones toward product commercialization were accomplished, contract expired in January 2025; Contractor was not able to complete all project milestones due to a loss in private funding support.
• A project with Sweetwater Energy involving building or installing manufacturing processes to supply cellulosic and lignin-based products made progress in previous quarters and came to a consensus to cease efforts in 2023. When active, the NYGB was engaged Sweetwater Energy.</v>
      </c>
    </row>
    <row r="3" spans="1:8" ht="16.5" customHeight="1" x14ac:dyDescent="0.25">
      <c r="A3" s="2" t="s">
        <v>8</v>
      </c>
      <c r="B3" s="5" t="str">
        <f>VLOOKUP(A3,[1]Review!$B$3:$N$102,2,0)</f>
        <v>Renewable Energy</v>
      </c>
      <c r="C3" s="6" t="str">
        <f>VLOOKUP(A3,[1]Review!$B$3:$N$102,3,0)</f>
        <v>Closed</v>
      </c>
      <c r="D3" s="8">
        <f>VLOOKUP(A3,[1]Review!$B$3:$N$102,5,0)</f>
        <v>2.8376980000000001</v>
      </c>
      <c r="E3" s="8">
        <f>VLOOKUP(A3,[1]Review!$B$3:$N$102,8,0)</f>
        <v>2.8376980000000001</v>
      </c>
      <c r="F3" s="10" t="str">
        <f>VLOOKUP(A3,[1]Review!$B$3:$N$102,9,0)</f>
        <v>-</v>
      </c>
      <c r="G3" s="12" t="str">
        <f>VLOOKUP(A3,[1]Review!$B$3:$N$102,4,0)</f>
        <v>The Advanced Renewable Energy Program supported projects that foster the market introduction of a broad range of promising new and advanced renewable energy technologies, including advanced biomass, tidal, and offshore wind technologies.</v>
      </c>
      <c r="H3" s="12" t="str">
        <f>VLOOKUP(A3,[1]Review!$B$3:$N$102,13,0)</f>
        <v>• GridMarket LLC has completed a small research project to analyze the characteristics of building load profiles using 15-minute interval meter data in the Con Edison distribution area. The company has also evaluated potential benefits to customers and the grid when applying energy storage technologies to modify load and integrate with renewable generation. The final report has been received by NYSERDA and activity is complete.
• An Offshore Wind Cost Benefit Study was completed. It assessed the potential costs, ratepayer impacts, environmental benefits, and economic benefits and impacts (job and other macroeconomic influences) to New York State associated with plausible scenarios of future offshore wind energy deployment in the New York Bight through 2025.
• The Offshore Wind Master Plan, funded through the Clean Energy Fund, will include cost studies that build on the work completed for the Offshore Wind Cost Benefit Study.</v>
      </c>
    </row>
    <row r="4" spans="1:8" ht="16.5" customHeight="1" x14ac:dyDescent="0.25">
      <c r="A4" s="2" t="s">
        <v>9</v>
      </c>
      <c r="B4" s="5" t="str">
        <f>VLOOKUP(A4,[1]Review!$B$3:$N$102,2,0)</f>
        <v>Renewable Energy</v>
      </c>
      <c r="C4" s="6" t="str">
        <f>VLOOKUP(A4,[1]Review!$B$3:$N$102,3,0)</f>
        <v>Active</v>
      </c>
      <c r="D4" s="8">
        <f>VLOOKUP(A4,[1]Review!$B$3:$N$102,5,0)</f>
        <v>17</v>
      </c>
      <c r="E4" s="8">
        <f>VLOOKUP(A4,[1]Review!$B$3:$N$102,8,0)</f>
        <v>2.8153000000000001E-2</v>
      </c>
      <c r="F4" s="10" t="str">
        <f>VLOOKUP(A4,[1]Review!$B$3:$N$102,9,0)</f>
        <v>-</v>
      </c>
      <c r="G4" s="12" t="str">
        <f>VLOOKUP(A4,[1]Review!$B$3:$N$102,4,0)</f>
        <v>The Agrivoltaics program aims to advance the technological, economic, and agricultural viability of solar energy technologies responsibly co-located within active farmland. Demonstration projects results would inform NYSERDA renewable energy procurement strategies, state renewable energy incentive programs, and solar development permitting. Through partnerships with academia and industry, NYSERDA would advance research and market development of agrivoltaic technologies. Through collaboration with agricultural commodity experts, NYSERDA would identify and expand markets for commodities produced via agrivoltaic deployment.</v>
      </c>
      <c r="H4" s="12" t="str">
        <f>VLOOKUP(A4,[1]Review!$B$3:$N$102,13,0)</f>
        <v xml:space="preserve">NYSERDA has issued a competitive solicitation for Agrivoltaic Research and Demonstration projects.  Initial awards are anticipated in Q3/Q4 of 2025.
</v>
      </c>
    </row>
    <row r="5" spans="1:8" ht="16.5" customHeight="1" x14ac:dyDescent="0.25">
      <c r="A5" s="2" t="s">
        <v>10</v>
      </c>
      <c r="B5" s="5" t="str">
        <f>VLOOKUP(A5,[1]Review!$B$3:$N$102,2,0)</f>
        <v>Community Clean Energy</v>
      </c>
      <c r="C5" s="6" t="str">
        <f>VLOOKUP(A5,[1]Review!$B$3:$N$102,3,0)</f>
        <v>Closed</v>
      </c>
      <c r="D5" s="8">
        <f>VLOOKUP(A5,[1]Review!$B$3:$N$102,5,0)</f>
        <v>8</v>
      </c>
      <c r="E5" s="8">
        <f>VLOOKUP(A5,[1]Review!$B$3:$N$102,8,0)</f>
        <v>8</v>
      </c>
      <c r="F5" s="10" t="str">
        <f>VLOOKUP(A5,[1]Review!$B$3:$N$102,9,0)</f>
        <v>-</v>
      </c>
      <c r="G5" s="12" t="str">
        <f>VLOOKUP(A5,[1]Review!$B$3:$N$102,4,0)</f>
        <v>NYSERDA has allocated $8 million in RGGI funding for community air monitoring. The statewide initiative, led by the New York State Department of Environmental Conservation, has been designed to monitor air quality in 10 disadvantaged communities, home to approximately five million New Yorkers living in areas historically overburdened by environmental pollution. Using air sensor-equipped, low-emissions vehicles on public roads, this initiative is measuring hyperlocal, community-based air pollution levels to screen for local sources of air pollution street-by-street in these communities for one year. The initiative is currently collecting this hyperlocal air pollution data to help identify sources contributing to disproportionate air pollution burdens and develop strategies to reduce air pollution within these communities, including greenhouse gas emissions contributing to climate change.</v>
      </c>
      <c r="H5" s="12" t="str">
        <f>VLOOKUP(A5,[1]Review!$B$3:$N$102,13,0)</f>
        <v>• Mobile monitoring was completed by Aclima in all 10 Communities.: Bronx, Manhattan, Capital Region, Buffalo/Tonawanda/Niagara Falls (June 30, 2023); Brooklyn, Queens, Hempstead/New Cassel/Roosevelt/Uniondale/Westbury, Mount Vernon/Yonkers/New Rochelle, Syracuse, Rochester. (August 31, 2023).
• Aclima provided QA results and documentation of sensor co-location.
• Aclima verified data and performed modeling to provide block-by-block annual average estimates of pollutants monitored.
• Aclima developed an online portal to visualize the results.  This portal is available to the general public and supplements DEC’s online report.
• DEC published a final report, fact sheets, and story maps to present mobile air monitoring results
https://dec.ny.gov/environmental-protection/air-quality/community-air-quality/2022-23-statewide-community-air-monitoring-initiative</v>
      </c>
    </row>
    <row r="6" spans="1:8" ht="16.5" customHeight="1" x14ac:dyDescent="0.25">
      <c r="A6" s="2" t="s">
        <v>11</v>
      </c>
      <c r="B6" s="5" t="str">
        <f>VLOOKUP(A6,[1]Review!$B$3:$N$102,2,0)</f>
        <v>Innovative GHG Abatement Strategies</v>
      </c>
      <c r="C6" s="6" t="str">
        <f>VLOOKUP(A6,[1]Review!$B$3:$N$102,3,0)</f>
        <v>Closed</v>
      </c>
      <c r="D6" s="8">
        <f>VLOOKUP(A6,[1]Review!$B$3:$N$102,5,0)</f>
        <v>25</v>
      </c>
      <c r="E6" s="8">
        <f>VLOOKUP(A6,[1]Review!$B$3:$N$102,8,0)</f>
        <v>24.999638000000001</v>
      </c>
      <c r="F6" s="10" t="str">
        <f>VLOOKUP(A6,[1]Review!$B$3:$N$102,9,0)</f>
        <v>-</v>
      </c>
      <c r="G6" s="12" t="str">
        <f>VLOOKUP(A6,[1]Review!$B$3:$N$102,4,0)</f>
        <v>Cornell University (CU) and the Brookhaven National Laboratory (BNL) are designing, building, and commissioning the Cornell‐BNL ERL Test Accelerator (CBETA), a four-pass, 150 MeV electron Energy Recovery Linac (ERL) that is a prototype for advanced technology to be used in the future BNL eRHIC accelerator. This pilot-scale facility is located at Cornell University where all field testing/validation will occur. BNL will manage all aspects of the initiative and serve as the project contractor. The contract cost to NYSERDA is $25 million. The work is being conducted at Cornell to fully leverage an existing $32 million facility located on Cornell’s campus. This results in significant overall cost savings for the ERL project. Timely and successful testing/validation of the pilot-scale ERL will allow BNL to submit a competitive proposal to the DOE to secure an award to build and operate an electron-ion collider (EIC) on BNL’s campus that includes a full-scale ERL as a major sub-system component of the eRHIC accelerator. Energy Recovery Linacs (ERLs) recover energy from a used electron beam in order to accelerate more beam. The Cornell Brookhaven ERL Test Accelerator (CBETA) additionally saves energy by using permanent magnets rather than electromagnets, and by using superconducting accelerating structures. These energy-saving features enable far larger beam currents than in similar conventional accelerators. CBETA, funded by NYSERDA, achieved single pass beam energy recovery on June 24, 2019, a world-first for this kind of accelerator. CBETA then achieved Milestone 11: four-pass beam with energy recovery on December 24, 2019, with four accelerating passes followed by four decelerating passes in a single loop, making it the most energy efficient accelerator of its kind in the world. 
In 2016 when the CBETA project was initiated, the purpose was to test new technologies that might be used for a future electron-ion collider (EIC), the next large particle accelerator in the U.S. Just after CBETA satisfied the final technical milestone (four-pass beam with energy recovery), the U.S. Department of Energy (DOE) announced the selection of Brookhaven National Laboratory in Upton, NY, as the site for a planned major new nuclear physics research facility. The Electron Ion Collider (EIC), to be designed and constructed over 10 years at an estimated cost between $1.6 and $2.6 billion, will ensure that the U.S. and NYS remain at the forefront of high-energy physics and particle accelerator technology for many years to come.</v>
      </c>
      <c r="H6" s="12" t="str">
        <f>VLOOKUP(A6,[1]Review!$B$3:$N$102,13,0)</f>
        <v>The CBETA project is now complete and is in an excellent position to study what it takes to make low-energy, high-current electron beams available to extend the capabilities of an EIC through a process called hadron beam cooling. Additionally, CBETA allows research and development (R&amp;D) for many other accelerators with a wide range of high-current and high-brightness electron beams, including Ultrafast Electron Diffraction, hard X-ray production, and extreme ultraviolet (EUV) production by a free-electron laser (FEL) for microchip lithography. NYSERDA’s investment in CBETA will continue to pay dividends, enabling the study of accelerator physics for the new regime of beam parameters that are enabled by its groundbreaking technology.</v>
      </c>
    </row>
    <row r="7" spans="1:8" ht="16.5" customHeight="1" x14ac:dyDescent="0.25">
      <c r="A7" s="2" t="s">
        <v>12</v>
      </c>
      <c r="B7" s="5" t="str">
        <f>VLOOKUP(A7,[1]Review!$B$3:$N$102,2,0)</f>
        <v>Innovative GHG Abatement Strategies</v>
      </c>
      <c r="C7" s="6" t="str">
        <f>VLOOKUP(A7,[1]Review!$B$3:$N$102,3,0)</f>
        <v>Closed</v>
      </c>
      <c r="D7" s="8">
        <f>VLOOKUP(A7,[1]Review!$B$3:$N$102,5,0)</f>
        <v>1</v>
      </c>
      <c r="E7" s="8">
        <f>VLOOKUP(A7,[1]Review!$B$3:$N$102,8,0)</f>
        <v>1</v>
      </c>
      <c r="F7" s="10" t="str">
        <f>VLOOKUP(A7,[1]Review!$B$3:$N$102,9,0)</f>
        <v>-</v>
      </c>
      <c r="G7" s="12" t="str">
        <f>VLOOKUP(A7,[1]Review!$B$3:$N$102,4,0)</f>
        <v>This program area aims to build the State’s capacity for long-term GHG emission reductions by researching strategies to prevent emissions from releasing into the atmosphere. The program focuses on the following:
• Assessing and demonstrating carbon capture, reuse, compression, and transport technologies.
• Characterizing and testing the State’s geological sequestration potential.
• Supporting the development of carbon capture and sequestration demonstration projects in NYS.
The program’s largest supported project was TriCarb, located in Rockland County, NY. TriCarb leveraged NYSERDA funding with more than $8 million of U.S. Department of Energy funds to investigate the potential for geological sequestration in the Newark Basin.</v>
      </c>
      <c r="H7" s="12" t="str">
        <f>VLOOKUP(A7,[1]Review!$B$3:$N$102,13,0)</f>
        <v>• The Newark Basin, extending through southeastern New York State, northern New Jersey, and into eastern Pennsylvania, could potentially be used for the sequestration of carbon dioxide in the region surrounding New York City.
• This project characterized geological formations of the Newark Basin to determine whether these formations represent an opportunity for large-scale sequestration of carbon dioxide, through seismic analysis and gathering geological data.
• The geological characteristics of some of the formations do offer some potential for sequestration. More research would be needed before such an operation was undertaken.
• The project was completed in Q3 2017 and has now been closed.</v>
      </c>
    </row>
    <row r="8" spans="1:8" ht="16.5" customHeight="1" x14ac:dyDescent="0.25">
      <c r="A8" s="2" t="s">
        <v>13</v>
      </c>
      <c r="B8" s="5" t="str">
        <f>VLOOKUP(A8,[1]Review!$B$3:$N$102,2,0)</f>
        <v>Innovative GHG Abatement Strategies</v>
      </c>
      <c r="C8" s="6" t="str">
        <f>VLOOKUP(A8,[1]Review!$B$3:$N$102,3,0)</f>
        <v>Closed</v>
      </c>
      <c r="D8" s="8">
        <f>VLOOKUP(A8,[1]Review!$B$3:$N$102,5,0)</f>
        <v>15.309987</v>
      </c>
      <c r="E8" s="8">
        <f>VLOOKUP(A8,[1]Review!$B$3:$N$102,8,0)</f>
        <v>6.6134120000000003</v>
      </c>
      <c r="F8" s="10" t="str">
        <f>VLOOKUP(A8,[1]Review!$B$3:$N$102,9,0)</f>
        <v>-</v>
      </c>
      <c r="G8" s="12" t="str">
        <f>VLOOKUP(A8,[1]Review!$B$3:$N$102,4,0)</f>
        <v>The Clean Energy Business Development program sought to support emerging business opportunities in clean energy and environmental technologies while maintaining the goal of carbon mitigation.
Key elements of the program included the following:
• Providing financial support to leverage private investment in early-stage and growth-stage clean energy companies in New York State and accelerate the market introduction of innovative energy efficiency, renewable energy, or carbon abatement technologies.
• Advancing the transition of clean energy technologies or technologies that improve the energy efficiency of industrial processes from the development/demonstration stage to the launch of commercial-scale manufacturing or application.
• Developing and supporting a portfolio of programs designed to translate clean energy technology research into commercially viable business enterprises.
As part of the effort to bring private investment to early-stage clean energy companies in New York State, NYSERDA is working with the impact investment group, Investors’ Circle, to develop a local network in New York City branded as Investors’ Circle New York (IC NY). The group held monthly meetings/events to bring together the impact/social investing community in the New York Metropolitan Area, introduced clean energy investment opportunities to IC NY members, and provided feedback to the clean energy companies on how to successfully pitch to the impact/social investing community. IC NY is working to form and grow an effective and sustainable local network that will foster early-stage and growth-stage impact/social investments in clean energy companies in NYS. Additionally, IC NY worked to create stronger ties to key segments of the impact/social investor community, including foundations, family offices, sovereign wealth funds, and high-net-worth individuals.</v>
      </c>
      <c r="H8" s="12" t="str">
        <f>VLOOKUP(A8,[1]Review!$B$3:$N$102,13,0)</f>
        <v>• Investors’ Circle New York continued to hold meetings for the impact/social investment community in metropolitan New York through the end of its contract in 2020. The project resulted in several startup pitches and two investments in New York State clean technology startups.
•The 76West Clean Energy Business Competition released its final batch of awards in Q3 2020 and the program is now concluded.</v>
      </c>
    </row>
    <row r="9" spans="1:8" ht="16.5" customHeight="1" x14ac:dyDescent="0.25">
      <c r="A9" s="2" t="s">
        <v>14</v>
      </c>
      <c r="B9" s="5" t="str">
        <f>VLOOKUP(A9,[1]Review!$B$3:$N$102,2,0)</f>
        <v>Community Clean Energy</v>
      </c>
      <c r="C9" s="6" t="str">
        <f>VLOOKUP(A9,[1]Review!$B$3:$N$102,3,0)</f>
        <v>Active</v>
      </c>
      <c r="D9" s="8">
        <f>VLOOKUP(A9,[1]Review!$B$3:$N$102,5,0)</f>
        <v>18.273119999999999</v>
      </c>
      <c r="E9" s="8">
        <f>VLOOKUP(A9,[1]Review!$B$3:$N$102,8,0)</f>
        <v>3.8031830000000002</v>
      </c>
      <c r="F9" s="10">
        <f>VLOOKUP(A9,[1]Review!$B$3:$N$102,9,0)</f>
        <v>210296</v>
      </c>
      <c r="G9" s="12" t="str">
        <f>VLOOKUP(A9,[1]Review!$B$3:$N$102,4,0)</f>
        <v>In the fall of 2015, NYSERDA, through the third and final round of the Cleaner, Greener Communities (CGC) program, awarded three contracts for regionally based outreach and technical assistance services to support NYSERDA’s new Clean Energy Communities program. These services expand on the efforts undertaken previously through Climate Smart Communities (CSC) and Economic Development Growth Extension (EDGE). In addition, communities that receive the Clean Energy Communities designation will be eligible to apply for grants to implement innovative clean energy projects.
The statewide Clean Energy Communities program, which is co-funded through the Clean Energy Fund (CEF), supports local governments with a common platform and the coaching, facilitation, technical assistance, and expertise for implementing the local-level policies and planning needed to drive future clean energy market activities. These local-level actions accumulate and help to deliver the regional sustainable growth strategies encouraged by the CGC program, consistent with the regional sustainability and economic development plans. The Clean Energy Communities program also complements the New York State Department of Environmental Conservation’s (DEC) Climate Smart Communities Certification Program by assisting communities working toward certification.</v>
      </c>
      <c r="H9" s="12" t="str">
        <f>VLOOKUP(A9,[1]Review!$B$3:$N$102,13,0)</f>
        <v>• Clean Energy Communities Coordinators have helped 942 communities complete and submit 5,340 High Impact Actions,
• 605 communities completed at least four High Impact Actions and became designated Clean Energy Communities. 
• As of November 7, 2024, the Clean Energy Communities program is not accepting submissions for completed High Impact Actions. 
no changes 9/2025</v>
      </c>
    </row>
    <row r="10" spans="1:8" ht="16.5" customHeight="1" x14ac:dyDescent="0.25">
      <c r="A10" s="2" t="s">
        <v>15</v>
      </c>
      <c r="B10" s="5" t="str">
        <f>VLOOKUP(A10,[1]Review!$B$3:$N$102,2,0)</f>
        <v>Directed</v>
      </c>
      <c r="C10" s="6" t="str">
        <f>VLOOKUP(A10,[1]Review!$B$3:$N$102,3,0)</f>
        <v>Active</v>
      </c>
      <c r="D10" s="8">
        <f>VLOOKUP(A10,[1]Review!$B$3:$N$102,5,0)</f>
        <v>235.17010300000001</v>
      </c>
      <c r="E10" s="8">
        <f>VLOOKUP(A10,[1]Review!$B$3:$N$102,8,0)</f>
        <v>235.17010300000001</v>
      </c>
      <c r="F10" s="10">
        <f>VLOOKUP(A10,[1]Review!$B$3:$N$102,9,0)</f>
        <v>196823.96364587403</v>
      </c>
      <c r="G10" s="12" t="str">
        <f>VLOOKUP(A10,[1]Review!$B$3:$N$102,4,0)</f>
        <v>Through the Clean Energy Fund (CEF) and its portfolios, NYSERDA is advancing the goals of the Climate Act. As approved by the Commission, the CEF delivers on its primary goals to reduce greenhouse gas emissions, increase renewable energy generation, increase energy efficiency, and attract greater private investment in clean energy, with investment portfolios that are designed to achieve scale in clean energy markets. These key CEF objectives dovetail with the RGGI investment parameters, creating a unique opportunity to leverage CEF and RGGI funds to help achieve New York’s broader Climate Act and clean energy objectives. In designing the CEF, NYSERDA planned to dedicate $250 million in RGGI funds to the CEF portfolio over 10 years, supporting the $3.42 billion Market Development and Innovation and Research activities.</v>
      </c>
      <c r="H10" s="12" t="str">
        <f>VLOOKUP(A10,[1]Review!$B$3:$N$102,13,0)</f>
        <v xml:space="preserve">Updates for Clean Energy Fund programs are provided in the CEF Quarterly Report </v>
      </c>
    </row>
    <row r="11" spans="1:8" ht="16.5" customHeight="1" x14ac:dyDescent="0.25">
      <c r="A11" s="2" t="s">
        <v>16</v>
      </c>
      <c r="B11" s="5" t="str">
        <f>VLOOKUP(A11,[1]Review!$B$3:$N$102,2,0)</f>
        <v>Community Clean Energy</v>
      </c>
      <c r="C11" s="6" t="str">
        <f>VLOOKUP(A11,[1]Review!$B$3:$N$102,3,0)</f>
        <v>Active</v>
      </c>
      <c r="D11" s="8">
        <f>VLOOKUP(A11,[1]Review!$B$3:$N$102,5,0)</f>
        <v>23.2</v>
      </c>
      <c r="E11" s="8">
        <f>VLOOKUP(A11,[1]Review!$B$3:$N$102,8,0)</f>
        <v>5.007803</v>
      </c>
      <c r="F11" s="10" t="str">
        <f>VLOOKUP(A11,[1]Review!$B$3:$N$102,9,0)</f>
        <v>-</v>
      </c>
      <c r="G11" s="12" t="str">
        <f>VLOOKUP(A11,[1]Review!$B$3:$N$102,4,0)</f>
        <v>NYSERDA will continue building local capacity within disadvantaged communities and improve stakeholder engagement through the Clean Energy Hubs program, which will increase engagement of residents and communities in New York City, support the participation of community-based and advocacy organizations in stakeholder meetings, and supporting local projects. NYSERDA will launch a network of Community Energy Hubs, which will build on the success of the Community Energy Engagement Program, in which community and locally based organizations across New York State provided outreach and education services to help low-income residents and small businesses make informed energy choices and access incentives and other resources to implement clean energy projects. The Hubs will be designed to enhance community-level engagement and capacity building by supporting clean energy concierge services. These services will be provided to residents, small businesses, nonprofits, and multifamily building owners in disadvantaged and underserved communities to increase awareness and adoption of clean energy programs and solutions, with the focus of creating a more inclusive clean energy economy. In addition, NYSERDA will help to increase the capacity of organizations to advance clean energy projects at the local level. NYSERDA will advance a pilot effort to increase the potential for community-based organizations to plan for and develop community-scale clean energy projects that can benefit disadvantaged communities with capacity development grants. RGGI funds allocated to this program will allow for statewide activities alongside efforts supported through the Clean Energy Fund.</v>
      </c>
      <c r="H11" s="12" t="str">
        <f>VLOOKUP(A11,[1]Review!$B$3:$N$102,13,0)</f>
        <v xml:space="preserve">The Long Island and three NYC Clean Energy Hubs are fully operational, performing outreach and engagement on clean energy solutions/programs to residents, small businesses and affordable property owners within disadvantaged communities.  
Combined, these four (4) Hubs have provided 1,712 referrals to 631 customers related to NYSERDA and Non-NYSERDA clean energy programs in Q1/Q2 2025. One customer might be eligible for multiple programs. In Q1/Q2 2025 these Hubs attended 329 community events. These community events include energy literacy workshops where the Hubs provide self install energy measure kits, information on installing those measures, helping customers read their energy bills, and NYSERDA and Non-NYSERDA program information. Additionally, all Hubs have met and are coordinating with their utility counterparts. All Hubs except for the Queens/Staten Island Hub have submitted community campaigns and local pilot projects in Q/1/Q2 2025. Community Campaigns are technology agnostic initiatives that increase installations (ex. heat pumps), subscriptions (community solar), and NYSERDA applications that lead to installations (Empower + heat pump installations). Local Pilot Projects are targeted projects that increase awareness of through outreach of clean energy programs and technologies for example energy arts fairs or a clean energy comic book. Local Pilot Project funds can also be used to support critical home repairs such as leaky roofs, removal of knob and tub wiring, mold and/or asbestos. </v>
      </c>
    </row>
    <row r="12" spans="1:8" ht="16.5" customHeight="1" x14ac:dyDescent="0.25">
      <c r="A12" s="2" t="s">
        <v>17</v>
      </c>
      <c r="B12" s="5" t="str">
        <f>VLOOKUP(A12,[1]Review!$B$3:$N$102,2,0)</f>
        <v>Community Clean Energy</v>
      </c>
      <c r="C12" s="6" t="str">
        <f>VLOOKUP(A12,[1]Review!$B$3:$N$102,3,0)</f>
        <v>Active</v>
      </c>
      <c r="D12" s="8">
        <f>VLOOKUP(A12,[1]Review!$B$3:$N$102,5,0)</f>
        <v>39</v>
      </c>
      <c r="E12" s="8">
        <f>VLOOKUP(A12,[1]Review!$B$3:$N$102,8,0)</f>
        <v>10.550186</v>
      </c>
      <c r="F12" s="10" t="str">
        <f>VLOOKUP(A12,[1]Review!$B$3:$N$102,9,0)</f>
        <v>-</v>
      </c>
      <c r="G12" s="12" t="str">
        <f>VLOOKUP(A12,[1]Review!$B$3:$N$102,4,0)</f>
        <v>NYSERDA has incorporated RGGI funding into its portfolio of clean energy workforce development and training programs, specifically for programs that prioritize funding for, and in some cases, offer higher incentives for individuals from disadvantaged communities and priority populations. $15M has been allocated to clean energy hiring support programs and training initiatives across multiple programs with a goal of serving 50% of individuals from DACs or priority populations.  NYSERDA’s Internship and On-the-job Training (OJT) programs provide a wage subsidy to clean energy businesses and organizations, helping reduce the risk of hiring and training new workers in many emerging fields, including high-efficiency HVAC and energy efficiency. For the OJT Program, NYSERDA provides higher incentives when residents of disadvantaged communities or priority populations are hired, and in some technology sectors, employers can only participate if they hire from those groups. Additionally, NYSERDA has dedicated $15M in RGGI funds to support training projects offered by labor unions and pre-apprenticeship programs, with a focus on supporting priority population and disadvantaged community residents; this program will be launched by or before Q1 2024.</v>
      </c>
      <c r="H12" s="12" t="str">
        <f>VLOOKUP(A12,[1]Review!$B$3:$N$102,13,0)</f>
        <v>•RGGI funding for the Clean Energy Internship Program: 225 interns hired in Q1 and Q2 2025 (1,033 interns to date). $5.9M distributed to date to employers for these interns. 
•RGGI funding for the On-the-Job Training Program: 18 new hires in Q1 and Q2 2025 (392 new hires to date). $3.1M distributed to date to employers for these new hires. 
•A total of 25 fellows have been placed in Climate Justice Fellowships with RGGI funding through the end Q2 2025.
•NYSERDA promoted and reviewed applications for labor union / pre-apprenticeship training program in Q1 and Q2 2025. 
•NYSERDA funded an initiative to train New York State educators about clean energy. Educators that completed training were eligible for stipends. In total, over 400 educators were trained, 207 of which received RGGI-funded stipends.</v>
      </c>
    </row>
    <row r="13" spans="1:8" ht="16.5" customHeight="1" x14ac:dyDescent="0.25">
      <c r="A13" s="2" t="s">
        <v>18</v>
      </c>
      <c r="B13" s="5" t="str">
        <f>VLOOKUP(A13,[1]Review!$B$3:$N$102,2,0)</f>
        <v>Energy Efficiency / Building Electrification</v>
      </c>
      <c r="C13" s="6" t="str">
        <f>VLOOKUP(A13,[1]Review!$B$3:$N$102,3,0)</f>
        <v>Closed</v>
      </c>
      <c r="D13" s="8">
        <f>VLOOKUP(A13,[1]Review!$B$3:$N$102,5,0)</f>
        <v>15</v>
      </c>
      <c r="E13" s="8">
        <f>VLOOKUP(A13,[1]Review!$B$3:$N$102,8,0)</f>
        <v>15</v>
      </c>
      <c r="F13" s="10" t="str">
        <f>VLOOKUP(A13,[1]Review!$B$3:$N$102,9,0)</f>
        <v>-</v>
      </c>
      <c r="G13" s="12" t="str">
        <f>VLOOKUP(A13,[1]Review!$B$3:$N$102,4,0)</f>
        <v>The Clean Energy Workforce Opportunity Program provided funds to SUNY to expand and develop clean energy workforce training programs, offer additional courses, to hire faculty, purchase or upgrade necessary machinery or equipment, provide or coordinate experiential learning, and to integrate workforce training.</v>
      </c>
      <c r="H13" s="12" t="str">
        <f>VLOOKUP(A13,[1]Review!$B$3:$N$102,13,0)</f>
        <v>Workforce training programs for college students were created at 12 different SUNY universities and community colleges.  These programs ranged from providing internships and fellowships to students with clean energy companies, to training military veterans to become credentialed solar PV system installers.</v>
      </c>
    </row>
    <row r="14" spans="1:8" ht="16.5" customHeight="1" x14ac:dyDescent="0.25">
      <c r="A14" s="2" t="s">
        <v>19</v>
      </c>
      <c r="B14" s="5" t="str">
        <f>VLOOKUP(A14,[1]Review!$B$3:$N$102,2,0)</f>
        <v>Community Clean Energy</v>
      </c>
      <c r="C14" s="6" t="str">
        <f>VLOOKUP(A14,[1]Review!$B$3:$N$102,3,0)</f>
        <v>Active</v>
      </c>
      <c r="D14" s="8">
        <f>VLOOKUP(A14,[1]Review!$B$3:$N$102,5,0)</f>
        <v>93.202983000000003</v>
      </c>
      <c r="E14" s="8">
        <f>VLOOKUP(A14,[1]Review!$B$3:$N$102,8,0)</f>
        <v>81.557349000000002</v>
      </c>
      <c r="F14" s="10" t="str">
        <f>VLOOKUP(A14,[1]Review!$B$3:$N$102,9,0)</f>
        <v>-</v>
      </c>
      <c r="G14" s="12" t="str">
        <f>VLOOKUP(A14,[1]Review!$B$3:$N$102,4,0)</f>
        <v>Former Governor Andrew M. Cuomo announced the Cleaner Greener Communities (CGC) program in his 2011 State of the State address. In coordination with the Climate Smart Communities program, the program provided support for development and implementation of a variety of sustainability strategies to help ensure that the State’s ongoing investments in infrastructure aid in moving communities and New York State as a whole toward a self-sustaining, more environmentally sound future. The program encouraged communities to use public-private partnerships and develop regional sustainable growth strategies in areas such as energy efficiency, renewable energy, low-carbon transportation, and other carbon reductions. The program emphasized activities associated with smart growth, creation of green jobs, building green infrastructure, investing in environmental justice communities, and strengthening environmental protection</v>
      </c>
      <c r="H14" s="12" t="str">
        <f>VLOOKUP(A14,[1]Review!$B$3:$N$102,13,0)</f>
        <v>•All contracts from the third round of funding were previously executed. There are currently only 6 projects that remain open—the rest have been closed.</v>
      </c>
    </row>
    <row r="15" spans="1:8" ht="16.5" customHeight="1" x14ac:dyDescent="0.25">
      <c r="A15" s="2" t="s">
        <v>20</v>
      </c>
      <c r="B15" s="5" t="str">
        <f>VLOOKUP(A15,[1]Review!$B$3:$N$102,2,0)</f>
        <v>Community Clean Energy</v>
      </c>
      <c r="C15" s="6" t="str">
        <f>VLOOKUP(A15,[1]Review!$B$3:$N$102,3,0)</f>
        <v>Active</v>
      </c>
      <c r="D15" s="8">
        <f>VLOOKUP(A15,[1]Review!$B$3:$N$102,5,0)</f>
        <v>17</v>
      </c>
      <c r="E15" s="8">
        <f>VLOOKUP(A15,[1]Review!$B$3:$N$102,8,0)</f>
        <v>6.3561820000000004</v>
      </c>
      <c r="F15" s="10" t="str">
        <f>VLOOKUP(A15,[1]Review!$B$3:$N$102,9,0)</f>
        <v>-</v>
      </c>
      <c r="G15" s="12" t="str">
        <f>VLOOKUP(A15,[1]Review!$B$3:$N$102,4,0)</f>
        <v>RGGI funding will be used to increase awareness and understanding of the critical need for and benefits of climate action in New York State. This investment will include an umbrella campaign to encourage broad engagement that is coordinated with a targeted marketing effort to impact the purchase decisions and actions that are needed to reach the State’s goals. The targeted effort will address specific barriers across critical sectors and encourage adoption of new technologies that will improve quality of life and help decarbonize our buildings and economy</v>
      </c>
      <c r="H15" s="12" t="str">
        <f>VLOOKUP(A15,[1]Review!$B$3:$N$102,13,0)</f>
        <v>While awareness, interest, and consideration of clean energy solutions is growing, many are still largely unaware of rebate and incentive opportunities available to them. 
Broad-level awareness and education efforts informing people of the money saving opportunities to help them make energy upgrades for comfier and healthier homes is in market. Additionally, targeted marketing aimed at people wanting to take action but lack of clarity on how to do so is also in market.
-  Induction Stove Marketing - making consumers aware of the technologies, and healthy and safety benefits over traditional stoves. 
- Holistic Residential Marketing - reaching all New Yorkers regardless of income and home typology with a focus on education and awareness of clean energy technologies and the importance of weatherization.  
-  NYS Clean Heat Marketing - promotes the benefits of cold-climate heat pump technologies as well as educates to combat common myths. 
- Regional Clean Energy Hubs - elevates the Regional Clean Energy Hubs as a trusted, local resource for energy information.</v>
      </c>
    </row>
    <row r="16" spans="1:8" ht="16.5" customHeight="1" x14ac:dyDescent="0.25">
      <c r="A16" s="2" t="s">
        <v>21</v>
      </c>
      <c r="B16" s="5" t="str">
        <f>VLOOKUP(A16,[1]Review!$B$3:$N$102,2,0)</f>
        <v>Innovative GHG Abatement Strategies</v>
      </c>
      <c r="C16" s="6" t="str">
        <f>VLOOKUP(A16,[1]Review!$B$3:$N$102,3,0)</f>
        <v>Active</v>
      </c>
      <c r="D16" s="8">
        <f>VLOOKUP(A16,[1]Review!$B$3:$N$102,5,0)</f>
        <v>1.5</v>
      </c>
      <c r="E16" s="8">
        <f>VLOOKUP(A16,[1]Review!$B$3:$N$102,8,0)</f>
        <v>0.99986900000000001</v>
      </c>
      <c r="F16" s="10" t="str">
        <f>VLOOKUP(A16,[1]Review!$B$3:$N$102,9,0)</f>
        <v>-</v>
      </c>
      <c r="G16" s="12" t="str">
        <f>VLOOKUP(A16,[1]Review!$B$3:$N$102,4,0)</f>
        <v>RGGI funds will support additional work done by the Climate Action Council Integration Analysis team and leverage current research investment to expand on energy and environmental analyses. This will include additional sensitivity analyses on land-use and climate change impact scenarios. This research would map out the risks and vulnerabilities related to climate change impacts for both the business-as-usual energy system and the carbon neutral energy system.</v>
      </c>
      <c r="H16" s="12" t="str">
        <f>VLOOKUP(A16,[1]Review!$B$3:$N$102,13,0)</f>
        <v>The draft analysis of impacts of climate change on New York's energy system under business-as-usual and decarbonization scenarios has been completed.</v>
      </c>
    </row>
    <row r="17" spans="1:8" ht="16.5" customHeight="1" x14ac:dyDescent="0.25">
      <c r="A17" s="2" t="s">
        <v>22</v>
      </c>
      <c r="B17" s="5" t="str">
        <f>VLOOKUP(A17,[1]Review!$B$3:$N$102,2,0)</f>
        <v>Innovative GHG Abatement Strategies</v>
      </c>
      <c r="C17" s="6" t="str">
        <f>VLOOKUP(A17,[1]Review!$B$3:$N$102,3,0)</f>
        <v>Closed</v>
      </c>
      <c r="D17" s="8">
        <f>VLOOKUP(A17,[1]Review!$B$3:$N$102,5,0)</f>
        <v>8.7292959999999997</v>
      </c>
      <c r="E17" s="8">
        <f>VLOOKUP(A17,[1]Review!$B$3:$N$102,8,0)</f>
        <v>8.6594619999999995</v>
      </c>
      <c r="F17" s="10" t="str">
        <f>VLOOKUP(A17,[1]Review!$B$3:$N$102,9,0)</f>
        <v>-</v>
      </c>
      <c r="G17" s="12" t="str">
        <f>VLOOKUP(A17,[1]Review!$B$3:$N$102,4,0)</f>
        <v>The Climate Research and Analysis Program supports research studies, demonstrations, policy research and analyses, and outreach and education efforts. Through these activities, the program addresses critical climate change related problems facing the State and the region, including the needs of environmental justice communities.</v>
      </c>
      <c r="H17" s="12" t="str">
        <f>VLOOKUP(A17,[1]Review!$B$3:$N$102,13,0)</f>
        <v>• The last RGGI-funded project in this program, on changes in hazardous algal blooms under future climate conditions, has been completed and the final report posted.
• Over the years, the program has supported numerous research projects concerning climate change impacts and adaptation to assist policy- and decision-makers, through development of interactive tools, modeling, and reports. Research topics have included sea level rise, high-intensity precipitation, and extreme heat and health.
• Through the Community Risk and Resiliency Act (CRRA) process, the DEC previously adopted the NYSERDA-supported ClimAID projections for New York State as the official sea level rise projections for the State. NYSERDA staff continued to participate in an interagency working group to coordinate efforts on CRRA and the Climate Act. NYSERDA will continue to engage with this group, offering suggestions and support when appropriate.</v>
      </c>
    </row>
    <row r="18" spans="1:8" ht="16.5" customHeight="1" x14ac:dyDescent="0.25">
      <c r="A18" s="2" t="s">
        <v>64</v>
      </c>
      <c r="B18" s="5" t="str">
        <f>VLOOKUP(A18,[1]Review!$B$3:$N$102,2,0)</f>
        <v>Energy Efficiency / Building Electrification</v>
      </c>
      <c r="C18" s="6" t="str">
        <f>VLOOKUP(A18,[1]Review!$B$3:$N$102,3,0)</f>
        <v>Active</v>
      </c>
      <c r="D18" s="8">
        <f>VLOOKUP(A18,[1]Review!$B$3:$N$102,5,0)</f>
        <v>15</v>
      </c>
      <c r="E18" s="8">
        <f>VLOOKUP(A18,[1]Review!$B$3:$N$102,8,0)</f>
        <v>0.16476399999999999</v>
      </c>
      <c r="F18" s="10" t="str">
        <f>VLOOKUP(A18,[1]Review!$B$3:$N$102,9,0)</f>
        <v>-</v>
      </c>
      <c r="G18" s="12" t="str">
        <f>VLOOKUP(A18,[1]Review!$B$3:$N$102,4,0)</f>
        <v>This program is supporting research and analysis to perform a climate change risk assessment for clean energy and electrification assets and investments to help ensure they will remain durable solutions over time. It also includes the research and development of NYS Climate Resiliency Design Guidelines in conjunction with DEC and OGS. This work will ensure that New York State begins to develop a clear roadmap for integrating climate risks as per Executive Order 22 (signed September 20, 2022) and the Climate Act Scoping Plan.</v>
      </c>
      <c r="H18" s="12" t="str">
        <f>VLOOKUP(A18,[1]Review!$B$3:$N$102,13,0)</f>
        <v xml:space="preserve">-This program supported the launch of the NYS Adaptation &amp; Resilience Plan by onboarding contractor support to support this multi-agency effort. 
-This program supported the launch of a climate risk assessment for clean energy and electrification assets and investments. 
-This program supported participation in working groups with other utility and academic partners to improve climate resiliency integration. 
-This program continued development on state design standards for energy efficient, zero emission, and climate resilient capital projects. 
</v>
      </c>
    </row>
    <row r="19" spans="1:8" ht="16.5" customHeight="1" x14ac:dyDescent="0.25">
      <c r="A19" s="2" t="s">
        <v>23</v>
      </c>
      <c r="B19" s="5" t="str">
        <f>VLOOKUP(A19,[1]Review!$B$3:$N$102,2,0)</f>
        <v>Community Clean Energy</v>
      </c>
      <c r="C19" s="6" t="str">
        <f>VLOOKUP(A19,[1]Review!$B$3:$N$102,3,0)</f>
        <v>Closed</v>
      </c>
      <c r="D19" s="8">
        <f>VLOOKUP(A19,[1]Review!$B$3:$N$102,5,0)</f>
        <v>7.6749989999999997</v>
      </c>
      <c r="E19" s="8">
        <f>VLOOKUP(A19,[1]Review!$B$3:$N$102,8,0)</f>
        <v>6.9180700000000002</v>
      </c>
      <c r="F19" s="10" t="str">
        <f>VLOOKUP(A19,[1]Review!$B$3:$N$102,9,0)</f>
        <v>-</v>
      </c>
      <c r="G19" s="12" t="str">
        <f>VLOOKUP(A19,[1]Review!$B$3:$N$102,4,0)</f>
        <v>Established in 2009, the Climate Smart Communities (CSC) program is comprised of a network of local governments across the State that have committed, by adopting the Climate Smart Communities Pledge, to reduce greenhouse gas (GHG) emissions and better prepare for unavoidable changes in climate. In addition to NYSERDA, the CSC program works in partnership with five other State agencies the: DEC, Department of State (DOS), Public Service Commission (PSC), Department of Transportation (DOT), and Department of Health (DOH). In March 2011, NYSERDA issued a competitive solicitation to select contractors for a three-year CSC Regional Coordinators Pilot Program. The goal of this pilot program is to create and implement a strategic plan for engaging local governments in the CSC program, producing measurable results for climate protection and adaptation in each region, and developing important elements of guidance for local governments. The main outreach and technical assistance components of the three-year pilot program ended in November 2015. NYSERDA will continue to offer similar outreach and technical assistance to communities through the new Clean Energy Communities program which launched in August of 2016. In the meantime, NYSERDA is working with utilities to ensure that communities have access to their aggregated energy-use data for clean energy and sustainability planning purposes.</v>
      </c>
      <c r="H19" s="12" t="str">
        <f>VLOOKUP(A19,[1]Review!$B$3:$N$102,13,0)</f>
        <v>•NYSERDA collaborated with the Joint Utilities to build out the Utility Energy Registry, a statewide platform designed to collect aggregated energy-use data for communities on an ongoing basis. In April 2018, the Public Service Commission issued the Order: Adopting the Utility Energy Registry (Case numbers: 17-M-0315, 16-M-0411, and 14-M-0224). NYSERDA made 
data available on its website in Q3 2018, with a full platform launch in Q4 2018.</v>
      </c>
    </row>
    <row r="20" spans="1:8" ht="16.5" customHeight="1" x14ac:dyDescent="0.25">
      <c r="A20" s="2" t="s">
        <v>24</v>
      </c>
      <c r="B20" s="5" t="str">
        <f>VLOOKUP(A20,[1]Review!$B$3:$N$102,2,0)</f>
        <v>Energy Efficiency / Building Electrification</v>
      </c>
      <c r="C20" s="6" t="str">
        <f>VLOOKUP(A20,[1]Review!$B$3:$N$102,3,0)</f>
        <v>Active</v>
      </c>
      <c r="D20" s="8">
        <f>VLOOKUP(A20,[1]Review!$B$3:$N$102,5,0)</f>
        <v>6.5</v>
      </c>
      <c r="E20" s="8">
        <f>VLOOKUP(A20,[1]Review!$B$3:$N$102,8,0)</f>
        <v>5.8806620000000001</v>
      </c>
      <c r="F20" s="10">
        <f>VLOOKUP(A20,[1]Review!$B$3:$N$102,9,0)</f>
        <v>1900</v>
      </c>
      <c r="G20" s="12" t="str">
        <f>VLOOKUP(A20,[1]Review!$B$3:$N$102,4,0)</f>
        <v>NYSERDA’s Comfort Home program supports smart investments for a more efficient home. Home sealing and insulation packages (e.g., 
sealing air leaks, insulation upgrades for ceilings, floors, and walls, as well as high performance windows) are installed 
by trained and qualified Comfort Home contractors across New York State.</v>
      </c>
      <c r="H20" s="12" t="str">
        <f>VLOOKUP(A20,[1]Review!$B$3:$N$102,13,0)</f>
        <v xml:space="preserve">Through Q2 2025, the Comfort Home program has completed over 2,400 energy audits and over 1,500 energy-saving installations in homes across NYS.   </v>
      </c>
    </row>
    <row r="21" spans="1:8" ht="16.5" customHeight="1" x14ac:dyDescent="0.25">
      <c r="A21" s="2" t="s">
        <v>25</v>
      </c>
      <c r="B21" s="5" t="str">
        <f>VLOOKUP(A21,[1]Review!$B$3:$N$102,2,0)</f>
        <v>Community Clean Energy</v>
      </c>
      <c r="C21" s="6" t="str">
        <f>VLOOKUP(A21,[1]Review!$B$3:$N$102,3,0)</f>
        <v>Closed</v>
      </c>
      <c r="D21" s="8">
        <f>VLOOKUP(A21,[1]Review!$B$3:$N$102,5,0)</f>
        <v>1.4000010000000001</v>
      </c>
      <c r="E21" s="8">
        <f>VLOOKUP(A21,[1]Review!$B$3:$N$102,8,0)</f>
        <v>1.3926510000000001</v>
      </c>
      <c r="F21" s="10" t="str">
        <f>VLOOKUP(A21,[1]Review!$B$3:$N$102,9,0)</f>
        <v>-</v>
      </c>
      <c r="G21" s="12" t="str">
        <f>VLOOKUP(A21,[1]Review!$B$3:$N$102,4,0)</f>
        <v>In November of 2017, NYSERDA launched its Community Energy Engagement Program (CEEP), which is co-funded through the Clean Energy Fund (CEF), to build awareness and increase uptake of local renewable and energy efficiency solutions. Through this program, trusted, local organizations conduct energy awareness and education to residential, multifamily, and small business customers with an emphasis on increasing the amount of funding and financing leveraged for the completion of clean energy projects and solutions. Additionally, the initiative focuses on improving energy affordability and increasing deployment of distributed energy resources for community members of all income levels, with an emphasis on low- to moderate-income (LMI) households and communities.
Ten competitively selected organizations provide engagement services in each of the Economic Development Regions, as defined by Empire State Development. These organizations deploy trusted, local Community Energy Advisors (Advisors) who engage with residents, small businesses, and multifamily building owners on how to reduce energy use and greenhouse gas emissions. Advisors help increase energy literacy and local understanding of the value of clean energy and reduced energy use. The face-to-face approach and focus on low- to moderate-income residents and communities is a strategy to help ensure the Community Energy Engagement Program makes the greatest impact.</v>
      </c>
      <c r="H21" s="12" t="str">
        <f>VLOOKUP(A21,[1]Review!$B$3:$N$102,13,0)</f>
        <v>• Community Energy Advisors have contacted 6,942 potential customers regarding clean energy opportunities, resulting in more than 10,194 opportunities for clean energy programs.
• Community Energy Advisors have conducted targeted program outreach focused on NYSERDA programs resulting in 2,740 opportunities for Assisted Home Performance with ENERGY STAR®; 2,856 opportunities for Empower New York; and 1,469 opportunities for Home Performance with ENERGY STAR.®
• Community Energy Advisors contacted 374 low-income households that were able to receive a no cost solar subscription under the Solar for All program.
• Community Energy Advisors assisted 186 small business and nonprofit customers applying for the Green Jobs Green New York (GJGNY) Energy Study Program to obtain a reduced cost energy efficiency study and an energy study report detailing recommended energy efficiency measures.</v>
      </c>
    </row>
    <row r="22" spans="1:8" ht="16.5" customHeight="1" x14ac:dyDescent="0.25">
      <c r="A22" s="2" t="s">
        <v>26</v>
      </c>
      <c r="B22" s="5" t="str">
        <f>VLOOKUP(A22,[1]Review!$B$3:$N$102,2,0)</f>
        <v>Energy Efficiency / Building Electrification</v>
      </c>
      <c r="C22" s="6" t="str">
        <f>VLOOKUP(A22,[1]Review!$B$3:$N$102,3,0)</f>
        <v>Active</v>
      </c>
      <c r="D22" s="8">
        <f>VLOOKUP(A22,[1]Review!$B$3:$N$102,5,0)</f>
        <v>19.7</v>
      </c>
      <c r="E22" s="8">
        <f>VLOOKUP(A22,[1]Review!$B$3:$N$102,8,0)</f>
        <v>2.621534</v>
      </c>
      <c r="F22" s="10">
        <f>VLOOKUP(A22,[1]Review!$B$3:$N$102,9,0)</f>
        <v>704</v>
      </c>
      <c r="G22" s="12" t="str">
        <f>VLOOKUP(A22,[1]Review!$B$3:$N$102,4,0)</f>
        <v>While heat pump technology has become a proven decarbonization solution, providing buildings with clean thermal energy for space heating, cooling, and domestic hot water. Existing heat pump programs to date have targeted customers on an individual building-by-building basis, but community heat pump systems use a network of pipes to share water heating among a cluster of buildings. RGGI funds will be used to implement community heat pumps systems as part of a statewide program. This program will also provide support for systems in State and local government facilities, as well as Affordable Housing Developments. A community-based program will develop the infrastructure for larger-scale distribution and accelerate the deployment of heat pump systems across the State.</v>
      </c>
      <c r="H22" s="12" t="str">
        <f>VLOOKUP(A22,[1]Review!$B$3:$N$102,13,0)</f>
        <v>The Large-Scale Thermal solicitation (PON 5614) was launched in June 2024 with multiple funding rounds to support thermal energy network and large single-building heat pump design projects. The Large-Scale Thermal solicitation is a successor to the Community Heat Pump Systems solicitation (PON 4614), which supported thermal energy network feasibility, design, and construction projects. The Large-Scale Thermal solicitation completed the second round of design project selection in Q1 2025 and will continue to select projects proposed to the third round in Q3 2025. Large-Scale Thermal feasibility projects are supported through NYSERDA's FlexTech program.</v>
      </c>
    </row>
    <row r="23" spans="1:8" ht="16.5" customHeight="1" x14ac:dyDescent="0.25">
      <c r="A23" s="2" t="s">
        <v>27</v>
      </c>
      <c r="B23" s="5" t="str">
        <f>VLOOKUP(A23,[1]Review!$B$3:$N$102,2,0)</f>
        <v>Innovative GHG Abatement Strategies</v>
      </c>
      <c r="C23" s="6" t="str">
        <f>VLOOKUP(A23,[1]Review!$B$3:$N$102,3,0)</f>
        <v>Closed</v>
      </c>
      <c r="D23" s="8">
        <f>VLOOKUP(A23,[1]Review!$B$3:$N$102,5,0)</f>
        <v>0.97265000000000001</v>
      </c>
      <c r="E23" s="8">
        <f>VLOOKUP(A23,[1]Review!$B$3:$N$102,8,0)</f>
        <v>0.97265000000000001</v>
      </c>
      <c r="F23" s="10" t="str">
        <f>VLOOKUP(A23,[1]Review!$B$3:$N$102,9,0)</f>
        <v>-</v>
      </c>
      <c r="G23" s="12" t="str">
        <f>VLOOKUP(A23,[1]Review!$B$3:$N$102,4,0)</f>
        <v>This pilot program was initiated to support market-ready projects that reduce GHG emissions at electric generating facilities in the State. The projects selected were based on a combination of requested dollar-per-ton GHG emission reduction, expected level of GHG emission reduction, and the technical merit/replication of the project across the power plant fleet in NYS. It was anticipated that projects could include, but not be limited to, supply-side energy efficiency and advanced controls resulting in cost-effective GHG emission reductions</v>
      </c>
      <c r="H23" s="12" t="str">
        <f>VLOOKUP(A23,[1]Review!$B$3:$N$102,13,0)</f>
        <v>• Both projects awarded under this program continue operating with improved performance. The Con Ed East River Generating Station Competitive Greenhouse Gas Reduction (CGGR) project completed its third and final year of operation and resulted in a 453% improvement in emission rate reductions post modification. The project has also delivered emission benefits of 83% and 393% reductions in its first and second year of operation, respectively. The Caithness Long Island Energy Center CGGR completed its final year of operation and resulted in a -12% emission rate post modification. The result can be attributed to the degradation of the plant performance. In the first two years of operation, the modifications delivered emission reductions of 143% and 83%.</v>
      </c>
    </row>
    <row r="24" spans="1:8" ht="16.5" customHeight="1" x14ac:dyDescent="0.25">
      <c r="A24" s="2" t="s">
        <v>28</v>
      </c>
      <c r="B24" s="5" t="str">
        <f>VLOOKUP(A24,[1]Review!$B$3:$N$102,2,0)</f>
        <v>Energy Efficiency / Building Electrification</v>
      </c>
      <c r="C24" s="6" t="str">
        <f>VLOOKUP(A24,[1]Review!$B$3:$N$102,3,0)</f>
        <v>Active</v>
      </c>
      <c r="D24" s="8">
        <f>VLOOKUP(A24,[1]Review!$B$3:$N$102,5,0)</f>
        <v>125.4</v>
      </c>
      <c r="E24" s="8">
        <f>VLOOKUP(A24,[1]Review!$B$3:$N$102,8,0)</f>
        <v>10.269693</v>
      </c>
      <c r="F24" s="10">
        <f>VLOOKUP(A24,[1]Review!$B$3:$N$102,9,0)</f>
        <v>1058</v>
      </c>
      <c r="G24" s="12" t="str">
        <f>VLOOKUP(A24,[1]Review!$B$3:$N$102,4,0)</f>
        <v>This program funds high-performance energy efficiency and electrification in affordable housing. NYSERDA has partnerships in place with NYS Homes and Community Renewal (HCR), NYC Housing Preservation and Development (HPD), and the New York City Housing Authority (NYCHA) and will continue supporting decarbonization projects with these agencies. In particular, this program will allow (1) HCR-regulated affordable housing located in non-SBC territories, including municipal electric territory or Long Island, to access building decarbonization grant funding as part of HCR’s financing processes and (2) provide training, technical assistance, and strategic planning resources to support NYC HPD’s development of a long-term, portfolio-wide decarbonization strategy. Additionally, this initiative will support work with public housing authorities, like NYCHA, to decarbonize building with an emphasis on advancing packaged heat pump systems to develop clean heat for all.</v>
      </c>
      <c r="H24" s="12" t="str">
        <f>VLOOKUP(A24,[1]Review!$B$3:$N$102,13,0)</f>
        <v>• Contracts have been awarded for the NYCHA building decarbonization program, totaling over $12 million.  Demonstrations of window heat pump units have begun installations across two NYCHA building sites.  
•The Clean Green Schools program has committed $48,264,357 of RGGI funding through Q2 2025. Through Track I, NYSERDA has committed funding to 55 projects (1,672 school buildings) to help identify and evaluate opportunities to reduce energy costs and incorporate clean energy measures into their capital planning.  In addition, Track I is supporting 10 projects which are integrating clean energy concepts into the curriculum. Through Track II, NYSERDA has committed funding to 7 installation projects (18 school buildings), which will fund the installation of ground source heat pumps, air source heat pumps, variable refrigerant flow (VRF), electric air-to-water domestic hot water (DHW) heat pumps and electric kitchen equipment.</v>
      </c>
    </row>
    <row r="25" spans="1:8" ht="16.5" customHeight="1" x14ac:dyDescent="0.25">
      <c r="A25" s="2" t="s">
        <v>29</v>
      </c>
      <c r="B25" s="5" t="str">
        <f>VLOOKUP(A25,[1]Review!$B$3:$N$102,2,0)</f>
        <v>Community Clean Energy</v>
      </c>
      <c r="C25" s="6" t="str">
        <f>VLOOKUP(A25,[1]Review!$B$3:$N$102,3,0)</f>
        <v>Closed</v>
      </c>
      <c r="D25" s="8">
        <f>VLOOKUP(A25,[1]Review!$B$3:$N$102,5,0)</f>
        <v>5.8430460000000002</v>
      </c>
      <c r="E25" s="8">
        <f>VLOOKUP(A25,[1]Review!$B$3:$N$102,8,0)</f>
        <v>5.6989179999999999</v>
      </c>
      <c r="F25" s="10" t="str">
        <f>VLOOKUP(A25,[1]Review!$B$3:$N$102,9,0)</f>
        <v>-</v>
      </c>
      <c r="G25" s="12" t="str">
        <f>VLOOKUP(A25,[1]Review!$B$3:$N$102,4,0)</f>
        <v>The Economic Development Growth Extension (EDGE) program facilitated by Regional Outreach Contractors performs on-the-ground outreach, education, and marketing of NYSERDA program opportunities to residents, businesses, institutions, and local governments across the State to promote the value of energy efficiency, sustainable growth practices, clean energy technologies, and innovations using carefully constructed public-private partnerships. The program aligns with New York State’s Regional Economic Development Council (REDC) initiative and provides direct support to advance the strategic priorities and regionally significant projects identified in each region. NYSERDA is providing a greater level of education and adoption of energy efficiency and renewable energy practices at the community level.</v>
      </c>
      <c r="H25" s="12" t="str">
        <f>VLOOKUP(A25,[1]Review!$B$3:$N$102,13,0)</f>
        <v>• A total of 1,102 partnerships were developed that may help to identify and assist in customer engagement.
• A total of 1,489 public outreach activities, such as events, presentations, or other speaking engagements were conducted.
• A total of 4,117 projects were referred to various NYSERDA programs.
• A total of 3,215 project referrals from partners were received.</v>
      </c>
    </row>
    <row r="26" spans="1:8" ht="16.5" customHeight="1" x14ac:dyDescent="0.25">
      <c r="A26" s="3" t="s">
        <v>30</v>
      </c>
      <c r="B26" s="5" t="str">
        <f>VLOOKUP(A26,[1]Review!$B$3:$N$102,2,0)</f>
        <v>Innovative GHG Abatement Strategies</v>
      </c>
      <c r="C26" s="6" t="str">
        <f>VLOOKUP(A26,[1]Review!$B$3:$N$102,3,0)</f>
        <v>Active</v>
      </c>
      <c r="D26" s="8">
        <f>VLOOKUP(A26,[1]Review!$B$3:$N$102,5,0)</f>
        <v>282.3</v>
      </c>
      <c r="E26" s="8">
        <f>VLOOKUP(A26,[1]Review!$B$3:$N$102,8,0)</f>
        <v>156.15261899999999</v>
      </c>
      <c r="F26" s="10">
        <f>VLOOKUP(A26,[1]Review!$B$3:$N$102,9,0)</f>
        <v>415080</v>
      </c>
      <c r="G26" s="12" t="str">
        <f>VLOOKUP(A26,[1]Review!$B$3:$N$102,4,0)</f>
        <v xml:space="preserve">ChargeNY has been pursuing four strategies to promote plug-in electric vehicle (PEV) adoption by consumers across New York. First, NYSERDA implemented the Drive Clean rebate program for PEVs in March 2017, accelerating purchases of PEVs by reducing higher upfront costs. Second, NYSERDA will continue to invest in marketing and awareness-building activities to build interest in PEVs among the public. A focus on building greater public knowledge and awareness of the capabilities of PEVs is essential to spur more private investment in PEV purchases and PEV charging stations. This work may also include other market development activities, such as policy and business model development studies that support new ways for critical stakeholders, such as utilities, local governments, and car dealers, to get involved in the PEV market. Third, NYSERDA will also support the installation of PEV charging stations at workplaces, multi-family buildings, and targeted public locations – location types that have been seen to be effective drivers for PEV adoption based on usage data reported from previous installations – and work with the site owners to further promote PEV adoptions. Fourth, NYSERDA will support the planning and demonstration of expanded electric mobility and transit options with a focus on disadvantaged communities and underserved areas. This work will address community-identified needs that expand access to public transportation and improve equitable access to PEVs and other electric mobility systems in a replicable and scalable way. </v>
      </c>
      <c r="H26" s="12" t="str">
        <f>VLOOKUP(A26,[1]Review!$B$3:$N$102,13,0)</f>
        <v>• Through June 2025, NYSERDA has issued more than 200,000 rebates. Program applications fell slightly from their 2024 pace in the first half of 2025, averaging approximately 3,600 rebates per month. As of Q1 2021, the Drive Clean Rebate program was entirely funded with RGGI proceeds. Outreach for the program included booths at the New York International Auto Show in 2018, 2019, 2022, 2023, 2024, and 2025, which was done in collaboration with other NYS agencies.
• In September 2018 NYSERDA launched Charge Ready NY, a charging station deployment program that provides $4,000 rebates for the installation of EV charging stations at public, workplace, and multiunit dwelling locations and $4,500 rebates for stations installed in disadvantaged communities. In late 2021 the program exhausted all of its funding and resulted in the installation of over 4,000 charging ports.  In July 2023 Charge Ready NY 2.0 launched with additional RGGI, CEF, and VW Settlement funding. Charge Ready NY 2.0 was updated in May 2025 and now provides incentives of $3,000 to $4,000 per port for workplace charging and charging at multifamily buildings. Projects accelerated in the first half of 2025, as projects installing more than 1,300 charging ports were approved in the first half of the year, more than double the number of projects approved in the second half of 2024.
• In June 2024 NYSERDA released PON 5739, the Clean Mobility Program. This program will fund communities that are underserved by transportation options to develop community-scale plans for new clean transportation options and implement demonstration projects to bring these plans to life. First-round proposals proposals were due in August 2024 and resulted in funding for 29 planning studies in communities across the state. A second round, focused on implementing the plans developed in the first round, is expected in 2025.
• NYSERDA announced an expansion of its New York Truck Voucher Incentive Program in June 2025. The expanded program uses RGGI funding to offer new incentives for Class 3 through 8 electric and hydrogen fuel cell trucks. Bonuses are available for small fleets, fleets located in disadvantaged communities, and fleets that choose to permanently retire and scrap an older diesel vehicle to be replaced by an electric one.</v>
      </c>
    </row>
    <row r="27" spans="1:8" ht="16.5" customHeight="1" x14ac:dyDescent="0.25">
      <c r="A27" s="2" t="s">
        <v>31</v>
      </c>
      <c r="B27" s="5" t="str">
        <f>VLOOKUP(A27,[1]Review!$B$3:$N$102,2,0)</f>
        <v>Energy Efficiency / Building Electrification</v>
      </c>
      <c r="C27" s="6" t="str">
        <f>VLOOKUP(A27,[1]Review!$B$3:$N$102,3,0)</f>
        <v>Active</v>
      </c>
      <c r="D27" s="8">
        <f>VLOOKUP(A27,[1]Review!$B$3:$N$102,5,0)</f>
        <v>177.72590500000001</v>
      </c>
      <c r="E27" s="8">
        <f>VLOOKUP(A27,[1]Review!$B$3:$N$102,8,0)</f>
        <v>138.220889</v>
      </c>
      <c r="F27" s="10">
        <f>VLOOKUP(A27,[1]Review!$B$3:$N$102,9,0)</f>
        <v>56760</v>
      </c>
      <c r="G27" s="12" t="str">
        <f>VLOOKUP(A27,[1]Review!$B$3:$N$102,4,0)</f>
        <v>NYSERDA’s EmPower New York (EmPower) program offers no-cost energy efficiency services to low-income (i.e., HEAP-eligible) homeowners and renters. These services include electric reduction and home performance measures such as appliance replacement, energy-efficient lighting, insulation, and air sealing. On-site energy education offers customers additional strategies for managing their energy costs. Participating contractors with certifications for the work they are performing provide services. Currently, 175 EmPower contractors are assisting in RGGI-funded projects. Historically, EmPower used RGGI funding to serve low-income applicants that heat with oil and propane and were ineligible for EEPS funding. Currently, RGGI funds continue to support petroleum fuel-efficiency measures in households served by municipal electric utilities. These energy efficiency measures aid in the reduction of GHG emissions and provide long-term carbon reductions.</v>
      </c>
      <c r="H27" s="12" t="str">
        <f>VLOOKUP(A27,[1]Review!$B$3:$N$102,13,0)</f>
        <v>In the first half of 2025, over 7,300 EmPower+ projects were completed saving participants approximately 4,300 MWh of electricity and 179,000 MMBtu of fuel</v>
      </c>
    </row>
    <row r="28" spans="1:8" ht="16.5" customHeight="1" x14ac:dyDescent="0.25">
      <c r="A28" s="2" t="s">
        <v>32</v>
      </c>
      <c r="B28" s="5" t="str">
        <f>VLOOKUP(A28,[1]Review!$B$3:$N$102,2,0)</f>
        <v>Energy Efficiency / Building Electrification</v>
      </c>
      <c r="C28" s="6" t="str">
        <f>VLOOKUP(A28,[1]Review!$B$3:$N$102,3,0)</f>
        <v>Active</v>
      </c>
      <c r="D28" s="8">
        <f>VLOOKUP(A28,[1]Review!$B$3:$N$102,5,0)</f>
        <v>12.926434</v>
      </c>
      <c r="E28" s="8">
        <f>VLOOKUP(A28,[1]Review!$B$3:$N$102,8,0)</f>
        <v>3.6219610000000002</v>
      </c>
      <c r="F28" s="10" t="str">
        <f>VLOOKUP(A28,[1]Review!$B$3:$N$102,9,0)</f>
        <v>-</v>
      </c>
      <c r="G28" s="12" t="str">
        <f>VLOOKUP(A28,[1]Review!$B$3:$N$102,4,0)</f>
        <v>In April 2019, NYSERDA launched a deployment incentive program for bulk and retail energy storage projects on Long Island. NYSERDA made available approximately $55 million in financial incentives.  Retail incentives for projects up to 5 megawatts (MW) were deployed for residential or commercial storage projects, and these funds continue to be committed. In 2021, NYSERDA agreed to transfer the remaining $40 million of unallocated RGGI storage incentives to LIPA to support energy efficiency in return for LIPA committing to have a minimum of 200 MW of energy storage deployed within their service territory by 2025. This includes storage procured through a bulk storage request for proposals (RFP) that the Public Service Enterprise Group–Long Island (PSEG-LI) issued to procure at least 155 MW of bulk storage.</v>
      </c>
      <c r="H28" s="12" t="str">
        <f>VLOOKUP(A28,[1]Review!$B$3:$N$102,13,0)</f>
        <v xml:space="preserve">As of Q2 2025, all project funding is committed.  Subsequent updates will be provided as projects are installed.  Two projects are completed and four projects are under development and construction, totaling 8.4MW and 44 MWh of energy storage capacity.  </v>
      </c>
    </row>
    <row r="29" spans="1:8" ht="16.5" customHeight="1" x14ac:dyDescent="0.25">
      <c r="A29" s="2" t="s">
        <v>33</v>
      </c>
      <c r="B29" s="5" t="str">
        <f>VLOOKUP(A29,[1]Review!$B$3:$N$102,2,0)</f>
        <v>Community Clean Energy</v>
      </c>
      <c r="C29" s="6" t="str">
        <f>VLOOKUP(A29,[1]Review!$B$3:$N$102,3,0)</f>
        <v>Active</v>
      </c>
      <c r="D29" s="8">
        <f>VLOOKUP(A29,[1]Review!$B$3:$N$102,5,0)</f>
        <v>3</v>
      </c>
      <c r="E29" s="8">
        <f>VLOOKUP(A29,[1]Review!$B$3:$N$102,8,0)</f>
        <v>1.4934639999999999</v>
      </c>
      <c r="F29" s="10">
        <f>VLOOKUP(A29,[1]Review!$B$3:$N$102,9,0)</f>
        <v>0</v>
      </c>
      <c r="G29" s="12" t="str">
        <f>VLOOKUP(A29,[1]Review!$B$3:$N$102,4,0)</f>
        <v xml:space="preserve">The Energy to Lead Competition was a competitive solicitation issued by NYSERDA’s Clean Green Campuses (formerly REV Campus Challenge) initiative. The program challenged colleges and universities across the State to develop and implement plans to advance building decarbonization and innovative, cost-effective clean energy solutions on their campuses and local communities. Institutions were encouraged to incorporate students, curriculum integration, and community engagement into their projects. Proposals with the best solutions to achieve deep energy savings and combat climate change through energy efficiency, renewables, or GHG emission reductions were awarded approximately $1 million each to help implement their plans. There were three rounds of the Energy to Lead Competition, which is no longer accepting applications.  The following projects were awarded RGGI funds under Energy to Lead • The City College of New York Building Performance Lab will develop a control based, systematic process for facilities staff and building operators to increase their ability to effectively manage and properly commission major energy consuming systems on campus. The project will deploy, test, and document a systematic process to engage students and facility staff in implementing building automation, system-based procedures that offer control of electricity use.  Suffolk County Community College will implement net zero energy components during construction of its Renewable Energy &amp; Science, Technology, Engineering, and Math (STEM) Center, including variable refrigerant flow (VRF), ground source heat pumps (GSHP), solar photovoltaics (PV) and a high-performance building envelope. The project design represents a focus on reducing building thermal loads and serves as a replicable approach to energy conservation, efficiency and renewable energy. The project will showcase clean energy technologies to the broader community and will integrate curricula to develop a qualified workforce required to support the growing clean energy industry.
 </v>
      </c>
      <c r="H29" s="12" t="str">
        <f>VLOOKUP(A29,[1]Review!$B$3:$N$102,13,0)</f>
        <v>Suffolk Community College finalized connection of all mechanical systems and controls to the building management system. Energy production from the solar PV system and consumption across the facility can be displayed and verified against projections. Analysis and reporting is currently in progress. 
CUNY Building Performance Lab continues to disseminate learnings from their ongoing commissioning strategy and has now partnered with four colleges across the state, who are all reporting energy savings as a result of replicating the project’s strategy.</v>
      </c>
    </row>
    <row r="30" spans="1:8" ht="16.5" customHeight="1" x14ac:dyDescent="0.25">
      <c r="A30" s="2" t="s">
        <v>34</v>
      </c>
      <c r="B30" s="5" t="str">
        <f>VLOOKUP(A30,[1]Review!$B$3:$N$102,2,0)</f>
        <v>Innovative GHG Abatement Strategies</v>
      </c>
      <c r="C30" s="6" t="str">
        <f>VLOOKUP(A30,[1]Review!$B$3:$N$102,3,0)</f>
        <v>Active</v>
      </c>
      <c r="D30" s="8">
        <f>VLOOKUP(A30,[1]Review!$B$3:$N$102,5,0)</f>
        <v>3.6</v>
      </c>
      <c r="E30" s="8">
        <f>VLOOKUP(A30,[1]Review!$B$3:$N$102,8,0)</f>
        <v>0.77445699999999995</v>
      </c>
      <c r="F30" s="10" t="str">
        <f>VLOOKUP(A30,[1]Review!$B$3:$N$102,9,0)</f>
        <v>-</v>
      </c>
      <c r="G30" s="12" t="str">
        <f>VLOOKUP(A30,[1]Review!$B$3:$N$102,4,0)</f>
        <v>The Equity and Climate Transformation Research program will establish an engaged, participatory research framework to study the social dimensions of an equitable and inclusive transition in a manner that centers the lived experiences of underserved and overburdened communities and prioritizes beneficial outcomes for disadvantaged communities. The program will provide the investment necessary to develop both formal proposals for long-term funding as well as pilot initiatives. These pilot initiatives will aim to (1) test initial research hypotheses, (2) engage with a diverse set of NYS communities to understand how they would most benefit from this research and how they can be most effectively engaged in the process and (3) convene academics. The creation of an Equity and Climate Transformation Research Agenda will support scientifically rigorous inquiry that also advances transformative, inclusive solutions to climate action challenges in New York State. The work will inform strategies for effective climate awareness and consumer education initiatives.</v>
      </c>
      <c r="H30" s="12" t="str">
        <f>VLOOKUP(A30,[1]Review!$B$3:$N$102,13,0)</f>
        <v>Issued Program Opportunity Notice (PON 5857) Energy Social Science Research Projects in Q4 2024-2025 with proposals due in Q1 2025-2026. Research areas include: Energy insecurity and energy-limiting behaviors;  Integrating socio-spatial factors into energy analysis;  Participatory research on energy transition in everyday life;  Community-led education to support climate justice; and Scoping support for new energy social science research areas. Awardees are expected to begin research projects in Q3 2025-2026.</v>
      </c>
    </row>
    <row r="31" spans="1:8" ht="16.5" customHeight="1" x14ac:dyDescent="0.25">
      <c r="A31" s="2" t="s">
        <v>35</v>
      </c>
      <c r="B31" s="5" t="str">
        <f>VLOOKUP(A31,[1]Review!$B$3:$N$102,2,0)</f>
        <v>Directed</v>
      </c>
      <c r="C31" s="6" t="str">
        <f>VLOOKUP(A31,[1]Review!$B$3:$N$102,3,0)</f>
        <v>Active</v>
      </c>
      <c r="D31" s="8">
        <f>VLOOKUP(A31,[1]Review!$B$3:$N$102,5,0)</f>
        <v>52.491</v>
      </c>
      <c r="E31" s="8">
        <f>VLOOKUP(A31,[1]Review!$B$3:$N$102,8,0)</f>
        <v>0.87598399999999998</v>
      </c>
      <c r="F31" s="10" t="str">
        <f>VLOOKUP(A31,[1]Review!$B$3:$N$102,9,0)</f>
        <v>-</v>
      </c>
      <c r="G31" s="12" t="str">
        <f>VLOOKUP(A31,[1]Review!$B$3:$N$102,4,0)</f>
        <v xml:space="preserve">These funds are intended to be used for programs leveraging co-funding from federal agencies.  These programs may span an array of focus areas. </v>
      </c>
      <c r="H31" s="12" t="str">
        <f>VLOOKUP(A31,[1]Review!$B$3:$N$102,13,0)</f>
        <v xml:space="preserve">As of Q2 2025, NYSERDA has awarded 10 projects leveraging grant funding from the Dept. of Energy Grid Deployment Office.   These projects provide technical support and planning resources to municipal electric utilities and cooperatives for grid resilience improvements and modernization planning.     </v>
      </c>
    </row>
    <row r="32" spans="1:8" ht="16.5" customHeight="1" x14ac:dyDescent="0.25">
      <c r="A32" s="2" t="s">
        <v>36</v>
      </c>
      <c r="B32" s="5" t="str">
        <f>VLOOKUP(A32,[1]Review!$B$3:$N$102,2,0)</f>
        <v>Directed</v>
      </c>
      <c r="C32" s="6" t="str">
        <f>VLOOKUP(A32,[1]Review!$B$3:$N$102,3,0)</f>
        <v>Active</v>
      </c>
      <c r="D32" s="8">
        <f>VLOOKUP(A32,[1]Review!$B$3:$N$102,5,0)</f>
        <v>327.543116</v>
      </c>
      <c r="E32" s="8">
        <f>VLOOKUP(A32,[1]Review!$B$3:$N$102,8,0)</f>
        <v>327.5</v>
      </c>
      <c r="F32" s="10">
        <f>VLOOKUP(A32,[1]Review!$B$3:$N$102,9,0)</f>
        <v>411796.7080159671</v>
      </c>
      <c r="G32" s="12" t="str">
        <f>VLOOKUP(A32,[1]Review!$B$3:$N$102,4,0)</f>
        <v>The Green Jobs-Green New York (GJGNY) Program, created under the Green Jobs-Green New York Act of 2009, provides New Yorkers with access to energy assessments, installation services, low interest financing, and pathways to training for various green-collar careers. The GJGNY program was originally funded with $112 million of RGGI funds, and approximately $93.4 million in additional RGGI funds approved by NYSERDA’s Board, of which about $112.2 million was allocated for a GJGNY Revolving Fund for residential loans to provide low interest financing for residential energy efficiency improvements, residential solar photovoltaic (PV) systems and other renewable technologies (effective April 2014. Interest rate changes reviewed with the GJGNY Advisory Council and effectuated in September 2016 resulted in a reduced level of RGGI funds required to support the financing of GJGNY loans.</v>
      </c>
      <c r="H32" s="12" t="str">
        <f>VLOOKUP(A32,[1]Review!$B$3:$N$102,13,0)</f>
        <v xml:space="preserve">Updates for Green Jobs - Green New York programs are provided in the GJGNY Annual Report </v>
      </c>
    </row>
    <row r="33" spans="1:8" ht="16.5" customHeight="1" x14ac:dyDescent="0.25">
      <c r="A33" s="2" t="s">
        <v>37</v>
      </c>
      <c r="B33" s="5" t="str">
        <f>VLOOKUP(A33,[1]Review!$B$3:$N$102,2,0)</f>
        <v>Energy Efficiency / Building Electrification</v>
      </c>
      <c r="C33" s="6" t="str">
        <f>VLOOKUP(A33,[1]Review!$B$3:$N$102,3,0)</f>
        <v>Closed</v>
      </c>
      <c r="D33" s="8">
        <f>VLOOKUP(A33,[1]Review!$B$3:$N$102,5,0)</f>
        <v>2.7446009999999998</v>
      </c>
      <c r="E33" s="8">
        <f>VLOOKUP(A33,[1]Review!$B$3:$N$102,8,0)</f>
        <v>2.7446009999999998</v>
      </c>
      <c r="F33" s="10">
        <f>VLOOKUP(A33,[1]Review!$B$3:$N$102,9,0)</f>
        <v>3348</v>
      </c>
      <c r="G33" s="12" t="str">
        <f>VLOOKUP(A33,[1]Review!$B$3:$N$102,4,0)</f>
        <v>The Green Residential Building Program (GRBP), established under Public Authorities Law 1872, was a market transformation initiative designed to change the building practices of the residential construction industry for single-family homes and multifamily homes with up to 11 dwelling units. The GRBP offered incentives to owners who obtain a certification stating that their newly constructed residences meet or exceed Leadership in Energy and Environmental Design (LEED®) or National Green Building Standard guidelines, as well as other GRBP program-specific energy efficiency and health and safety requirements. Buildings that meet GRBP requirements will help reduce energy use and GHG emissions, save water and other natural resources, use sustainable building materials, reduce waste, and improve indoor air quality. Sixty-nine contractors participated in this program. Per the enabling law, the application deadline was October 31, 2013; therefore, the program is now closed to new applications. The following data represent only those projects in which RGGI funded the incentive, representing 82% of the program activity.</v>
      </c>
      <c r="H33" s="12" t="str">
        <f>VLOOKUP(A33,[1]Review!$B$3:$N$102,13,0)</f>
        <v>Four hundred forty RGGI-funded projects were completed.</v>
      </c>
    </row>
    <row r="34" spans="1:8" ht="16.5" customHeight="1" x14ac:dyDescent="0.25">
      <c r="A34" s="2" t="s">
        <v>38</v>
      </c>
      <c r="B34" s="5" t="str">
        <f>VLOOKUP(A34,[1]Review!$B$3:$N$102,2,0)</f>
        <v>Community Clean Energy</v>
      </c>
      <c r="C34" s="6" t="str">
        <f>VLOOKUP(A34,[1]Review!$B$3:$N$102,3,0)</f>
        <v>Active</v>
      </c>
      <c r="D34" s="8">
        <f>VLOOKUP(A34,[1]Review!$B$3:$N$102,5,0)</f>
        <v>10.050000000000001</v>
      </c>
      <c r="E34" s="8">
        <f>VLOOKUP(A34,[1]Review!$B$3:$N$102,8,0)</f>
        <v>8.0764000000000002E-2</v>
      </c>
      <c r="F34" s="10" t="str">
        <f>VLOOKUP(A34,[1]Review!$B$3:$N$102,9,0)</f>
        <v>-</v>
      </c>
      <c r="G34" s="12" t="str">
        <f>VLOOKUP(A34,[1]Review!$B$3:$N$102,4,0)</f>
        <v>This program will create a healthy home builder and developer network to get builders to design and offer carbon-neutral homes. Funding will also be used to run a healthy Neighborhood Design Challenge to support all electric sub-divisions and planned communities, as well as promote the benefits of healthy homes. Through this program, NYSERDA can accelerate the pivot to decarbonization of residential new construction and build market capability across (i.e., focus on Long Island area to complement existing activities already using Clean Energy Funds elsewhere in the state), which will support requiring decarbonized new construction via code and regulations on an accelerated five-year track</v>
      </c>
      <c r="H34" s="12" t="str">
        <f>VLOOKUP(A34,[1]Review!$B$3:$N$102,13,0)</f>
        <v xml:space="preserve">The Building Better Homes program (PON 5765) applications have been open through Q1 and Q2 of 2025 and the funding source was reclassed to entirely RGGI. The program was closed on August 15th, 2025, and all RGGI funding has been pre-encumbered. </v>
      </c>
    </row>
    <row r="35" spans="1:8" ht="16.5" customHeight="1" x14ac:dyDescent="0.25">
      <c r="A35" s="2" t="s">
        <v>39</v>
      </c>
      <c r="B35" s="5" t="str">
        <f>VLOOKUP(A35,[1]Review!$B$3:$N$102,2,0)</f>
        <v>Innovative GHG Abatement Strategies</v>
      </c>
      <c r="C35" s="6" t="str">
        <f>VLOOKUP(A35,[1]Review!$B$3:$N$102,3,0)</f>
        <v>Active</v>
      </c>
      <c r="D35" s="8">
        <f>VLOOKUP(A35,[1]Review!$B$3:$N$102,5,0)</f>
        <v>5</v>
      </c>
      <c r="E35" s="8">
        <f>VLOOKUP(A35,[1]Review!$B$3:$N$102,8,0)</f>
        <v>3.405297</v>
      </c>
      <c r="F35" s="10" t="str">
        <f>VLOOKUP(A35,[1]Review!$B$3:$N$102,9,0)</f>
        <v>-</v>
      </c>
      <c r="G35" s="12" t="str">
        <f>VLOOKUP(A35,[1]Review!$B$3:$N$102,4,0)</f>
        <v>NYSERDA is supporting the deployment of clean hydrogen infrastructure as part of a regional initiative along with six other states in the northeast. Funding for this initiative will be used to support pre-engineering work for projects, stakeholder engagement, and project development.</v>
      </c>
      <c r="H35" s="12" t="str">
        <f>VLOOKUP(A35,[1]Review!$B$3:$N$102,13,0)</f>
        <v xml:space="preserve">
The Zero-Emissions Ferry Demonstration Project is led by SWITCH Maritime. NYSERDA awarded $2 million toward a total project budget of about $27.4 million, with the remaining cost covered by SWITCH Maritime, project financing, and the vessel operator. The project’s goal is to design, build, and operate a 150-passenger hydrogen fuel cell-electric ferry in New York. The scope includes a technical feasibility study, permitting and regulatory approvals, vessel construction, development of a hydrogen fuel supply chain, commissioning, and a 12-month passenger service demonstration to validate safety, economics, and emissions reduction.
As of Q1 2025, SWITCH has executed the Technical Feasibility Study Agreement and completed the New York Operational Assessment, confirming that the vessel can operate effectively on New York routes with existing dockside infrastructure. The project is now advancing into the design regulatory analysis, techno-economic evaluation, and permitting process with the U.S. Coast Guard, FDNY, and other authorities. Progress and budget remain on track, and no major issues have been reported.
In Nov 2024, one contract was awarded $1.2MM of RGGI funds through Round 2 of PON 5500. This contract is currently under negotiation and will support the build and operation of a hydrogen-powered ferry demonstration project in New York City.
As of March 2024, $1.2M was moved to support hydrogen solicitation PON5500 Round 2, which was released in March. Awards from PON5500 round 2 will be made in Q4 2024. 
In April 2023, seven states in NE Regional Clean Hydrogen Hub announced their Department of Energy (DEC) proposal for funding and designation as a national hub. A portion of this initiative's funding supported pre-engineering work for projects, stakeholder engagement, and project development. More than a dozen projects proposed for the Northeast to advance production, consumption, and infrastructure for clean hydrogen for use in hard to decarbonize sectors - learn more here: https://www.nyserda.ny.gov/About/Newsroom/2023-Announcements/2023-4-7-Seven-States-in-Northeast-Regional-Clean-Hydrogen-Hub
In fall 2023, the DEC announced several proposed clean hydrogen hubs were selected to continue development of their regional initiatives. Learn more at - https://www.energy.gov/oced/regional-clean-hydrogen-hubs-selections-award-negotiations
</v>
      </c>
    </row>
    <row r="36" spans="1:8" ht="16.5" customHeight="1" x14ac:dyDescent="0.25">
      <c r="A36" s="2" t="s">
        <v>40</v>
      </c>
      <c r="B36" s="5" t="str">
        <f>VLOOKUP(A36,[1]Review!$B$3:$N$102,2,0)</f>
        <v>Energy Efficiency / Building Electrification</v>
      </c>
      <c r="C36" s="6" t="str">
        <f>VLOOKUP(A36,[1]Review!$B$3:$N$102,3,0)</f>
        <v>Active</v>
      </c>
      <c r="D36" s="8">
        <f>VLOOKUP(A36,[1]Review!$B$3:$N$102,5,0)</f>
        <v>329.6</v>
      </c>
      <c r="E36" s="8">
        <f>VLOOKUP(A36,[1]Review!$B$3:$N$102,8,0)</f>
        <v>314.60000000000002</v>
      </c>
      <c r="F36" s="10">
        <f>VLOOKUP(A36,[1]Review!$B$3:$N$102,9,0)</f>
        <v>695724</v>
      </c>
      <c r="G36" s="12" t="str">
        <f>VLOOKUP(A36,[1]Review!$B$3:$N$102,4,0)</f>
        <v>The RGGI funds provided to the Long Island Power Authority (LIPA) ensure that businesses and consumers on Long Island have access to similar clean energy and energy efficiency opportunities that are available throughout the State and to help advance statewide efforts toward achieving the clean energy goals of the 2015 New York State Energy Plan. The funds provided to LIPA have traditionally supported solar incentive programs consistent with the statewide NY-Sun program but have more recently supported energy efficiency programs administered by PSEG Long Island (PSEGLI). In 2016, LIPA, NYSERDA, and PSEGLI collaborated to launch new approaches envisioned under Reforming the Energy Vision (REV) to support market transformation objectives, while also achieving greater carbon emission reductions. Funding and reporting requirements are established through a memorandum of understanding (MOU) between NYSERDA and LIPA. The following are the results from the first half of 2022.</v>
      </c>
      <c r="H36" s="12" t="str">
        <f>VLOOKUP(A36,[1]Review!$B$3:$N$102,13,0)</f>
        <v xml:space="preserve">During the first half of 2025:
•More than $5.3 million in rebates were paid to Long Island businesses saving 21,740 MWh as part of PSEGLI’s Commercial Efficiency Program as incentive for 1,071 energy-efficiency projects installing measures such as lighting, HVAC systems, and efficient motors.
•PSEGLI Residential Efficient Products program resulted in savings of 7,589 MWh for total incentive payments of over $2.8 million for efficient product measures, such as catalog 
LED light bulbs, smart thermostats, pool pumps, appliance recycling, and room air conditioners.
•PSEGLI residential customers were provided with incentives of over $8 million to install 1,395 energy-efficient central air conditioning projects as part of PSEGLI’s Home Comfort (formally known as Cool Homes) program, saving 1,134 MWh.
</v>
      </c>
    </row>
    <row r="37" spans="1:8" ht="16.5" customHeight="1" x14ac:dyDescent="0.25">
      <c r="A37" s="2" t="s">
        <v>41</v>
      </c>
      <c r="B37" s="5" t="str">
        <f>VLOOKUP(A37,[1]Review!$B$3:$N$102,2,0)</f>
        <v>Energy Efficiency / Building Electrification</v>
      </c>
      <c r="C37" s="6" t="str">
        <f>VLOOKUP(A37,[1]Review!$B$3:$N$102,3,0)</f>
        <v>Closed</v>
      </c>
      <c r="D37" s="8">
        <f>VLOOKUP(A37,[1]Review!$B$3:$N$102,5,0)</f>
        <v>5.8330190000000002</v>
      </c>
      <c r="E37" s="8">
        <f>VLOOKUP(A37,[1]Review!$B$3:$N$102,8,0)</f>
        <v>5.8330190000000002</v>
      </c>
      <c r="F37" s="10">
        <f>VLOOKUP(A37,[1]Review!$B$3:$N$102,9,0)</f>
        <v>45150.924555414196</v>
      </c>
      <c r="G37" s="12" t="str">
        <f>VLOOKUP(A37,[1]Review!$B$3:$N$102,4,0)</f>
        <v>The Multifamily Carbon Emissions Reduction Program (MCERP) provided financial assistance and technical support to owners of multifamily buildings converting their heating systems from #6 fuel oil to cleaner fuel alternatives. Less carbon-intensive fuels include ultra-low sulfur #2 fuel oil, biodiesel and biodiesel blends, natural gas, and renewable energy (geothermal and solar thermal). MCERP was positioned to encourage early adoption of New York City’s phase-out of #6 oil and, as such, has contributed to an overall improvement in NYC’s air quality. Converting #6 fuel oil-heated buildings to cleaner fuels reduces carbon emissions, improves air quality, and produces positive public health benefits. Citywide conversions have resulted in 69% reductions in airborne sulfur dioxide and 23% reductions in soot concentrations. These benefits are concentrated in low-income areas of NYC, where poor air quality leads to higher rates of asthma and other respiratory illnesses, especially in children and the elderly.</v>
      </c>
      <c r="H37" s="12" t="str">
        <f>VLOOKUP(A37,[1]Review!$B$3:$N$102,13,0)</f>
        <v>In total, 144 multifamily buildings have converted from burning #6 oil to cleaner alternatives, primarily natural gas, or a blend of natural gas, and #2 oil through the Multifamily Carbon Emission Reduction Program.</v>
      </c>
    </row>
    <row r="38" spans="1:8" ht="16.5" customHeight="1" x14ac:dyDescent="0.25">
      <c r="A38" s="2" t="s">
        <v>42</v>
      </c>
      <c r="B38" s="5" t="str">
        <f>VLOOKUP(A38,[1]Review!$B$3:$N$102,2,0)</f>
        <v>Energy Efficiency / Building Electrification</v>
      </c>
      <c r="C38" s="6" t="str">
        <f>VLOOKUP(A38,[1]Review!$B$3:$N$102,3,0)</f>
        <v>Active</v>
      </c>
      <c r="D38" s="8">
        <f>VLOOKUP(A38,[1]Review!$B$3:$N$102,5,0)</f>
        <v>28.5</v>
      </c>
      <c r="E38" s="8">
        <f>VLOOKUP(A38,[1]Review!$B$3:$N$102,8,0)</f>
        <v>0.235018</v>
      </c>
      <c r="F38" s="10">
        <f>VLOOKUP(A38,[1]Review!$B$3:$N$102,9,0)</f>
        <v>0</v>
      </c>
      <c r="G38" s="12" t="str">
        <f>VLOOKUP(A38,[1]Review!$B$3:$N$102,4,0)</f>
        <v>RGGI funding provides additional support for projects participating in the Low Carbon Capital Planning (LCCP) and Low Carbon Pathways (Pathways) programs, which will enable more building electrification throughout the state. LCCP offers a 75% cost share for building and portfolio-level energy studies that include an assessment of electrification and electrification-ready measures informing building owners about the actionable steps they can take to prepare their buildings for electrification. Pathways program provides incentives for building owners that install a package of measures resulting in reduction of on-site carbon emissions.</v>
      </c>
      <c r="H38" s="12" t="str">
        <f>VLOOKUP(A38,[1]Review!$B$3:$N$102,13,0)</f>
        <v>Program changes made to the Low Carbon Pathways program in late 2023 led to a significant increase in applications in 2024. The most common measures incentivized through the program are heat pumps for heating/cooling and domestic hot water, and envelope upgrades. Low Carbon Pathways program solicitation was updated in April 2025 and announced the program will close to new applications on October 31, 2025. FY26/27 and 27/28 RGGI funding was advanced in May 2025 to support an increase in LCP applications. The program has committed $10.5M in the past year.
$1M of RGGI Tech Services funding was contracted for the Small and Affordable Multifamily Energy Studies (SAMES) offering in March 2025 for energy audits for small to mid-sized MF affordable buildings.</v>
      </c>
    </row>
    <row r="39" spans="1:8" ht="16.5" customHeight="1" x14ac:dyDescent="0.25">
      <c r="A39" s="2" t="s">
        <v>43</v>
      </c>
      <c r="B39" s="5" t="str">
        <f>VLOOKUP(A39,[1]Review!$B$3:$N$102,2,0)</f>
        <v>Energy Efficiency / Building Electrification</v>
      </c>
      <c r="C39" s="6" t="str">
        <f>VLOOKUP(A39,[1]Review!$B$3:$N$102,3,0)</f>
        <v>Closed</v>
      </c>
      <c r="D39" s="8">
        <f>VLOOKUP(A39,[1]Review!$B$3:$N$102,5,0)</f>
        <v>15.046683</v>
      </c>
      <c r="E39" s="8">
        <f>VLOOKUP(A39,[1]Review!$B$3:$N$102,8,0)</f>
        <v>14.773871</v>
      </c>
      <c r="F39" s="10">
        <f>VLOOKUP(A39,[1]Review!$B$3:$N$102,9,0)</f>
        <v>41753</v>
      </c>
      <c r="G39" s="12" t="str">
        <f>VLOOKUP(A39,[1]Review!$B$3:$N$102,4,0)</f>
        <v>The Multifamily Performance Program (MPP) serves residential buildings with five or more units. Funds are targeted at efficiency measures that help to reduce on-site oil, non-firm natural gas, steam, and propane energy demand in multiunit residential buildings. All buildings receive program support for energy assessments to determine cost-effective measures, expected energy savings, and installation costs. Projects also receive implementation incentives to support the installation of measures identified by program supported assessments.</v>
      </c>
      <c r="H39" s="12" t="str">
        <f>VLOOKUP(A39,[1]Review!$B$3:$N$102,13,0)</f>
        <v>Through August 31, 2025, the program resulted in cumulative 8,232,909 lifetime equivalent MMBtu acquired savings.</v>
      </c>
    </row>
    <row r="40" spans="1:8" ht="16.5" customHeight="1" x14ac:dyDescent="0.25">
      <c r="A40" s="2" t="s">
        <v>44</v>
      </c>
      <c r="B40" s="5" t="str">
        <f>VLOOKUP(A40,[1]Review!$B$3:$N$102,2,0)</f>
        <v>Energy Efficiency / Building Electrification</v>
      </c>
      <c r="C40" s="6" t="str">
        <f>VLOOKUP(A40,[1]Review!$B$3:$N$102,3,0)</f>
        <v>Closed</v>
      </c>
      <c r="D40" s="8">
        <f>VLOOKUP(A40,[1]Review!$B$3:$N$102,5,0)</f>
        <v>1.245242</v>
      </c>
      <c r="E40" s="8">
        <f>VLOOKUP(A40,[1]Review!$B$3:$N$102,8,0)</f>
        <v>1.245242</v>
      </c>
      <c r="F40" s="10" t="str">
        <f>VLOOKUP(A40,[1]Review!$B$3:$N$102,9,0)</f>
        <v>-</v>
      </c>
      <c r="G40" s="12" t="str">
        <f>VLOOKUP(A40,[1]Review!$B$3:$N$102,4,0)</f>
        <v>The Municipal Water and Wastewater Program provided a unique opportunity to coordinate RGGI climate change goals and funding with American Recovery and Reinvestment Act (ARRA) along with the United States Environmental Protection Agency (EPA) goals and funding, while installing infrastructure to improve the environment and keep NYS waters clean and healthy. This program was co-managed by the NYS Environmental Facilities Corporation (EFC) and NYSERDA. EFC secured ARRA and Green Project Reserve funds from the EPA to bolster efforts to finance wastewater infrastructure via the Clean Water State Revolving Fund program. Wastewater plants installed through the program are energy efficient, thus minimizing carbon emissions and improving their economic and environmental performance.  Selected projects received RGGI-funded technical analyses to identify costs and savings associated with energy efficiency, process improvement, and carbon abatement opportunities in support of EPA-funded grants and financing for plant upgrades. The program was one of five national recipients of the States Stepping Forward Program Award for excellence by the American Council for an Energy-Efficient Economy.</v>
      </c>
      <c r="H40" s="12" t="str">
        <f>VLOOKUP(A40,[1]Review!$B$3:$N$102,13,0)</f>
        <v>• Technical energy analyses completed for projects in 59 communities. • Communities have installed systems resulting in annual savings of 19,503 MWh and 51,425 MMBtu. • New York City was still installing systems which will result in additional annual savings of 13,336 MWh.</v>
      </c>
    </row>
    <row r="41" spans="1:8" ht="16.5" customHeight="1" x14ac:dyDescent="0.25">
      <c r="A41" s="2" t="s">
        <v>45</v>
      </c>
      <c r="B41" s="5" t="str">
        <f>VLOOKUP(A41,[1]Review!$B$3:$N$102,2,0)</f>
        <v>Innovative GHG Abatement Strategies</v>
      </c>
      <c r="C41" s="6" t="str">
        <f>VLOOKUP(A41,[1]Review!$B$3:$N$102,3,0)</f>
        <v>Active</v>
      </c>
      <c r="D41" s="8">
        <f>VLOOKUP(A41,[1]Review!$B$3:$N$102,5,0)</f>
        <v>9</v>
      </c>
      <c r="E41" s="8">
        <f>VLOOKUP(A41,[1]Review!$B$3:$N$102,8,0)</f>
        <v>0.286935</v>
      </c>
      <c r="F41" s="10" t="str">
        <f>VLOOKUP(A41,[1]Review!$B$3:$N$102,9,0)</f>
        <v>-</v>
      </c>
      <c r="G41" s="12" t="str">
        <f>VLOOKUP(A41,[1]Review!$B$3:$N$102,4,0)</f>
        <v>Achieving a net-zero carbon economy will require reducing emissions across all sectors. The agriculture and forestry sectors are looked upon to contribute carbon sequestration (i.e., negative emissions) as well as emissions reductions. The Natural Carbon Solutions program will catalyze technology and business solutions and lay the foundation for an economically self-sustaining bioeconomy in New York State. By establishing a marketplace of natural emissions-lowering solutions the program will demonstrate pathways to support disadvantaged rural communities, economic development, existing agriculture, and forestry industries, while increasing jobs and revenue.</v>
      </c>
      <c r="H41" s="12" t="str">
        <f>VLOOKUP(A41,[1]Review!$B$3:$N$102,13,0)</f>
        <v xml:space="preserve">•	Over the past year, the Natural Carbon Solutions program was approved and released the Round 1 innovation challenge, a highly competitive process, committing over $12M for 10 projects to develop and demonstrate new products, establish low volume manufacturing in New York State, and improve methods for greenhouse gas accounting that help NY-made products qualify for financial incentives in state, federal and corporate procurement programs.  $1.1M of RGGI funds were committed in 2022, supporting 2 of the 10 projects.
•	By year end 2024, the Natural Carbon Solutions program committed the remainder of RGGI funds in the Round 2 Innovation Challenge.
•	One RGGI project is under contract developing a circular business model using agricultural residues available in NYS
- Round 1 RGGI project passed a key Go/No-Go milestone to continue their project
- The Round 2 Innovation Challenge Area supported by RGGI funds, committed funds to 6 new projects selected under the "Green Cooling for Extreme Heat" Challenge Area. 
- 6 project teams from Round 2 in the "Green Cooling for Extreme Heat" Challenge completed Phase 1 between March and July 2025, expenditures of $300,000.
- 6 Project teams above submitted applications for Phase 2, Scoring Committees were held, notification of awards is expected in September 2025 and contracts starting work by January 2026.
- These projects are listed under Round 2 - Phase 1 - Innovations in Green Cooling at https://www.nyserda.ny.gov/All-Programs/Innovation-at-NYSERDA/Natural-Carbon-Solutions , linked below
</v>
      </c>
    </row>
    <row r="42" spans="1:8" ht="16.5" customHeight="1" x14ac:dyDescent="0.25">
      <c r="A42" s="2" t="s">
        <v>46</v>
      </c>
      <c r="B42" s="5" t="str">
        <f>VLOOKUP(A42,[1]Review!$B$3:$N$102,2,0)</f>
        <v>Energy Efficiency / Building Electrification</v>
      </c>
      <c r="C42" s="6" t="str">
        <f>VLOOKUP(A42,[1]Review!$B$3:$N$102,3,0)</f>
        <v>Active</v>
      </c>
      <c r="D42" s="8">
        <f>VLOOKUP(A42,[1]Review!$B$3:$N$102,5,0)</f>
        <v>85</v>
      </c>
      <c r="E42" s="8">
        <f>VLOOKUP(A42,[1]Review!$B$3:$N$102,8,0)</f>
        <v>0.52463099999999996</v>
      </c>
      <c r="F42" s="10">
        <f>VLOOKUP(A42,[1]Review!$B$3:$N$102,9,0)</f>
        <v>0</v>
      </c>
      <c r="G42" s="12" t="str">
        <f>VLOOKUP(A42,[1]Review!$B$3:$N$102,4,0)</f>
        <v>RGGI funding under this program is used to build upon the success of key NYSERDA initiatives such as Buildings of Excellence, the Carbon Challenge, and the Empire Building Challenge.  These initiatives are competitive challenges pursuing exemplary design and high performance for new construction buildings. NYSERDA’s investments provide funding to leverage design professionals and new technical solutions to create economically viable pathways for replicable approaches to removing emissions from existing commercial and industrial buildings and the design and construction of new buildings.</v>
      </c>
      <c r="H42" s="12" t="str">
        <f>VLOOKUP(A42,[1]Review!$B$3:$N$102,13,0)</f>
        <v xml:space="preserve">The Building Better Homes program (PON 5765) was program was closed on August 15th, 2025, and all RGGI funding has been pre-encumbered.
As of Q2 2025, 6 projects of the 10 awardees of Building Cleaner Communities Competition (BCCC) Round 6 have executed agreements with around $5M RGGI funding. Round 7 of BCCC was launched in Q2 2025 and projects will be awarded Q4 2025. $15M was planned to be awarded of which, $3M will be RGGI.
Buildings of Excellence (BOE) has 10 projects utilizing RGGI funding for $16,255,156. Round 7 was launched in Q3 2025. Projects will be awarded in Q4 2025. Additionally RGGI funding will be applied to this round. </v>
      </c>
    </row>
    <row r="43" spans="1:8" ht="16.5" customHeight="1" x14ac:dyDescent="0.25">
      <c r="A43" s="2" t="s">
        <v>47</v>
      </c>
      <c r="B43" s="5" t="str">
        <f>VLOOKUP(A43,[1]Review!$B$3:$N$102,2,0)</f>
        <v>Renewable Energy</v>
      </c>
      <c r="C43" s="6" t="str">
        <f>VLOOKUP(A43,[1]Review!$B$3:$N$102,3,0)</f>
        <v>Closed</v>
      </c>
      <c r="D43" s="8">
        <f>VLOOKUP(A43,[1]Review!$B$3:$N$102,5,0)</f>
        <v>0.789933</v>
      </c>
      <c r="E43" s="8">
        <f>VLOOKUP(A43,[1]Review!$B$3:$N$102,8,0)</f>
        <v>0.68844300000000003</v>
      </c>
      <c r="F43" s="10" t="str">
        <f>VLOOKUP(A43,[1]Review!$B$3:$N$102,9,0)</f>
        <v>-</v>
      </c>
      <c r="G43" s="12" t="str">
        <f>VLOOKUP(A43,[1]Review!$B$3:$N$102,4,0)</f>
        <v>NYSERDA established the New York Generation Attribute Tracking System (NYGATS) to record electricity generation attribute information in New York State as well as to process such information from energy imported and consumed as a basis for creating tradable generation attribute certificates. Through NYGATS, entities are able to verify and substantiate ownership of renewable energy certificates to either (1) support regulatory compliance, (2) validate environmental attributes in trading markets, or (3) substantiate the fulfillment and verification of voluntary green market product claims. NYGATS also characterizes the attributes of electricity imports and exports and has the capability to interface and exchange information with other certificate tracking systems. The system is used for (1) the creation of annual disclosure labels for New York Load Serving Entities (LSE) under the Environmental Disclosure Program (EDP), (2) generation projects to apply for eligibility under Tier 1 of the Clean Energy Standard (CES), (3) LSEs to substantiate compliance under the CES, and (4) CES progress reporting. Additionally, NYGATS certificates are the instrument to be received by the utilities in exchange for providing the environmental value component of the Value of Distributed Energy Resources (VDER) Phase 1 Value Stack tariff. As previously ordered by the Public Service Commission (PSC), this project is also supported with System Benefits Charge (SBC) environmental disclosure program funding.</v>
      </c>
      <c r="H43" s="12" t="str">
        <f>VLOOKUP(A43,[1]Review!$B$3:$N$102,13,0)</f>
        <v>• Executed the modification in NYGATS to accommodate the Competitive Tier 2 program approved by the PSC on October 15, 2020.
• As of April 1, 2021, NYGATS was extended an additional five years, but the funding source has changed and is no longer using RGGI funds.</v>
      </c>
    </row>
    <row r="44" spans="1:8" ht="16.5" customHeight="1" x14ac:dyDescent="0.25">
      <c r="A44" s="2" t="s">
        <v>48</v>
      </c>
      <c r="B44" s="5" t="str">
        <f>VLOOKUP(A44,[1]Review!$B$3:$N$102,2,0)</f>
        <v>Renewable Energy</v>
      </c>
      <c r="C44" s="6" t="str">
        <f>VLOOKUP(A44,[1]Review!$B$3:$N$102,3,0)</f>
        <v>Closed</v>
      </c>
      <c r="D44" s="8">
        <f>VLOOKUP(A44,[1]Review!$B$3:$N$102,5,0)</f>
        <v>5.3198210000000001</v>
      </c>
      <c r="E44" s="8">
        <f>VLOOKUP(A44,[1]Review!$B$3:$N$102,8,0)</f>
        <v>5.3198210000000001</v>
      </c>
      <c r="F44" s="10">
        <f>VLOOKUP(A44,[1]Review!$B$3:$N$102,9,0)</f>
        <v>50795</v>
      </c>
      <c r="G44" s="12" t="str">
        <f>VLOOKUP(A44,[1]Review!$B$3:$N$102,4,0)</f>
        <v>NYSERDA’s Solar Electric Program focused on reducing GHG emissions in the long term by helping to establish a sustainable market for solar energy statewide that includes targeted financial incentives. These RGGI funds supplemented and did not supplant Renewable Portfolio Standard (RPS) funds, supporting installation of systems in regions that do not pay into the RPS.
These funds support older (pre-NY-Sun MW Block) Long Island solar projects, as well as customers of municipal power suppliers.</v>
      </c>
      <c r="H44" s="12" t="str">
        <f>VLOOKUP(A44,[1]Review!$B$3:$N$102,13,0)</f>
        <v>• The program concluded with the final system installed in Q2 2020. At closure this program provided funding for over 9,000 projects contributing to 82.5 MW of capacity.</v>
      </c>
    </row>
    <row r="45" spans="1:8" ht="16.5" customHeight="1" x14ac:dyDescent="0.25">
      <c r="A45" s="2" t="s">
        <v>49</v>
      </c>
      <c r="B45" s="5" t="str">
        <f>VLOOKUP(A45,[1]Review!$B$3:$N$102,2,0)</f>
        <v>Renewable Energy</v>
      </c>
      <c r="C45" s="6" t="str">
        <f>VLOOKUP(A45,[1]Review!$B$3:$N$102,3,0)</f>
        <v>Active</v>
      </c>
      <c r="D45" s="8">
        <f>VLOOKUP(A45,[1]Review!$B$3:$N$102,5,0)</f>
        <v>55</v>
      </c>
      <c r="E45" s="8">
        <f>VLOOKUP(A45,[1]Review!$B$3:$N$102,8,0)</f>
        <v>53.523674</v>
      </c>
      <c r="F45" s="10">
        <f>VLOOKUP(A45,[1]Review!$B$3:$N$102,9,0)</f>
        <v>113002</v>
      </c>
      <c r="G45" s="12" t="str">
        <f>VLOOKUP(A45,[1]Review!$B$3:$N$102,4,0)</f>
        <v>The NY-Sun initiative is driving the growth of the solar industry and makes solar technology more affordable for all New Yorkers. The program provides declining incentives for the installation of systems and works to reduce solar electric balance-of-system costs through technology advancements, streamlined processes, and customer aggregation models. The goal is to achieve a sustainable solar industry that does not depend on incentives. NY-Sun supports end-use solar installations for commercial, industrial, and residential customers as well as electric utility applications to improve the performance of distribution circuits and reduce peak electric load in critical load pockets. These projects assist New York State communities that empower clean energy, healthy communities, and economic development. In August 2014, NY-Sun became a statewide program.  
This particular RGGI funding enables the participation of customers from the Long Island Power Authority (LIPA) under NY-Sun's MW Block program.</v>
      </c>
      <c r="H45" s="12" t="str">
        <f>VLOOKUP(A45,[1]Review!$B$3:$N$102,13,0)</f>
        <v>During Q1 and Q2 of 2025, 8 solar projects were completed in the Long Island Region using MW Block RGGI incentives, totaling 3,535 KW.</v>
      </c>
    </row>
    <row r="46" spans="1:8" ht="16.5" customHeight="1" x14ac:dyDescent="0.25">
      <c r="A46" s="2" t="s">
        <v>50</v>
      </c>
      <c r="B46" s="5" t="str">
        <f>VLOOKUP(A46,[1]Review!$B$3:$N$102,2,0)</f>
        <v>Renewable Energy</v>
      </c>
      <c r="C46" s="6" t="str">
        <f>VLOOKUP(A46,[1]Review!$B$3:$N$102,3,0)</f>
        <v>Active</v>
      </c>
      <c r="D46" s="8">
        <f>VLOOKUP(A46,[1]Review!$B$3:$N$102,5,0)</f>
        <v>12.5</v>
      </c>
      <c r="E46" s="8">
        <f>VLOOKUP(A46,[1]Review!$B$3:$N$102,8,0)</f>
        <v>8.1556820000000005</v>
      </c>
      <c r="F46" s="10">
        <f>VLOOKUP(A46,[1]Review!$B$3:$N$102,9,0)</f>
        <v>9153</v>
      </c>
      <c r="G46" s="12" t="str">
        <f>VLOOKUP(A46,[1]Review!$B$3:$N$102,4,0)</f>
        <v>The NY-Sun initiative is driving the growth of the solar industry and makes solar technology more affordable for all New Yorkers. The program provides declining incentives for the installation of systems and works to reduce solar electric balance-of-system costs through technology advancements, streamlined processes, and customer aggregation models. The goal is to achieve a sustainable solar industry that does not depend on incentives. NY-Sun supports end-use solar installations for commercial, industrial, and residential customers as well as electric utility applications to improve the performance of distribution circuits and reduce peak electric load in critical load pockets. These projects assist New York State communities that empower clean energy, healthy communities, and economic development. In August 2014, NY-Sun became a statewide program. 
This particular RGGI funding supports solar projects under NYSERDA's Solar Energy Equity Framework (SEEF) in Long Island, which delivers solar benefits to Disadvantaged Communities and Low-to-Moderate Income New Yorkers.</v>
      </c>
      <c r="H46" s="12" t="str">
        <f>VLOOKUP(A46,[1]Review!$B$3:$N$102,13,0)</f>
        <v>During Q1 and Q2 2025, 302 projects (3.2 MW) were completed with the Affordable Solar Incentive.  These projects provide benefits to income-eligible households in Long Island.</v>
      </c>
    </row>
    <row r="47" spans="1:8" ht="16.5" customHeight="1" x14ac:dyDescent="0.25">
      <c r="A47" s="2" t="s">
        <v>51</v>
      </c>
      <c r="B47" s="5" t="str">
        <f>VLOOKUP(A47,[1]Review!$B$3:$N$102,2,0)</f>
        <v>Renewable Energy</v>
      </c>
      <c r="C47" s="6" t="str">
        <f>VLOOKUP(A47,[1]Review!$B$3:$N$102,3,0)</f>
        <v>Active</v>
      </c>
      <c r="D47" s="8">
        <f>VLOOKUP(A47,[1]Review!$B$3:$N$102,5,0)</f>
        <v>56.97</v>
      </c>
      <c r="E47" s="8">
        <f>VLOOKUP(A47,[1]Review!$B$3:$N$102,8,0)</f>
        <v>15.954993999999999</v>
      </c>
      <c r="F47" s="10">
        <f>VLOOKUP(A47,[1]Review!$B$3:$N$102,9,0)</f>
        <v>17376</v>
      </c>
      <c r="G47" s="12" t="str">
        <f>VLOOKUP(A47,[1]Review!$B$3:$N$102,4,0)</f>
        <v>The NY-Sun initiative is driving the growth of the solar industry and makes solar technology more affordable for all New Yorkers. The program provides declining incentives for the installation of systems and works to reduce solar electric balance-of-system costs through technology advancements, streamlined processes, and customer aggregation models. The goal is to achieve a sustainable solar industry that does not depend on incentives. NY-Sun supports end-use solar installations for commercial, industrial, and residential customers as well as electric utility applications to improve the performance of distribution circuits and reduce peak electric load in critical load pockets. These projects assist New York State communities that empower clean energy, healthy communities, and economic development. In August 2014, NY-Sun became a statewide program.  
This particular RGGI funding enables the participation of customers from the New York Power Authority (NYPA).</v>
      </c>
      <c r="H47" s="12" t="str">
        <f>VLOOKUP(A47,[1]Review!$B$3:$N$102,13,0)</f>
        <v xml:space="preserve">During Q1 and Q2 2025, 31 solar projects benefitting NYPA customers and municipal power supplier customers were completed using NY-Sun incentives.
</v>
      </c>
    </row>
    <row r="48" spans="1:8" ht="16.5" customHeight="1" x14ac:dyDescent="0.25">
      <c r="A48" s="2" t="s">
        <v>52</v>
      </c>
      <c r="B48" s="5" t="str">
        <f>VLOOKUP(A48,[1]Review!$B$3:$N$102,2,0)</f>
        <v>Energy Efficiency / Building Electrification</v>
      </c>
      <c r="C48" s="6" t="str">
        <f>VLOOKUP(A48,[1]Review!$B$3:$N$102,3,0)</f>
        <v>Active</v>
      </c>
      <c r="D48" s="8">
        <f>VLOOKUP(A48,[1]Review!$B$3:$N$102,5,0)</f>
        <v>4</v>
      </c>
      <c r="E48" s="8">
        <f>VLOOKUP(A48,[1]Review!$B$3:$N$102,8,0)</f>
        <v>0.65252900000000003</v>
      </c>
      <c r="F48" s="10" t="str">
        <f>VLOOKUP(A48,[1]Review!$B$3:$N$102,9,0)</f>
        <v>-</v>
      </c>
      <c r="G48" s="12" t="str">
        <f>VLOOKUP(A48,[1]Review!$B$3:$N$102,4,0)</f>
        <v>Allocated $3M in RGGI funds for proposals to support the rapid decarbonization and increased resilience of municipal utilities and rural electric cooperatives given their foundational role within communities.</v>
      </c>
      <c r="H48" s="12" t="str">
        <f>VLOOKUP(A48,[1]Review!$B$3:$N$102,13,0)</f>
        <v>All contracts have been awarded and executed, with all projects currently in-progress. This ranges from studies to assess future municipal utility needs to accommodate passenger EVs and E-buses, to piloting new municipal utility programs for electrifying residential heating and insulation improvements.</v>
      </c>
    </row>
    <row r="49" spans="1:8" ht="16.5" customHeight="1" x14ac:dyDescent="0.25">
      <c r="A49" s="2" t="s">
        <v>53</v>
      </c>
      <c r="B49" s="5" t="str">
        <f>VLOOKUP(A49,[1]Review!$B$3:$N$102,2,0)</f>
        <v>Innovative GHG Abatement Strategies</v>
      </c>
      <c r="C49" s="6" t="str">
        <f>VLOOKUP(A49,[1]Review!$B$3:$N$102,3,0)</f>
        <v>Closed</v>
      </c>
      <c r="D49" s="8">
        <f>VLOOKUP(A49,[1]Review!$B$3:$N$102,5,0)</f>
        <v>8.48</v>
      </c>
      <c r="E49" s="8">
        <f>VLOOKUP(A49,[1]Review!$B$3:$N$102,8,0)</f>
        <v>8.48</v>
      </c>
      <c r="F49" s="10" t="str">
        <f>VLOOKUP(A49,[1]Review!$B$3:$N$102,9,0)</f>
        <v>-</v>
      </c>
      <c r="G49" s="12" t="str">
        <f>VLOOKUP(A49,[1]Review!$B$3:$N$102,4,0)</f>
        <v>The Photovoltaic Manufacturing Consortium (PVMC) is a $5 million effort with more than 40 industrial collaborators as members or affiliates. Its goal is to accelerate the development, commercialization, manufacturing, field testing, and deployment of next-generation solar electric and lightweight photovoltaic systems.</v>
      </c>
      <c r="H49" s="12" t="str">
        <f>VLOOKUP(A49,[1]Review!$B$3:$N$102,13,0)</f>
        <v>The PVMC concluded activities in near the end of 2016, which included several demonstrations of innovative solar PV systems, surveying utility members to help address interconnection barriers, and hosting workshops attended by over 50 members from over 20 organizations.</v>
      </c>
    </row>
    <row r="50" spans="1:8" ht="16.5" customHeight="1" x14ac:dyDescent="0.25">
      <c r="A50" s="2" t="s">
        <v>54</v>
      </c>
      <c r="B50" s="5" t="str">
        <f>VLOOKUP(A50,[1]Review!$B$3:$N$102,2,0)</f>
        <v>Community Clean Energy</v>
      </c>
      <c r="C50" s="6" t="str">
        <f>VLOOKUP(A50,[1]Review!$B$3:$N$102,3,0)</f>
        <v>Closed</v>
      </c>
      <c r="D50" s="8">
        <f>VLOOKUP(A50,[1]Review!$B$3:$N$102,5,0)</f>
        <v>10.246442999999999</v>
      </c>
      <c r="E50" s="8">
        <f>VLOOKUP(A50,[1]Review!$B$3:$N$102,8,0)</f>
        <v>10.23743</v>
      </c>
      <c r="F50" s="10">
        <f>VLOOKUP(A50,[1]Review!$B$3:$N$102,9,0)</f>
        <v>34017</v>
      </c>
      <c r="G50" s="12" t="str">
        <f>VLOOKUP(A50,[1]Review!$B$3:$N$102,4,0)</f>
        <v>The Regional Economic Development and Greenhouse Gas Reduction (REDGHG) program supported projects identified as priority initiatives consistent with the New York State’s Regional Economic Development Council (REDC) initiative and were not otherwise provided financial support by other NYSERDA programs or initiatives. REDGHG (1) provided cost-share funding for energy efficiency, clean and renewable energy, and/or innovative carbon abatement projects that address the regional priorities of the REDCs, (2) supplied results in strategic investments, and (3) built the capacity in the region to participate in the State’s clean energy economy. REDGHG focuses on several end uses, including transportation, manufacturing and industrial process, buildings, agriculture, municipal processes, renewable electric generation, and district energy.</v>
      </c>
      <c r="H50" s="12" t="str">
        <f>VLOOKUP(A50,[1]Review!$B$3:$N$102,13,0)</f>
        <v>• Eight large-scale projects of varying types were completed. These included anerobic waste-water treatment, battery manufacturing, transportation fuel-switching, and a zero-energy building.</v>
      </c>
    </row>
    <row r="51" spans="1:8" ht="16.5" customHeight="1" x14ac:dyDescent="0.25">
      <c r="A51" s="2" t="s">
        <v>55</v>
      </c>
      <c r="B51" s="5" t="str">
        <f>VLOOKUP(A51,[1]Review!$B$3:$N$102,2,0)</f>
        <v>Renewable Energy</v>
      </c>
      <c r="C51" s="6" t="str">
        <f>VLOOKUP(A51,[1]Review!$B$3:$N$102,3,0)</f>
        <v>Closed</v>
      </c>
      <c r="D51" s="8">
        <f>VLOOKUP(A51,[1]Review!$B$3:$N$102,5,0)</f>
        <v>10.300084</v>
      </c>
      <c r="E51" s="8">
        <f>VLOOKUP(A51,[1]Review!$B$3:$N$102,8,0)</f>
        <v>9.8122959999999999</v>
      </c>
      <c r="F51" s="10">
        <f>VLOOKUP(A51,[1]Review!$B$3:$N$102,9,0)</f>
        <v>2477</v>
      </c>
      <c r="G51" s="12" t="str">
        <f>VLOOKUP(A51,[1]Review!$B$3:$N$102,4,0)</f>
        <v>The Renewable Heat NY initiative was a long-term commitment to support the high-efficiency, low-emission, biomass heating industry. Renewable Heat NY program funding was fully allocated in August 2021 and the program stopped accepting new project applications. All pellet stove and small biomass boiler projects are complete and one large commercial pellet boiler project is undergoing commissioning and will be complete in 2023. The long-term market development strategy for Renewable Heat NY included the following objectives:
• Raise consumer awareness.
• Develop large-scale anchor customers to expand the wood pellet bulk delivery market.
• Promote supply chain development, including workforce training and support for product development, manufacturing, laboratory and field testing, and equipment certification.
• Leverage NYSERDA’s issuance of the New York State Wood Heat Report to accelerate the use of biomass for heating, using the most efficient low-emission technologies.
• Provide financial incentives to consumers for advanced efficiency and low-emission technologies to reduce upfront costs.
• Provide support so that sustainable forestry practices are available and followed by small and large landowners.
This initiative sought to develop and expand local clusters of activity, thereby meeting the overarching goal of supporting the high-efficiency and low-emission biomass heating industry in the State. Renewable Heat NY provided supply chain and service network development (i.e., workforce development, training, and research and development), along with consumer incentives and financing. NYSERDA is developing a report that summarizes the results of the Renewable Heat NY program, which is expected in early 2024.</v>
      </c>
      <c r="H51" s="12" t="str">
        <f>VLOOKUP(A51,[1]Review!$B$3:$N$102,13,0)</f>
        <v>• To date, 25 full-day small biomass boiler trainings and 25 training webinars have been provided since the start of the program.
• A total of 655 installed residential and small commercial projects and one large commercial pellet boiler project, with approximately 40% of the residential projects supporting low- to moderate-income customers.</v>
      </c>
    </row>
    <row r="52" spans="1:8" ht="16.5" customHeight="1" x14ac:dyDescent="0.25">
      <c r="A52" s="2" t="s">
        <v>56</v>
      </c>
      <c r="B52" s="5" t="str">
        <f>VLOOKUP(A52,[1]Review!$B$3:$N$102,2,0)</f>
        <v>Community Clean Energy</v>
      </c>
      <c r="C52" s="6" t="str">
        <f>VLOOKUP(A52,[1]Review!$B$3:$N$102,3,0)</f>
        <v>Active</v>
      </c>
      <c r="D52" s="8">
        <f>VLOOKUP(A52,[1]Review!$B$3:$N$102,5,0)</f>
        <v>7.5</v>
      </c>
      <c r="E52" s="8">
        <f>VLOOKUP(A52,[1]Review!$B$3:$N$102,8,0)</f>
        <v>5.186096</v>
      </c>
      <c r="F52" s="10">
        <f>VLOOKUP(A52,[1]Review!$B$3:$N$102,9,0)</f>
        <v>0</v>
      </c>
      <c r="G52" s="12" t="str">
        <f>VLOOKUP(A52,[1]Review!$B$3:$N$102,4,0)</f>
        <v>NYSERDA's Carbon Neutral Community Economic Development program provides incentives to support economic development projects across New York State that are regionally significant and designed to carbon neutral net or zero energy performance. Community Economic Development Projects that are regionally significant are aligned with the goals of the Regional Economic Development Council’s Strategic Plan or other State priorities.</v>
      </c>
      <c r="H52" s="12" t="str">
        <f>VLOOKUP(A52,[1]Review!$B$3:$N$102,13,0)</f>
        <v>At the Brownsville Arts Center (BAC), a new 28,000sf cultural center in Brownsville, Brooklyn,
NY, Artspace Projects, Inc. (hereafter, the “Contractor”) will demonstrate a fundamental proof of
concept, that an all-electric, carbon neutral-ready, arts and culture center is possible and that a
high-performance building can strengthen the long-term financial stability of its art groups by
reducing the financial burden of utility costs required to heat, cool, and power its operation. Freeing up scarce financial resources for each of the cultural partners will allow them to each allocate funds they use that support their core missions of offering quality,
affordable, cultural programming that benefit the community and away from operations.  The BAC will be designed targeting the Passive House (PHIUS), USGBC LEED (Platinum), Energy Star, and Indoor airPlus certifications.
The project is also targeting Net Zero level of building performance for the cultural center. The
Contractor shall include several measures including photovoltaic, high-performance building
envelope, energy recovery ventilation system, variable refrigerant flow, light emitting diode (LED)
lighting, building controls, and ENERGY STAR® appliances.</v>
      </c>
    </row>
    <row r="53" spans="1:8" ht="16.5" customHeight="1" x14ac:dyDescent="0.25">
      <c r="A53" s="2" t="s">
        <v>57</v>
      </c>
      <c r="B53" s="5" t="str">
        <f>VLOOKUP(A53,[1]Review!$B$3:$N$102,2,0)</f>
        <v>Renewable Energy</v>
      </c>
      <c r="C53" s="6" t="str">
        <f>VLOOKUP(A53,[1]Review!$B$3:$N$102,3,0)</f>
        <v>Active</v>
      </c>
      <c r="D53" s="8">
        <f>VLOOKUP(A53,[1]Review!$B$3:$N$102,5,0)</f>
        <v>9</v>
      </c>
      <c r="E53" s="8">
        <f>VLOOKUP(A53,[1]Review!$B$3:$N$102,8,0)</f>
        <v>0</v>
      </c>
      <c r="F53" s="10" t="str">
        <f>VLOOKUP(A53,[1]Review!$B$3:$N$102,9,0)</f>
        <v>-</v>
      </c>
      <c r="G53" s="12" t="str">
        <f>VLOOKUP(A53,[1]Review!$B$3:$N$102,4,0)</f>
        <v>The Residiential PV Plus Storage program will provide incentives to new and exisiting residential solar projects coupled with new energy sotrage.  The program is expected to deliver 2,000 - 3,000 residential storage systems over more than two years, totaling around 10 MW of storage. Similar to the current offering on Long Island, the rest of state engagement is anticipated to leverage utilities by region. These storage projects will provide renewable resource integration, peak power support to the utility (e.g., virtual power plants, dynamic load management, other), with resiliency and clean power to homeowners.</v>
      </c>
      <c r="H53" s="12" t="str">
        <f>VLOOKUP(A53,[1]Review!$B$3:$N$102,13,0)</f>
        <v>This program has not yet launched</v>
      </c>
    </row>
    <row r="54" spans="1:8" ht="16.5" customHeight="1" x14ac:dyDescent="0.25">
      <c r="A54" s="2" t="s">
        <v>58</v>
      </c>
      <c r="B54" s="5" t="str">
        <f>VLOOKUP(A54,[1]Review!$B$3:$N$102,2,0)</f>
        <v>Innovative GHG Abatement Strategies</v>
      </c>
      <c r="C54" s="6" t="str">
        <f>VLOOKUP(A54,[1]Review!$B$3:$N$102,3,0)</f>
        <v>Active</v>
      </c>
      <c r="D54" s="8">
        <f>VLOOKUP(A54,[1]Review!$B$3:$N$102,5,0)</f>
        <v>21.7</v>
      </c>
      <c r="E54" s="8">
        <f>VLOOKUP(A54,[1]Review!$B$3:$N$102,8,0)</f>
        <v>7.8345919999999998</v>
      </c>
      <c r="F54" s="10" t="str">
        <f>VLOOKUP(A54,[1]Review!$B$3:$N$102,9,0)</f>
        <v>-</v>
      </c>
      <c r="G54" s="12" t="str">
        <f>VLOOKUP(A54,[1]Review!$B$3:$N$102,4,0)</f>
        <v>The Climate Leadership and Community Protection Act (Climate Act) was signed into law in 2019 as one of the most ambitious climate laws in the world, putting the State on a course to reduce greenhouse gas emissions and achieve net-zero emissions, increase renewable energy usage, and ensure climate justice.
In anticipation of supporting work to realize recommendations included in the Climate Action Council’s final Scoping Plan, this funding may include technical analysis to support activity requiring more detailed information, such as natural gas system planning for decarbonized future, planning an economy wide cap-and-invest program, or support for a clean transportation standard.</v>
      </c>
      <c r="H54" s="12" t="str">
        <f>VLOOKUP(A54,[1]Review!$B$3:$N$102,13,0)</f>
        <v xml:space="preserve">The Scoping Plan Implementation Research program is being used to support the New York Cap-and-Invest Program, including policy and legal research, stakeholder outreach, other associated program infrastructure. </v>
      </c>
    </row>
    <row r="55" spans="1:8" ht="16.5" customHeight="1" x14ac:dyDescent="0.25">
      <c r="A55" s="2" t="s">
        <v>59</v>
      </c>
      <c r="B55" s="5" t="str">
        <f>VLOOKUP(A55,[1]Review!$B$3:$N$102,2,0)</f>
        <v>Energy Efficiency / Building Electrification</v>
      </c>
      <c r="C55" s="6" t="str">
        <f>VLOOKUP(A55,[1]Review!$B$3:$N$102,3,0)</f>
        <v>Closed</v>
      </c>
      <c r="D55" s="8">
        <f>VLOOKUP(A55,[1]Review!$B$3:$N$102,5,0)</f>
        <v>4.226947</v>
      </c>
      <c r="E55" s="8">
        <f>VLOOKUP(A55,[1]Review!$B$3:$N$102,8,0)</f>
        <v>4.226947</v>
      </c>
      <c r="F55" s="10">
        <f>VLOOKUP(A55,[1]Review!$B$3:$N$102,9,0)</f>
        <v>959</v>
      </c>
      <c r="G55" s="12" t="str">
        <f>VLOOKUP(A55,[1]Review!$B$3:$N$102,4,0)</f>
        <v>NYSERDA’s Solar Thermal Incentive Program incentivizes the installation of solar thermal technologies to produce hot water to displace electric heated hot water systems. Approximately 100 contractors participate in this program. While funding from the Renewable Portfolio Standard (RPS) program displaces electrically heated domestic hot water, RGGI support for the Solar Thermal Incentive Program encourages the use of heating fuels other than electricity. GJGNY financing is also available for these projects.
The revised program, released on March 20, 2015, provides cash incentives for the installation of new solar thermal (hot water) systems by an eligible installer or contractor. Incentives are available on a first-come, first-served basis. Incentives are applied to the total project cost based on displaced kilowatt hours. The program allows combination systems (systems that provide domestic hot water and space heating); however, incentives are only provided on the portion of the solar thermal system output that offsets hot water production.</v>
      </c>
      <c r="H55" s="12" t="str">
        <f>VLOOKUP(A55,[1]Review!$B$3:$N$102,13,0)</f>
        <v>In total, 14,216 MMBtu have been saved through 180 projects and their solar thermal contribution to domestic hot water.</v>
      </c>
    </row>
    <row r="56" spans="1:8" ht="16.5" customHeight="1" x14ac:dyDescent="0.25">
      <c r="A56" s="2" t="s">
        <v>60</v>
      </c>
      <c r="B56" s="5" t="str">
        <f>VLOOKUP(A56,[1]Review!$B$3:$N$102,2,0)</f>
        <v>Innovative GHG Abatement Strategies</v>
      </c>
      <c r="C56" s="6" t="str">
        <f>VLOOKUP(A56,[1]Review!$B$3:$N$102,3,0)</f>
        <v>Closed</v>
      </c>
      <c r="D56" s="8">
        <f>VLOOKUP(A56,[1]Review!$B$3:$N$102,5,0)</f>
        <v>11</v>
      </c>
      <c r="E56" s="8">
        <f>VLOOKUP(A56,[1]Review!$B$3:$N$102,8,0)</f>
        <v>10.720193</v>
      </c>
      <c r="F56" s="10" t="str">
        <f>VLOOKUP(A56,[1]Review!$B$3:$N$102,9,0)</f>
        <v>-</v>
      </c>
      <c r="G56" s="12" t="str">
        <f>VLOOKUP(A56,[1]Review!$B$3:$N$102,4,0)</f>
        <v>76West is an initiative focused on clean energy business development in the Southern Tier. As outlined in the 2015 State of the State address, this $20 million investment will catalyze a clean energy business cluster that builds on the local strengths and assets of the Southern Tier.</v>
      </c>
      <c r="H56" s="12" t="str">
        <f>VLOOKUP(A56,[1]Review!$B$3:$N$102,13,0)</f>
        <v>The 76West Clean Energy Business Competition released its final batch of awards in Q3 2020 and the program is now concluded. There will be no further awards from this program.</v>
      </c>
    </row>
    <row r="57" spans="1:8" ht="16.5" customHeight="1" x14ac:dyDescent="0.25">
      <c r="A57" s="2" t="s">
        <v>61</v>
      </c>
      <c r="B57" s="5" t="str">
        <f>VLOOKUP(A57,[1]Review!$B$3:$N$102,2,0)</f>
        <v>Energy Efficiency / Building Electrification</v>
      </c>
      <c r="C57" s="6" t="str">
        <f>VLOOKUP(A57,[1]Review!$B$3:$N$102,3,0)</f>
        <v>Active</v>
      </c>
      <c r="D57" s="8">
        <f>VLOOKUP(A57,[1]Review!$B$3:$N$102,5,0)</f>
        <v>15</v>
      </c>
      <c r="E57" s="8">
        <f>VLOOKUP(A57,[1]Review!$B$3:$N$102,8,0)</f>
        <v>0</v>
      </c>
      <c r="F57" s="10">
        <f>VLOOKUP(A57,[1]Review!$B$3:$N$102,9,0)</f>
        <v>0</v>
      </c>
      <c r="G57" s="12" t="str">
        <f>VLOOKUP(A57,[1]Review!$B$3:$N$102,4,0)</f>
        <v>The Technical Services initiative supports NYSERDA programs such as FlexTech and On-Site Energy Manager.  These programs provide the techical support necessary to promote the adoption of technologies and practices that reduce energy loads and decarbonize buildings across all sectors.</v>
      </c>
      <c r="H57" s="12" t="str">
        <f>VLOOKUP(A57,[1]Review!$B$3:$N$102,13,0)</f>
        <v>This program has not yet launched</v>
      </c>
    </row>
    <row r="58" spans="1:8" ht="16.5" customHeight="1" x14ac:dyDescent="0.25">
      <c r="A58" s="2" t="s">
        <v>62</v>
      </c>
      <c r="B58" s="5" t="str">
        <f>VLOOKUP(A58,[1]Review!$B$3:$N$102,2,0)</f>
        <v>Innovative GHG Abatement Strategies</v>
      </c>
      <c r="C58" s="6" t="str">
        <f>VLOOKUP(A58,[1]Review!$B$3:$N$102,3,0)</f>
        <v>Closed</v>
      </c>
      <c r="D58" s="8">
        <f>VLOOKUP(A58,[1]Review!$B$3:$N$102,5,0)</f>
        <v>3.8193109999999999</v>
      </c>
      <c r="E58" s="8">
        <f>VLOOKUP(A58,[1]Review!$B$3:$N$102,8,0)</f>
        <v>3.7478669999999998</v>
      </c>
      <c r="F58" s="10" t="str">
        <f>VLOOKUP(A58,[1]Review!$B$3:$N$102,9,0)</f>
        <v>-</v>
      </c>
      <c r="G58" s="12" t="str">
        <f>VLOOKUP(A58,[1]Review!$B$3:$N$102,4,0)</f>
        <v xml:space="preserve">The goal of the Transportation Research Program is to commercialize technologies, products, systems, and services that provide superior GHG reduction. Activities include product development, performance validation, field testing, policy development, and business assistance to help emerging technologies achieve successful commercialization. </v>
      </c>
      <c r="H58" s="12" t="str">
        <f>VLOOKUP(A58,[1]Review!$B$3:$N$102,13,0)</f>
        <v>This program has concluded all activities. For the final project, Unique Energy Solutions completed the process of upfitting 12 electric delivery trucks for United Parcel Service (UPS).</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2BFAF1AAAA96478C38936CEA91A875" ma:contentTypeVersion="1599" ma:contentTypeDescription="Create a new document." ma:contentTypeScope="" ma:versionID="be2da372c5d94314c64d3f4be8bb110e">
  <xsd:schema xmlns:xsd="http://www.w3.org/2001/XMLSchema" xmlns:xs="http://www.w3.org/2001/XMLSchema" xmlns:p="http://schemas.microsoft.com/office/2006/metadata/properties" xmlns:ns2="4e6be3e4-32e6-4079-afb6-519f7c3cc0f5" xmlns:ns3="9bbb3282-6b98-46cf-b5b9-8827de215831" xmlns:ns4="http://schemas.microsoft.com/sharepoint/v4" targetNamespace="http://schemas.microsoft.com/office/2006/metadata/properties" ma:root="true" ma:fieldsID="49a2b0b1e2a76e0893b24d0d44520b81" ns2:_="" ns3:_="" ns4:_="">
    <xsd:import namespace="4e6be3e4-32e6-4079-afb6-519f7c3cc0f5"/>
    <xsd:import namespace="9bbb3282-6b98-46cf-b5b9-8827de215831"/>
    <xsd:import namespace="http://schemas.microsoft.com/sharepoint/v4"/>
    <xsd:element name="properties">
      <xsd:complexType>
        <xsd:sequence>
          <xsd:element name="documentManagement">
            <xsd:complexType>
              <xsd:all>
                <xsd:element ref="ns2:Output_x002f_Outcome" minOccurs="0"/>
                <xsd:element ref="ns2:Indicator" minOccurs="0"/>
                <xsd:element ref="ns2:Baseline" minOccurs="0"/>
                <xsd:element ref="ns2:Progress_x0020_through_x0020_June_x0020_2017" minOccurs="0"/>
                <xsd:element ref="ns2:_x0032_019_x0020_Target_x0020__x0028_Cumulative_x0029_" minOccurs="0"/>
                <xsd:element ref="ns2:_x0032_022_x0020_Target_x0020__x0028_Cumulative_x0029_" minOccurs="0"/>
                <xsd:element ref="ns3:_dlc_DocIdUrl" minOccurs="0"/>
                <xsd:element ref="ns3:_dlc_DocIdPersistId" minOccurs="0"/>
                <xsd:element ref="ns3:_dlc_DocId"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4:IconOverlay"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6be3e4-32e6-4079-afb6-519f7c3cc0f5" elementFormDefault="qualified">
    <xsd:import namespace="http://schemas.microsoft.com/office/2006/documentManagement/types"/>
    <xsd:import namespace="http://schemas.microsoft.com/office/infopath/2007/PartnerControls"/>
    <xsd:element name="Output_x002f_Outcome" ma:index="3" nillable="true" ma:displayName="Output/Outcome" ma:internalName="Output_x002f_Outcome" ma:readOnly="false">
      <xsd:simpleType>
        <xsd:restriction base="dms:Text">
          <xsd:maxLength value="255"/>
        </xsd:restriction>
      </xsd:simpleType>
    </xsd:element>
    <xsd:element name="Indicator" ma:index="4" nillable="true" ma:displayName="Indicator" ma:internalName="Indicator" ma:readOnly="false">
      <xsd:simpleType>
        <xsd:restriction base="dms:Text">
          <xsd:maxLength value="255"/>
        </xsd:restriction>
      </xsd:simpleType>
    </xsd:element>
    <xsd:element name="Baseline" ma:index="5" nillable="true" ma:displayName="Baseline" ma:internalName="Baseline" ma:readOnly="false">
      <xsd:simpleType>
        <xsd:restriction base="dms:Text">
          <xsd:maxLength value="255"/>
        </xsd:restriction>
      </xsd:simpleType>
    </xsd:element>
    <xsd:element name="Progress_x0020_through_x0020_June_x0020_2017" ma:index="6" nillable="true" ma:displayName="Progress through June 2017" ma:internalName="Progress_x0020_through_x0020_June_x0020_2017" ma:readOnly="false">
      <xsd:simpleType>
        <xsd:restriction base="dms:Text">
          <xsd:maxLength value="255"/>
        </xsd:restriction>
      </xsd:simpleType>
    </xsd:element>
    <xsd:element name="_x0032_019_x0020_Target_x0020__x0028_Cumulative_x0029_" ma:index="7" nillable="true" ma:displayName="2019 Target (Cumulative)" ma:internalName="_x0032_019_x0020_Target_x0020__x0028_Cumulative_x0029_" ma:readOnly="false">
      <xsd:simpleType>
        <xsd:restriction base="dms:Text">
          <xsd:maxLength value="255"/>
        </xsd:restriction>
      </xsd:simpleType>
    </xsd:element>
    <xsd:element name="_x0032_022_x0020_Target_x0020__x0028_Cumulative_x0029_" ma:index="8" nillable="true" ma:displayName="2022 Target (Cumulative)" ma:internalName="_x0032_022_x0020_Target_x0020__x0028_Cumulative_x0029_" ma:readOnly="false">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DateTaken" ma:index="28" nillable="true" ma:displayName="MediaServiceDateTaken" ma:hidden="true" ma:internalName="MediaServiceDateTake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Location" ma:index="33" nillable="true" ma:displayName="Location" ma:indexed="true" ma:internalName="MediaServiceLocation" ma:readOnly="true">
      <xsd:simpleType>
        <xsd:restriction base="dms:Text"/>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bb3282-6b98-46cf-b5b9-8827de215831" elementFormDefault="qualified">
    <xsd:import namespace="http://schemas.microsoft.com/office/2006/documentManagement/types"/>
    <xsd:import namespace="http://schemas.microsoft.com/office/infopath/2007/PartnerControls"/>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06e2adf6-cf59-4ee3-9705-2dd5687692a8}" ma:internalName="TaxCatchAll" ma:showField="CatchAllData" ma:web="9bbb3282-6b98-46cf-b5b9-8827de2158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2" ma:displayName="Initiativ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ndicator xmlns="4e6be3e4-32e6-4079-afb6-519f7c3cc0f5" xsi:nil="true"/>
    <IconOverlay xmlns="http://schemas.microsoft.com/sharepoint/v4" xsi:nil="true"/>
    <Output_x002f_Outcome xmlns="4e6be3e4-32e6-4079-afb6-519f7c3cc0f5" xsi:nil="true"/>
    <_dlc_DocIdPersistId xmlns="9bbb3282-6b98-46cf-b5b9-8827de215831" xsi:nil="true"/>
    <_x0032_022_x0020_Target_x0020__x0028_Cumulative_x0029_ xmlns="4e6be3e4-32e6-4079-afb6-519f7c3cc0f5" xsi:nil="true"/>
    <Progress_x0020_through_x0020_June_x0020_2017 xmlns="4e6be3e4-32e6-4079-afb6-519f7c3cc0f5" xsi:nil="true"/>
    <Baseline xmlns="4e6be3e4-32e6-4079-afb6-519f7c3cc0f5" xsi:nil="true"/>
    <lcf76f155ced4ddcb4097134ff3c332f xmlns="4e6be3e4-32e6-4079-afb6-519f7c3cc0f5">
      <Terms xmlns="http://schemas.microsoft.com/office/infopath/2007/PartnerControls"/>
    </lcf76f155ced4ddcb4097134ff3c332f>
    <_x0032_019_x0020_Target_x0020__x0028_Cumulative_x0029_ xmlns="4e6be3e4-32e6-4079-afb6-519f7c3cc0f5" xsi:nil="true"/>
    <TaxCatchAll xmlns="9bbb3282-6b98-46cf-b5b9-8827de215831" xsi:nil="true"/>
    <_dlc_DocId xmlns="9bbb3282-6b98-46cf-b5b9-8827de215831">Z37W6NY6RV53-691368916-28333</_dlc_DocId>
    <_dlc_DocIdUrl xmlns="9bbb3282-6b98-46cf-b5b9-8827de215831">
      <Url>https://nysemail.sharepoint.com/sites/NYSERDA/cr/_layouts/15/DocIdRedir.aspx?ID=Z37W6NY6RV53-691368916-28333</Url>
      <Description>Z37W6NY6RV53-691368916-28333</Description>
    </_dlc_DocIdUrl>
  </documentManagement>
</p:properties>
</file>

<file path=customXml/itemProps1.xml><?xml version="1.0" encoding="utf-8"?>
<ds:datastoreItem xmlns:ds="http://schemas.openxmlformats.org/officeDocument/2006/customXml" ds:itemID="{E1CFD8DF-B8F1-42CC-A83B-10C294A48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6be3e4-32e6-4079-afb6-519f7c3cc0f5"/>
    <ds:schemaRef ds:uri="9bbb3282-6b98-46cf-b5b9-8827de21583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D10C6C-C9E4-47B7-B05B-7CEC458C98BA}">
  <ds:schemaRefs>
    <ds:schemaRef ds:uri="http://schemas.microsoft.com/sharepoint/events"/>
  </ds:schemaRefs>
</ds:datastoreItem>
</file>

<file path=customXml/itemProps3.xml><?xml version="1.0" encoding="utf-8"?>
<ds:datastoreItem xmlns:ds="http://schemas.openxmlformats.org/officeDocument/2006/customXml" ds:itemID="{C7802BD2-41CB-4A49-A628-03E7D6E8DC0C}">
  <ds:schemaRefs>
    <ds:schemaRef ds:uri="http://schemas.microsoft.com/sharepoint/v3/contenttype/forms"/>
  </ds:schemaRefs>
</ds:datastoreItem>
</file>

<file path=customXml/itemProps4.xml><?xml version="1.0" encoding="utf-8"?>
<ds:datastoreItem xmlns:ds="http://schemas.openxmlformats.org/officeDocument/2006/customXml" ds:itemID="{B44A8393-BB95-4144-A935-60D76A8E036B}">
  <ds:schemaRefs>
    <ds:schemaRef ds:uri="http://schemas.microsoft.com/office/2006/metadata/properties"/>
    <ds:schemaRef ds:uri="http://schemas.microsoft.com/office/infopath/2007/PartnerControls"/>
    <ds:schemaRef ds:uri="4e6be3e4-32e6-4079-afb6-519f7c3cc0f5"/>
    <ds:schemaRef ds:uri="http://schemas.microsoft.com/sharepoint/v4"/>
    <ds:schemaRef ds:uri="9bbb3282-6b98-46cf-b5b9-8827de215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Wydysh, Cory  (NYSERDA)</dc:creator>
  <cp:lastModifiedBy>Wydysh, Cory (NYSERDA)</cp:lastModifiedBy>
  <dcterms:created xsi:type="dcterms:W3CDTF">2025-07-15T14:04:21Z</dcterms:created>
  <dcterms:modified xsi:type="dcterms:W3CDTF">2025-12-05T22:27:29Z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0x010100C02BFAF1AAAA96478C38936CEA91A875</vt:lpwstr>
  </property>
  <property fmtid="{D5CDD505-2E9C-101B-9397-08002B2CF9AE}" pid="3" name="_dlc_DocIdItemGuid">
    <vt:lpwstr>3d9cf77d-3711-4be3-81e3-187833891eb6</vt:lpwstr>
  </property>
  <property fmtid="{D5CDD505-2E9C-101B-9397-08002B2CF9AE}" pid="4" name="MediaServiceImageTags">
    <vt:lpwstr/>
  </property>
</Properties>
</file>