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7.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nas4\Depts\EnerAnls\Pathways\2020\Public engagement\"/>
    </mc:Choice>
  </mc:AlternateContent>
  <xr:revisionPtr revIDLastSave="0" documentId="13_ncr:1_{94E08649-A401-45AD-B10C-7A1BFCCE3FF3}" xr6:coauthVersionLast="45" xr6:coauthVersionMax="45" xr10:uidLastSave="{00000000-0000-0000-0000-000000000000}"/>
  <bookViews>
    <workbookView xWindow="-120" yWindow="-120" windowWidth="19440" windowHeight="10500" tabRatio="806" xr2:uid="{C61EDB47-CA42-4782-BECC-170E6F19123C}"/>
  </bookViews>
  <sheets>
    <sheet name="Cover" sheetId="35" r:id="rId1"/>
    <sheet name="General --&gt;" sheetId="2" r:id="rId2"/>
    <sheet name="Scenario Design" sheetId="37" r:id="rId3"/>
    <sheet name="Transportation --&gt;" sheetId="11" r:id="rId4"/>
    <sheet name="Transportation Overview" sheetId="28" r:id="rId5"/>
    <sheet name="HTA LDV Stocks&amp;Sales" sheetId="20" r:id="rId6"/>
    <sheet name="HTA MDV_HDV Stocks&amp;Sales" sheetId="23" r:id="rId7"/>
    <sheet name="LNE LDV Stocks&amp;Sales" sheetId="24" r:id="rId8"/>
    <sheet name="LNE MDV_HDV Stocks&amp;Sales" sheetId="22" r:id="rId9"/>
    <sheet name="Buildings --&gt;" sheetId="12" r:id="rId10"/>
    <sheet name="Buildings Overview" sheetId="27" r:id="rId11"/>
    <sheet name="HTA SH Stocks&amp;Sales" sheetId="25" r:id="rId12"/>
    <sheet name="LNE SH Stocks&amp;Sales" sheetId="26" r:id="rId13"/>
    <sheet name="Electricity Demand --&gt;" sheetId="17" r:id="rId14"/>
    <sheet name="Elec Demand Overview" sheetId="19" r:id="rId15"/>
    <sheet name="Electric Load by Scenario" sheetId="32" r:id="rId16"/>
    <sheet name="HTA Peak Loads" sheetId="33" r:id="rId17"/>
    <sheet name="LNE Peak Loads" sheetId="34" r:id="rId18"/>
    <sheet name="Electricity Supply --&gt;" sheetId="5" r:id="rId19"/>
    <sheet name="Elec Supply Overview" sheetId="6" r:id="rId20"/>
    <sheet name="HTA Capacity and Generation" sheetId="39" r:id="rId21"/>
    <sheet name="LNE Capacity and Generation" sheetId="40" r:id="rId22"/>
  </sheets>
  <externalReferences>
    <externalReference r:id="rId23"/>
  </externalReferences>
  <definedNames>
    <definedName name="__FDS_HYPERLINK_TOGGLE_STATE__" hidden="1">"ON"</definedName>
    <definedName name="_1__123Graph_A_FABP_L.WK1_FAB" localSheetId="15" hidden="1">[1]Sheet1!#REF!</definedName>
    <definedName name="_1__123Graph_A_FABP_L.WK1_FAB" localSheetId="11" hidden="1">[1]Sheet1!#REF!</definedName>
    <definedName name="_1__123Graph_A_FABP_L.WK1_FAB" localSheetId="12" hidden="1">[1]Sheet1!#REF!</definedName>
    <definedName name="_1__123Graph_A_FABP_L.WK1_FAB" hidden="1">[1]Sheet1!#REF!</definedName>
    <definedName name="_2__123Graph_ADEPREC" localSheetId="11" hidden="1">[1]Sheet1!#REF!</definedName>
    <definedName name="_2__123Graph_ADEPREC" localSheetId="12" hidden="1">[1]Sheet1!#REF!</definedName>
    <definedName name="_2__123Graph_ADEPREC" hidden="1">[1]Sheet1!#REF!</definedName>
    <definedName name="_3__123Graph_B_FABP_L.WK1_FAB" hidden="1">[1]Sheet1!#REF!</definedName>
    <definedName name="_4__123Graph_C_FABP_L.WK1_FAB" hidden="1">[1]Sheet1!#REF!</definedName>
    <definedName name="_5__123Graph_X_FABP_L.WK1_FAB" hidden="1">[1]Sheet1!#REF!</definedName>
    <definedName name="_Order1" hidden="1">255</definedName>
    <definedName name="_Order2" hidden="1">255</definedName>
    <definedName name="aaaa" localSheetId="15" hidden="1">[1]Sheet1!#REF!</definedName>
    <definedName name="aaaa" localSheetId="11" hidden="1">[1]Sheet1!#REF!</definedName>
    <definedName name="aaaa" localSheetId="12" hidden="1">[1]Sheet1!#REF!</definedName>
    <definedName name="aaaa" hidden="1">[1]Sheet1!#REF!</definedName>
    <definedName name="anscount" hidden="1">3</definedName>
    <definedName name="EarningsModel" localSheetId="1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lectric_line_losses">0.07122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"IQ_REVENUE_EST"</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39146.6970023148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imcount" hidden="1">3</definedName>
    <definedName name="LOCAL_MYSQL_DATE_FORMAT" localSheetId="2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cro_growth_rate">0.008</definedName>
    <definedName name="SavedScenariosOnly" hidden="1">#N/A</definedName>
    <definedName name="sencount" hidden="1">1</definedName>
    <definedName name="solver_cvg" hidden="1">0.001</definedName>
    <definedName name="solver_drv" hidden="1">1</definedName>
    <definedName name="solver_est" hidden="1">1</definedName>
    <definedName name="solver_itr" hidden="1">100</definedName>
    <definedName name="solver_lin" hidden="1">0</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td_losses">0.07122</definedName>
    <definedName name="wrn.ALL." localSheetId="15" hidden="1">{#N/A,#N/A,FALSE,"ASSUMPTIONS";#N/A,#N/A,FALSE,"Valuation Summary";"page1",#N/A,FALSE,"PRESENTATION";"page2",#N/A,FALSE,"PRESENTATION";#N/A,#N/A,FALSE,"ORIGINAL_ROLLBACK"}</definedName>
    <definedName name="wrn.ALL." localSheetId="11" hidden="1">{#N/A,#N/A,FALSE,"ASSUMPTIONS";#N/A,#N/A,FALSE,"Valuation Summary";"page1",#N/A,FALSE,"PRESENTATION";"page2",#N/A,FALSE,"PRESENTATION";#N/A,#N/A,FALSE,"ORIGINAL_ROLLBACK"}</definedName>
    <definedName name="wrn.ALL." localSheetId="12" hidden="1">{#N/A,#N/A,FALSE,"ASSUMPTIONS";#N/A,#N/A,FALSE,"Valuation Summary";"page1",#N/A,FALSE,"PRESENTATION";"page2",#N/A,FALSE,"PRESENTATION";#N/A,#N/A,FALSE,"ORIGINAL_ROLLBACK"}</definedName>
    <definedName name="wrn.ALL." hidden="1">{#N/A,#N/A,FALSE,"ASSUMPTIONS";#N/A,#N/A,FALSE,"Valuation Summary";"page1",#N/A,FALSE,"PRESENTATION";"page2",#N/A,FALSE,"PRESENTATION";#N/A,#N/A,FALSE,"ORIGINAL_ROLLBACK"}</definedName>
    <definedName name="wrn.Earnings._.Model." localSheetId="1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ullReport." localSheetId="15"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localSheetId="11"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localSheetId="1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Y97SBP." localSheetId="15" hidden="1">{#N/A,#N/A,FALSE,"FY97";#N/A,#N/A,FALSE,"FY98";#N/A,#N/A,FALSE,"FY99";#N/A,#N/A,FALSE,"FY00";#N/A,#N/A,FALSE,"FY01"}</definedName>
    <definedName name="wrn.FY97SBP." localSheetId="11" hidden="1">{#N/A,#N/A,FALSE,"FY97";#N/A,#N/A,FALSE,"FY98";#N/A,#N/A,FALSE,"FY99";#N/A,#N/A,FALSE,"FY00";#N/A,#N/A,FALSE,"FY01"}</definedName>
    <definedName name="wrn.FY97SBP." localSheetId="12" hidden="1">{#N/A,#N/A,FALSE,"FY97";#N/A,#N/A,FALSE,"FY98";#N/A,#N/A,FALSE,"FY99";#N/A,#N/A,FALSE,"FY00";#N/A,#N/A,FALSE,"FY01"}</definedName>
    <definedName name="wrn.FY97SBP." hidden="1">{#N/A,#N/A,FALSE,"FY97";#N/A,#N/A,FALSE,"FY98";#N/A,#N/A,FALSE,"FY99";#N/A,#N/A,FALSE,"FY00";#N/A,#N/A,FALSE,"FY01"}</definedName>
    <definedName name="wrn.PRES_OUT." localSheetId="15" hidden="1">{"page1",#N/A,FALSE,"PRESENTATION";"page2",#N/A,FALSE,"PRESENTATION";#N/A,#N/A,FALSE,"Valuation Summary"}</definedName>
    <definedName name="wrn.PRES_OUT." localSheetId="11" hidden="1">{"page1",#N/A,FALSE,"PRESENTATION";"page2",#N/A,FALSE,"PRESENTATION";#N/A,#N/A,FALSE,"Valuation Summary"}</definedName>
    <definedName name="wrn.PRES_OUT." localSheetId="12" hidden="1">{"page1",#N/A,FALSE,"PRESENTATION";"page2",#N/A,FALSE,"PRESENTATION";#N/A,#N/A,FALSE,"Valuation Summary"}</definedName>
    <definedName name="wrn.PRES_OUT." hidden="1">{"page1",#N/A,FALSE,"PRESENTATION";"page2",#N/A,FALSE,"PRESENTATION";#N/A,#N/A,FALSE,"Valuation Summary"}</definedName>
    <definedName name="wrn.Presentation._.Version._.but._.No._.WC._.Slide." localSheetId="15"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localSheetId="11"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localSheetId="12"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esentation._.Version._.but._.No._.WC._.Slide." hidden="1">{"Presentation View",#N/A,TRUE,"Cover";"Presentation View",#N/A,TRUE,"Hilight_YTD";"Presentation View",#N/A,TRUE,"BridgeP";"Presentation View",#N/A,TRUE,"Bridge00";"Presentation View",#N/A,TRUE,"cnsoled_IS";"Presentation View",#N/A,TRUE,"cnsol_incYTD v plan";"Presentation View",#N/A,TRUE,"cnsol_incYTD v PY";"Presentation View",#N/A,TRUE,"Fcst1 qtrly";"Presentation View",#N/A,TRUE,"Fcst1 Qtrly Earnings";"Presentation View",#N/A,TRUE,"AR";"Presentation View",#N/A,TRUE,"INV";"Presentation View",#N/A,TRUE,"Inc Trend";"Presentation View",#N/A,TRUE,"cnsol_inc v p";"Presentation View",#N/A,TRUE,"cnsol_inc v PY";"Presentation View",#N/A,TRUE,"F1 BS";"Presentation View2",#N/A,TRUE,"cash flow";"Presentation View",#N/A,TRUE,"TITLE PF";"Presentation View",#N/A,TRUE,"cnsol_incYTDpf v PYpf";"Presentation View",#N/A,TRUE,"cnsol_inc v PYpf";"Presentation View",#N/A,TRUE,"CapExPF";"Presentation View",#N/A,TRUE,"Major Projects";"Presentation View",#N/A,TRUE,"MAR"}</definedName>
    <definedName name="wrn.PRINT_CURRENT._.PAGE." localSheetId="15" hidden="1">{"CURRENT",#N/A,FALSE,"REGISTER"}</definedName>
    <definedName name="wrn.PRINT_CURRENT._.PAGE." localSheetId="11" hidden="1">{"CURRENT",#N/A,FALSE,"REGISTER"}</definedName>
    <definedName name="wrn.PRINT_CURRENT._.PAGE." localSheetId="12" hidden="1">{"CURRENT",#N/A,FALSE,"REGISTER"}</definedName>
    <definedName name="wrn.PRINT_CURRENT._.PAGE." hidden="1">{"CURRENT",#N/A,FALSE,"REGISTER"}</definedName>
    <definedName name="wrn.PRINT_HISTORY." localSheetId="15" hidden="1">{"HISTORY",#N/A,FALSE,"REGISTER"}</definedName>
    <definedName name="wrn.PRINT_HISTORY." localSheetId="11" hidden="1">{"HISTORY",#N/A,FALSE,"REGISTER"}</definedName>
    <definedName name="wrn.PRINT_HISTORY." localSheetId="12" hidden="1">{"HISTORY",#N/A,FALSE,"REGISTER"}</definedName>
    <definedName name="wrn.PRINT_HISTORY." hidden="1">{"HISTORY",#N/A,FALSE,"REGISTER"}</definedName>
    <definedName name="wrn.printall." localSheetId="15" hidden="1">{"page1",#N/A,FALSE,"DCM";"page2",#N/A,FALSE,"DCM";"page3",#N/A,FALSE,"DCM";"page4",#N/A,FALSE,"DCM";"page5",#N/A,FALSE,"DCM";"page6",#N/A,FALSE,"DCM";"page7",#N/A,FALSE,"DCM";"page8",#N/A,FALSE,"DCM"}</definedName>
    <definedName name="wrn.printall." localSheetId="11" hidden="1">{"page1",#N/A,FALSE,"DCM";"page2",#N/A,FALSE,"DCM";"page3",#N/A,FALSE,"DCM";"page4",#N/A,FALSE,"DCM";"page5",#N/A,FALSE,"DCM";"page6",#N/A,FALSE,"DCM";"page7",#N/A,FALSE,"DCM";"page8",#N/A,FALSE,"DCM"}</definedName>
    <definedName name="wrn.printall." localSheetId="12" hidden="1">{"page1",#N/A,FALSE,"DCM";"page2",#N/A,FALSE,"DCM";"page3",#N/A,FALSE,"DCM";"page4",#N/A,FALSE,"DCM";"page5",#N/A,FALSE,"DCM";"page6",#N/A,FALSE,"DCM";"page7",#N/A,FALSE,"DCM";"page8",#N/A,FALSE,"DCM"}</definedName>
    <definedName name="wrn.printall." hidden="1">{"page1",#N/A,FALSE,"DCM";"page2",#N/A,FALSE,"DCM";"page3",#N/A,FALSE,"DCM";"page4",#N/A,FALSE,"DCM";"page5",#N/A,FALSE,"DCM";"page6",#N/A,FALSE,"DCM";"page7",#N/A,FALSE,"DCM";"page8",#N/A,FALSE,"DCM"}</definedName>
    <definedName name="wrn.Summary." localSheetId="15" hidden="1">{"page1",#N/A,FALSE,"DCM";"page3",#N/A,FALSE,"DCM"}</definedName>
    <definedName name="wrn.Summary." localSheetId="11" hidden="1">{"page1",#N/A,FALSE,"DCM";"page3",#N/A,FALSE,"DCM"}</definedName>
    <definedName name="wrn.Summary." localSheetId="12" hidden="1">{"page1",#N/A,FALSE,"DCM";"page3",#N/A,FALSE,"DCM"}</definedName>
    <definedName name="wrn.Summary." hidden="1">{"page1",#N/A,FALSE,"DCM";"page3",#N/A,FALSE,"DCM"}</definedName>
    <definedName name="wrn.Working._.Version." localSheetId="15"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localSheetId="11"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localSheetId="12"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Working._.Version." hidden="1">{"Working View with Notes2",#N/A,TRUE,"Hilight_YTD";"Working View with Notes2",#N/A,TRUE,"BridgeP";"Working View with Notes2",#N/A,TRUE,"Bridge00";"Working View with Notes2",#N/A,TRUE,"cnsoled_IS";"Working View with Notes2",#N/A,TRUE,"cnsol_incYTD v plan";"Working View with Notes2",#N/A,TRUE,"cnsol_incYTD v PY";"Working View with Notes2",#N/A,TRUE,"Fcst1 qtrly";"Working View with Notes2",#N/A,TRUE,"Fcst1 Qtrly Earnings";"Working View with Notes2",#N/A,TRUE,"AR";"Working View with Notes2",#N/A,TRUE,"INV";"Working View with Notes2",#N/A,TRUE,"Inc Trend";"Working View with Notes2",#N/A,TRUE,"cnsol_inc v p";"Working View with Notes2",#N/A,TRUE,"cnsol_inc v PY";"Working View with Notes2",#N/A,TRUE,"F1 BS";"Working View with Notes2",#N/A,TRUE,"cash flow";"Working View with Notes2",#N/A,TRUE,"TITLE PF";"Working View with Notes2",#N/A,TRUE,"cnsol_incYTDpf v PYpf";"Working View with Notes2",#N/A,TRUE,"cnsol_inc v PYpf";"Working View with Notes2",#N/A,TRUE,"CapExPF";"Working View with Notes2",#N/A,TRUE,"Major Projects";"Working View with Notes2",#N/A,TRUE,"MAR"}</definedName>
    <definedName name="wrn1.fullreport" localSheetId="15"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localSheetId="11"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localSheetId="12"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localSheetId="15" hidden="1">{"page1",#N/A,FALSE,"DCM";"page2",#N/A,FALSE,"DCM";"page3",#N/A,FALSE,"DCM";"page4",#N/A,FALSE,"DCM";"page5",#N/A,FALSE,"DCM";"page6",#N/A,FALSE,"DCM";"page7",#N/A,FALSE,"DCM";"page8",#N/A,FALSE,"DCM"}</definedName>
    <definedName name="wrn1.printall" localSheetId="11" hidden="1">{"page1",#N/A,FALSE,"DCM";"page2",#N/A,FALSE,"DCM";"page3",#N/A,FALSE,"DCM";"page4",#N/A,FALSE,"DCM";"page5",#N/A,FALSE,"DCM";"page6",#N/A,FALSE,"DCM";"page7",#N/A,FALSE,"DCM";"page8",#N/A,FALSE,"DCM"}</definedName>
    <definedName name="wrn1.printall" localSheetId="12" hidden="1">{"page1",#N/A,FALSE,"DCM";"page2",#N/A,FALSE,"DCM";"page3",#N/A,FALSE,"DCM";"page4",#N/A,FALSE,"DCM";"page5",#N/A,FALSE,"DCM";"page6",#N/A,FALSE,"DCM";"page7",#N/A,FALSE,"DCM";"page8",#N/A,FALSE,"DCM"}</definedName>
    <definedName name="wrn1.printall" hidden="1">{"page1",#N/A,FALSE,"DCM";"page2",#N/A,FALSE,"DCM";"page3",#N/A,FALSE,"DCM";"page4",#N/A,FALSE,"DCM";"page5",#N/A,FALSE,"DCM";"page6",#N/A,FALSE,"DCM";"page7",#N/A,FALSE,"DCM";"page8",#N/A,FALSE,"DCM"}</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5" i="32" l="1"/>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D35" i="32"/>
  <c r="E35" i="32"/>
  <c r="F35" i="32"/>
  <c r="G35" i="32"/>
  <c r="H35" i="32"/>
  <c r="I35" i="32"/>
  <c r="J35" i="32"/>
  <c r="K35" i="32"/>
  <c r="L35" i="32"/>
  <c r="M35" i="32"/>
  <c r="N35" i="32"/>
  <c r="O35" i="32"/>
  <c r="P35" i="32"/>
  <c r="Q35" i="32"/>
  <c r="R35" i="32"/>
  <c r="S35" i="32"/>
  <c r="T35" i="32"/>
  <c r="U35" i="32"/>
  <c r="V35" i="32"/>
  <c r="W35" i="32"/>
  <c r="X35" i="32"/>
  <c r="Y35" i="32"/>
  <c r="Z35" i="32"/>
  <c r="AA35" i="32"/>
  <c r="AB35" i="32"/>
  <c r="AC35" i="32"/>
  <c r="AD35" i="32"/>
  <c r="AE35" i="32"/>
  <c r="AF35" i="32"/>
  <c r="AG35" i="32"/>
  <c r="AH35" i="32"/>
  <c r="AM74" i="26" l="1"/>
  <c r="AL74" i="26"/>
  <c r="AK74" i="26"/>
  <c r="AJ74" i="26"/>
  <c r="AI74" i="26"/>
  <c r="AH74" i="26"/>
  <c r="AG74" i="26"/>
  <c r="AF74" i="26"/>
  <c r="AE74" i="26"/>
  <c r="AD74" i="26"/>
  <c r="AC74" i="26"/>
  <c r="AB74" i="26"/>
  <c r="AA74" i="26"/>
  <c r="Z74" i="26"/>
  <c r="Y74" i="26"/>
  <c r="X74" i="26"/>
  <c r="W74" i="26"/>
  <c r="V74" i="26"/>
  <c r="U74" i="26"/>
  <c r="T74" i="26"/>
  <c r="S74" i="26"/>
  <c r="R74" i="26"/>
  <c r="Q74" i="26"/>
  <c r="P74" i="26"/>
  <c r="O74" i="26"/>
  <c r="N74" i="26"/>
  <c r="M74" i="26"/>
  <c r="L74" i="26"/>
  <c r="K74" i="26"/>
  <c r="J74" i="26"/>
  <c r="I74" i="26"/>
  <c r="H74" i="26"/>
  <c r="G74" i="26"/>
  <c r="F74" i="26"/>
  <c r="E74" i="26"/>
  <c r="D74" i="26"/>
  <c r="D74" i="25" l="1"/>
  <c r="E74" i="25"/>
  <c r="F74" i="25"/>
  <c r="G74" i="25"/>
  <c r="H74" i="25"/>
  <c r="I74" i="25"/>
  <c r="J74" i="25"/>
  <c r="K74" i="25"/>
  <c r="L74" i="25"/>
  <c r="M74" i="25"/>
  <c r="N74" i="25"/>
  <c r="O74" i="25"/>
  <c r="P74" i="25"/>
  <c r="Q74" i="25"/>
  <c r="R74" i="25"/>
  <c r="S74" i="25"/>
  <c r="T74" i="25"/>
  <c r="U74" i="25"/>
  <c r="V74" i="25"/>
  <c r="W74" i="25"/>
  <c r="X74" i="25"/>
  <c r="Y74" i="25"/>
  <c r="Z74" i="25"/>
  <c r="AA74" i="25"/>
  <c r="AB74" i="25"/>
  <c r="AC74" i="25"/>
  <c r="AD74" i="25"/>
  <c r="AE74" i="25"/>
  <c r="AF74" i="25"/>
  <c r="AG74" i="25"/>
  <c r="AH74" i="25"/>
  <c r="AI74" i="25"/>
  <c r="AJ74" i="25"/>
  <c r="AK74" i="25"/>
  <c r="AL74" i="25"/>
  <c r="AM74" i="25"/>
  <c r="G22" i="28" l="1"/>
  <c r="G23" i="28" s="1"/>
  <c r="G24" i="28" s="1"/>
  <c r="G25" i="28" s="1"/>
  <c r="G26" i="28" s="1"/>
  <c r="G27" i="28" s="1"/>
  <c r="G28" i="28" s="1"/>
  <c r="G29" i="28" s="1"/>
  <c r="G30" i="28" s="1"/>
  <c r="G31" i="28" s="1"/>
  <c r="G32" i="28" s="1"/>
  <c r="G33" i="28" s="1"/>
  <c r="G34" i="28" s="1"/>
  <c r="G35" i="28" s="1"/>
  <c r="G36" i="28" s="1"/>
  <c r="G37" i="28" s="1"/>
  <c r="G38" i="28" s="1"/>
  <c r="G39" i="28" s="1"/>
  <c r="G40" i="28" s="1"/>
  <c r="G41" i="28" s="1"/>
  <c r="G42" i="28" s="1"/>
  <c r="G43" i="28" s="1"/>
  <c r="G44" i="28" s="1"/>
  <c r="E40" i="34" l="1"/>
  <c r="D40" i="34"/>
  <c r="E39" i="34"/>
  <c r="D39" i="34"/>
  <c r="E40" i="33"/>
  <c r="E39" i="33"/>
  <c r="D40" i="33"/>
  <c r="D39" i="33"/>
  <c r="F7" i="34" l="1"/>
  <c r="G7" i="34" s="1"/>
  <c r="H7" i="34" s="1"/>
  <c r="I7" i="34" s="1"/>
  <c r="J7" i="34" s="1"/>
  <c r="K7" i="34" s="1"/>
  <c r="L7" i="34" s="1"/>
  <c r="M7" i="34" s="1"/>
  <c r="N7" i="34" s="1"/>
  <c r="O7" i="34" s="1"/>
  <c r="P7" i="34" s="1"/>
  <c r="Q7" i="34" s="1"/>
  <c r="R7" i="34" s="1"/>
  <c r="S7" i="34" s="1"/>
  <c r="T7" i="34" s="1"/>
  <c r="U7" i="34" s="1"/>
  <c r="V7" i="34" s="1"/>
  <c r="W7" i="34" s="1"/>
  <c r="X7" i="34" s="1"/>
  <c r="Y7" i="34" s="1"/>
  <c r="Z7" i="34" s="1"/>
  <c r="AA7" i="34" s="1"/>
  <c r="AB7" i="34" s="1"/>
  <c r="AC7" i="34" s="1"/>
  <c r="AD7" i="34" s="1"/>
  <c r="AE7" i="34" s="1"/>
  <c r="AF7" i="34" s="1"/>
  <c r="AG7" i="34" s="1"/>
  <c r="AH7" i="34" s="1"/>
  <c r="AI7" i="34" s="1"/>
  <c r="AJ7" i="34" s="1"/>
  <c r="AK7" i="34" s="1"/>
  <c r="AL7" i="34" s="1"/>
  <c r="AM7" i="34" s="1"/>
  <c r="AN7" i="34" s="1"/>
  <c r="F7" i="33"/>
  <c r="G7" i="33" s="1"/>
  <c r="H7" i="33" s="1"/>
  <c r="I7" i="33" s="1"/>
  <c r="J7" i="33" s="1"/>
  <c r="K7" i="33" s="1"/>
  <c r="L7" i="33" s="1"/>
  <c r="M7" i="33" s="1"/>
  <c r="N7" i="33" s="1"/>
  <c r="O7" i="33" s="1"/>
  <c r="P7" i="33" s="1"/>
  <c r="Q7" i="33" s="1"/>
  <c r="R7" i="33" s="1"/>
  <c r="S7" i="33" s="1"/>
  <c r="T7" i="33" s="1"/>
  <c r="U7" i="33" s="1"/>
  <c r="V7" i="33" s="1"/>
  <c r="W7" i="33" s="1"/>
  <c r="X7" i="33" s="1"/>
  <c r="Y7" i="33" s="1"/>
  <c r="Z7" i="33" s="1"/>
  <c r="AA7" i="33" s="1"/>
  <c r="AB7" i="33" s="1"/>
  <c r="AC7" i="33" s="1"/>
  <c r="AD7" i="33" s="1"/>
  <c r="AE7" i="33" s="1"/>
  <c r="AF7" i="33" s="1"/>
  <c r="AG7" i="33" s="1"/>
  <c r="AH7" i="33" s="1"/>
  <c r="AI7" i="33" s="1"/>
  <c r="AJ7" i="33" s="1"/>
  <c r="AK7" i="33" s="1"/>
  <c r="AL7" i="33" s="1"/>
  <c r="AM7" i="33" s="1"/>
  <c r="AN7" i="33" s="1"/>
</calcChain>
</file>

<file path=xl/sharedStrings.xml><?xml version="1.0" encoding="utf-8"?>
<sst xmlns="http://schemas.openxmlformats.org/spreadsheetml/2006/main" count="528" uniqueCount="182">
  <si>
    <t>Fuel Mix (Capacity)</t>
  </si>
  <si>
    <t>Unit</t>
  </si>
  <si>
    <t>Nuclear</t>
  </si>
  <si>
    <t>MW</t>
  </si>
  <si>
    <t>Coal</t>
  </si>
  <si>
    <t>Biomass</t>
  </si>
  <si>
    <t>In-State Hydro</t>
  </si>
  <si>
    <t>Hydro Imports (Existing)</t>
  </si>
  <si>
    <t>Hydro Imports (New)</t>
  </si>
  <si>
    <t>Wind</t>
  </si>
  <si>
    <t>Solar</t>
  </si>
  <si>
    <t>Battery Storage</t>
  </si>
  <si>
    <t>Pumped Storage</t>
  </si>
  <si>
    <t xml:space="preserve">*Under a Zero GHG target, all Gas &amp; FO capacity is assumed to be able to run on RNG or Hydrogen. </t>
  </si>
  <si>
    <t>Annual Fuel Mix (Energy)</t>
  </si>
  <si>
    <t>GWh</t>
  </si>
  <si>
    <t>Imports*</t>
  </si>
  <si>
    <t>Exports</t>
  </si>
  <si>
    <t>Load</t>
  </si>
  <si>
    <t>*Hydro Imports from Canada are included in the generation mix table and are therefore not included in the Imports row.</t>
  </si>
  <si>
    <t>%</t>
  </si>
  <si>
    <t>Graph Aids</t>
  </si>
  <si>
    <t>ZC fraction</t>
  </si>
  <si>
    <t>RE fraction*</t>
  </si>
  <si>
    <t>Wind fraction</t>
  </si>
  <si>
    <t>Solar fraction</t>
  </si>
  <si>
    <t>Graph Aid</t>
  </si>
  <si>
    <t>RE</t>
  </si>
  <si>
    <t>Graphi Aid</t>
  </si>
  <si>
    <t>Storage losses and subhourly curtailment</t>
  </si>
  <si>
    <t>Res Space Heating</t>
  </si>
  <si>
    <t>Electrolysis</t>
  </si>
  <si>
    <t>Summer Peak</t>
  </si>
  <si>
    <t>(with flex loads)</t>
  </si>
  <si>
    <t>Winter Peak</t>
  </si>
  <si>
    <t>Annual Peak</t>
  </si>
  <si>
    <t>(no flex loads)</t>
  </si>
  <si>
    <t>Upstate</t>
  </si>
  <si>
    <t>Downstate</t>
  </si>
  <si>
    <t>Scenario:</t>
  </si>
  <si>
    <t>Light Duty Vehicles - Stock</t>
  </si>
  <si>
    <t>[LDVs]</t>
  </si>
  <si>
    <t>Reference Fossil</t>
  </si>
  <si>
    <t>PHEV</t>
  </si>
  <si>
    <t>Hydrogen</t>
  </si>
  <si>
    <t>Battery Electric</t>
  </si>
  <si>
    <t>Other</t>
  </si>
  <si>
    <t>Total</t>
  </si>
  <si>
    <t>Light Duty Vehicles - Sales</t>
  </si>
  <si>
    <t>[% of Sales]</t>
  </si>
  <si>
    <t>High Technology Availability</t>
  </si>
  <si>
    <t>Medium and Heavy Duty Vehicle Stock</t>
  </si>
  <si>
    <t>[MDV+HDV]</t>
  </si>
  <si>
    <t>Hybrid Fossil</t>
  </si>
  <si>
    <t>Medium and Heavy Duty Vehicle Sales</t>
  </si>
  <si>
    <t>Limited Non-Energy</t>
  </si>
  <si>
    <t>Residential Space Heating</t>
  </si>
  <si>
    <t>[Devices]</t>
  </si>
  <si>
    <t>Electric Resistance</t>
  </si>
  <si>
    <t>Heat Pump</t>
  </si>
  <si>
    <t>Efficient Natural Gas</t>
  </si>
  <si>
    <t>Reference Natural Gas</t>
  </si>
  <si>
    <t>Efficient Distillate</t>
  </si>
  <si>
    <t>Reference Distillate</t>
  </si>
  <si>
    <t>High-Technology Availability</t>
  </si>
  <si>
    <t>Buildings Overview</t>
  </si>
  <si>
    <t>LNE Peak Loads</t>
  </si>
  <si>
    <t>Transportation</t>
  </si>
  <si>
    <t>Industrial</t>
  </si>
  <si>
    <t>Commercial</t>
  </si>
  <si>
    <t>Residential</t>
  </si>
  <si>
    <t>Sector</t>
  </si>
  <si>
    <t>Summer and Winter peak load forecasts - NYCA - peak @ generator</t>
  </si>
  <si>
    <t>Light Duty Vehicles</t>
  </si>
  <si>
    <t>Prepared by:</t>
  </si>
  <si>
    <t>San Francisco, CA 94104</t>
  </si>
  <si>
    <t>(415) 391-5100</t>
  </si>
  <si>
    <t>Table of Contents</t>
  </si>
  <si>
    <t>Tab Name</t>
  </si>
  <si>
    <t>Description</t>
  </si>
  <si>
    <t>44 Montgomery Street, Suite 1500</t>
  </si>
  <si>
    <t>General</t>
  </si>
  <si>
    <t>Buildings</t>
  </si>
  <si>
    <t>Electricity Supply</t>
  </si>
  <si>
    <t>Scenario Design</t>
  </si>
  <si>
    <t>Transportation Overview</t>
  </si>
  <si>
    <t>HTA LDV Stocks&amp;Sales</t>
  </si>
  <si>
    <t>HTA MDV_HDV Stock&amp;Sales</t>
  </si>
  <si>
    <t>LNE LDV Stocks&amp;Sales</t>
  </si>
  <si>
    <t>LNE MDV_HDV Stock&amp;Sales</t>
  </si>
  <si>
    <t>Electricity Demand</t>
  </si>
  <si>
    <t>Elec Demand Overview</t>
  </si>
  <si>
    <t>HTA Peak Loads</t>
  </si>
  <si>
    <t>Brief description of scenario design philosophy</t>
  </si>
  <si>
    <t>Light duty vehicle stocks and sales in the High Technology Availability scenario</t>
  </si>
  <si>
    <t>Medium duty and heavy duty vehicle stocks and sales in the High Technology Availability scenario</t>
  </si>
  <si>
    <t>Light duty vehicle stocks and sales in the Limited Non-Energy scenario</t>
  </si>
  <si>
    <t>Medium duty and heavy duty vehicle stocks and sales in the Limited Non-Energy scenario</t>
  </si>
  <si>
    <t>Overview of electrified space heating assumptions</t>
  </si>
  <si>
    <t>Summer and winter statewide peak load in the High Technology Availability scenario, both including and excluding effects of load flexibility</t>
  </si>
  <si>
    <t>Summer and winter statewide peak load in the Limited Non-Energy scenario, both including and excluding effects of load flexibility</t>
  </si>
  <si>
    <t>Elec Supply Overview</t>
  </si>
  <si>
    <t>Brief summary of electricity supply model</t>
  </si>
  <si>
    <t>Brief summary of electricity demand methodology</t>
  </si>
  <si>
    <t>HTA Capacity and Generation</t>
  </si>
  <si>
    <t>LNE Capacity and Generation</t>
  </si>
  <si>
    <t>Electricity capacity and generation by resource type in the High Technology Availability scenario</t>
  </si>
  <si>
    <t>Electricity capacity and generation by resource type in the Limited Non-Energy scenario</t>
  </si>
  <si>
    <t>Percent of Annual Energy Demand during Winter Peak Hour: No Flex Loads</t>
  </si>
  <si>
    <t>Percent of Load Modeled as Flexible in 2050</t>
  </si>
  <si>
    <t>Percent of Annual Energy Demand during Winter Peak Hour: With Flex Loads</t>
  </si>
  <si>
    <t>Capacity and Generation Results: High Technology Availability Pathway</t>
  </si>
  <si>
    <t>Capacity and Generation Results: Limited Non-Energy Pathway</t>
  </si>
  <si>
    <t>Overview of Electric Sector Modeling</t>
  </si>
  <si>
    <t>Peak Loads: High Technology Availability Pathway</t>
  </si>
  <si>
    <t>Residential Space Heating Stocks and Sales: High Technology Availability Pathway</t>
  </si>
  <si>
    <t>Residential Space Heating Stocks and Sales: Limited Non-Energy Pathway</t>
  </si>
  <si>
    <t>Light-Duty Vehicles: High Technology Availability Pathway</t>
  </si>
  <si>
    <t>Medium and Heavy-Duty Vehicles: High Technology Availability Pathway</t>
  </si>
  <si>
    <t>Light-Duty Vehicles: Limited Non-Energy Pathway</t>
  </si>
  <si>
    <t>Medium and Heavy-Duty Vehicles: Limited Non-Energy Pathway</t>
  </si>
  <si>
    <t>Pathways to Deep Decarbonization in New York State</t>
  </si>
  <si>
    <t>Supplemental Data Workbook</t>
  </si>
  <si>
    <t>Hour</t>
  </si>
  <si>
    <t>Overview of Electricity Demand</t>
  </si>
  <si>
    <t>Overview of Heat Pump Modeling</t>
  </si>
  <si>
    <t>Overview of Transportation Electrification</t>
  </si>
  <si>
    <t>Overview of Scenario Design</t>
  </si>
  <si>
    <t>Transportation LDV charging</t>
  </si>
  <si>
    <t>L1:</t>
  </si>
  <si>
    <t>L2:</t>
  </si>
  <si>
    <t>240V charger (up to 7kW)</t>
  </si>
  <si>
    <t>120V charger (~1kW)</t>
  </si>
  <si>
    <t>Home Charger</t>
  </si>
  <si>
    <t>Work Charger</t>
  </si>
  <si>
    <t>Percentage of Vehicle Fleet</t>
  </si>
  <si>
    <t>None</t>
  </si>
  <si>
    <t>L1</t>
  </si>
  <si>
    <t>L2</t>
  </si>
  <si>
    <t>Winter peak day transportation LDV charging shape (normalized to peak charging demand within day)</t>
  </si>
  <si>
    <t>EV charger access for each customer segment</t>
  </si>
  <si>
    <t>Peak Loads: Limited Non-Energy Pathway</t>
  </si>
  <si>
    <t xml:space="preserve">Overview of vehicle electrification assumptions </t>
  </si>
  <si>
    <t>Gas w/ Carbon Capture and Storage</t>
  </si>
  <si>
    <t>Gas with Carbon Capture and Storage</t>
  </si>
  <si>
    <t>Gas and Fuel Oil</t>
  </si>
  <si>
    <t>Renewable Natural Gas/Hydrogen</t>
  </si>
  <si>
    <t>Commercial Space Heating Stocks and Sales: High Technology Availability Pathway</t>
  </si>
  <si>
    <t>ASHP CoP</t>
  </si>
  <si>
    <t>System CoP</t>
  </si>
  <si>
    <t>Low efficiency</t>
  </si>
  <si>
    <t>Peak CoP</t>
  </si>
  <si>
    <t>Annual CoP</t>
  </si>
  <si>
    <t>Medium efficiency</t>
  </si>
  <si>
    <t>High efficiency</t>
  </si>
  <si>
    <t>Air source heat pump and system (ASHP + resistance backup)</t>
  </si>
  <si>
    <t>CoP using 2015 weather year data</t>
  </si>
  <si>
    <t>Note: sales do not include DGPV</t>
  </si>
  <si>
    <t xml:space="preserve">*Under a Zero GHG target, all Gas &amp; Fuel Oil capacity is assumed to be able to run on RNG or Hydrogen. </t>
  </si>
  <si>
    <t>Responsibility Factor during Winter Peak (device load @ system, statewide peak hour / device load @ peak load for device within same day): No Flex Loads</t>
  </si>
  <si>
    <t>Imports and exports represent purchases and sales with PJM and ISO-NE.</t>
  </si>
  <si>
    <t>Commercial Space Heating Stocks</t>
  </si>
  <si>
    <t>Commercial Space Heating Sales</t>
  </si>
  <si>
    <t>Commercial Space Heating Stocks and Sales: Limited Non-Energy Pathway</t>
  </si>
  <si>
    <t>[% sales of commercial heating technology]</t>
  </si>
  <si>
    <t>Customer Class</t>
  </si>
  <si>
    <t>[% of commercial square feet covered by heating type]</t>
  </si>
  <si>
    <t>Space heating stocks and sales in the High Technology Availability scenario</t>
  </si>
  <si>
    <t>Space heating stocks and sales in the Limited Non-Energy scenario</t>
  </si>
  <si>
    <t>Offshore Wind</t>
  </si>
  <si>
    <t>HTA SH Stocks&amp;Sales</t>
  </si>
  <si>
    <t>LNE SH Stocks&amp;Sales</t>
  </si>
  <si>
    <t>Annual electric load by sector and scenario</t>
  </si>
  <si>
    <t>Annual Electric Load by Sector and Scenario</t>
  </si>
  <si>
    <t>Electric Load by Scenario</t>
  </si>
  <si>
    <t>Air source heat pump effiency as function of temperature (not including backup load)</t>
  </si>
  <si>
    <t>TOTAL</t>
  </si>
  <si>
    <t>ZE</t>
  </si>
  <si>
    <t>ZE fraction</t>
  </si>
  <si>
    <t>In this scenario, RNG is utilized, but Hydrogen could serve a similar role as a zero-carbon fuel.</t>
  </si>
  <si>
    <t>RE: Share of renewable electricity</t>
  </si>
  <si>
    <t>ZE: Share of zero-emission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</si>
</sst>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0.0000%"/>
    <numFmt numFmtId="166" formatCode="0.0000000"/>
    <numFmt numFmtId="167" formatCode="_ * #,##0_ ;_ * \-#,##0_ ;_ * &quot;&quot;\-&quot;&quot;??_ ;_ @_ "/>
    <numFmt numFmtId="168" formatCode="_ * #,##0.00_ ;_ * \-#,##0.00_ ;_ * &quot;&quot;\-&quot;&quot;??_ ;_ @_ "/>
    <numFmt numFmtId="169" formatCode="0.0000"/>
    <numFmt numFmtId="170" formatCode="0.00000%"/>
    <numFmt numFmtId="171" formatCode="0.000%"/>
    <numFmt numFmtId="172" formatCode="mmmm\ d\,\ yyyy"/>
  </numFmts>
  <fonts count="5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0"/>
      <name val="Calibri"/>
      <family val="2"/>
      <scheme val="minor"/>
    </font>
    <font>
      <b/>
      <i/>
      <sz val="10"/>
      <color theme="0"/>
      <name val="Calibri"/>
      <family val="2"/>
      <scheme val="minor"/>
    </font>
    <font>
      <sz val="10"/>
      <color theme="1"/>
      <name val="Calibri"/>
      <family val="2"/>
      <scheme val="minor"/>
    </font>
    <font>
      <i/>
      <sz val="10"/>
      <color theme="2" tint="-0.499984740745262"/>
      <name val="Calibri"/>
      <family val="2"/>
      <scheme val="minor"/>
    </font>
    <font>
      <sz val="11"/>
      <color theme="1"/>
      <name val="Calibri"/>
      <family val="2"/>
      <scheme val="minor"/>
    </font>
    <font>
      <b/>
      <sz val="10"/>
      <color theme="1"/>
      <name val="Calibri"/>
      <family val="2"/>
      <scheme val="minor"/>
    </font>
    <font>
      <b/>
      <sz val="10"/>
      <color theme="0" tint="-0.14999847407452621"/>
      <name val="Calibri"/>
      <family val="2"/>
      <scheme val="minor"/>
    </font>
    <font>
      <sz val="10"/>
      <color theme="0" tint="-0.14999847407452621"/>
      <name val="Calibri"/>
      <family val="2"/>
      <scheme val="minor"/>
    </font>
    <font>
      <i/>
      <sz val="10"/>
      <color theme="0" tint="-0.14999847407452621"/>
      <name val="Calibri"/>
      <family val="2"/>
      <scheme val="minor"/>
    </font>
    <font>
      <i/>
      <sz val="11"/>
      <color theme="1"/>
      <name val="Calibri"/>
      <family val="2"/>
      <scheme val="minor"/>
    </font>
    <font>
      <b/>
      <sz val="15"/>
      <color theme="3"/>
      <name val="Calibri"/>
      <family val="2"/>
      <scheme val="minor"/>
    </font>
    <font>
      <b/>
      <sz val="11"/>
      <color theme="1"/>
      <name val="Calibri"/>
      <family val="2"/>
      <scheme val="minor"/>
    </font>
    <font>
      <sz val="10"/>
      <color theme="0" tint="-0.499984740745262"/>
      <name val="Calibri"/>
      <family val="2"/>
      <scheme val="minor"/>
    </font>
    <font>
      <sz val="11"/>
      <color rgb="FF3F3F76"/>
      <name val="Calibri"/>
      <family val="2"/>
      <scheme val="minor"/>
    </font>
    <font>
      <sz val="11"/>
      <color rgb="FFFF0000"/>
      <name val="Calibri"/>
      <family val="2"/>
      <scheme val="minor"/>
    </font>
    <font>
      <i/>
      <sz val="11"/>
      <color rgb="FF7F7F7F"/>
      <name val="Calibri"/>
      <family val="2"/>
      <scheme val="minor"/>
    </font>
    <font>
      <sz val="11"/>
      <color theme="0" tint="-0.499984740745262"/>
      <name val="Calibri"/>
      <family val="2"/>
      <scheme val="minor"/>
    </font>
    <font>
      <sz val="11"/>
      <color theme="6"/>
      <name val="Calibri"/>
      <family val="2"/>
      <scheme val="minor"/>
    </font>
    <font>
      <sz val="11"/>
      <color theme="1"/>
      <name val="Calibri"/>
      <family val="2"/>
    </font>
    <font>
      <sz val="11"/>
      <color theme="0"/>
      <name val="Calibri"/>
      <family val="2"/>
      <scheme val="minor"/>
    </font>
    <font>
      <b/>
      <sz val="18"/>
      <color theme="0"/>
      <name val="Calibri"/>
      <family val="2"/>
      <scheme val="minor"/>
    </font>
    <font>
      <sz val="10"/>
      <color theme="0"/>
      <name val="Calibri"/>
      <family val="2"/>
      <scheme val="minor"/>
    </font>
    <font>
      <sz val="14"/>
      <color theme="0"/>
      <name val="Calibri"/>
      <family val="2"/>
      <scheme val="minor"/>
    </font>
    <font>
      <sz val="14"/>
      <color theme="1"/>
      <name val="Calibri"/>
      <family val="2"/>
      <scheme val="minor"/>
    </font>
    <font>
      <b/>
      <sz val="10"/>
      <name val="Calibri"/>
      <family val="2"/>
      <scheme val="minor"/>
    </font>
    <font>
      <sz val="10"/>
      <color indexed="18"/>
      <name val="Calibri"/>
      <family val="2"/>
      <scheme val="minor"/>
    </font>
    <font>
      <sz val="10"/>
      <name val="Calibri"/>
      <family val="2"/>
      <scheme val="minor"/>
    </font>
    <font>
      <b/>
      <sz val="14"/>
      <color theme="0"/>
      <name val="Calibri"/>
      <family val="2"/>
    </font>
    <font>
      <sz val="11"/>
      <color theme="0"/>
      <name val="Calibri"/>
      <family val="2"/>
    </font>
    <font>
      <sz val="14"/>
      <color theme="0"/>
      <name val="Calibri"/>
      <family val="2"/>
    </font>
    <font>
      <i/>
      <u/>
      <sz val="11"/>
      <color theme="1"/>
      <name val="Calibri"/>
      <family val="2"/>
      <scheme val="minor"/>
    </font>
    <font>
      <i/>
      <sz val="11"/>
      <color theme="1"/>
      <name val="Calibri"/>
      <family val="2"/>
      <scheme val="minor"/>
    </font>
    <font>
      <b/>
      <i/>
      <sz val="11"/>
      <color theme="1"/>
      <name val="Calibri"/>
      <family val="2"/>
      <scheme val="minor"/>
    </font>
    <font>
      <b/>
      <sz val="14"/>
      <color theme="1"/>
      <name val="Calibri"/>
      <family val="2"/>
      <scheme val="minor"/>
    </font>
    <font>
      <sz val="10"/>
      <color theme="0"/>
      <name val="Calibri"/>
      <family val="2"/>
    </font>
    <font>
      <sz val="10"/>
      <color theme="1"/>
      <name val="Calibri"/>
      <family val="2"/>
      <scheme val="minor"/>
    </font>
    <font>
      <b/>
      <sz val="14"/>
      <color theme="1"/>
      <name val="Calibri"/>
      <family val="2"/>
      <scheme val="minor"/>
    </font>
    <font>
      <b/>
      <i/>
      <sz val="16"/>
      <color theme="0"/>
      <name val="Calibri"/>
      <family val="2"/>
      <scheme val="minor"/>
    </font>
    <font>
      <b/>
      <sz val="11"/>
      <color theme="0"/>
      <name val="Calibri"/>
      <family val="2"/>
      <scheme val="minor"/>
    </font>
    <font>
      <b/>
      <sz val="11"/>
      <color theme="1"/>
      <name val="Calibri"/>
      <family val="2"/>
    </font>
    <font>
      <sz val="11"/>
      <name val="Calibri"/>
      <family val="2"/>
    </font>
    <font>
      <sz val="11"/>
      <color rgb="FFFF0000"/>
      <name val="Calibri"/>
      <family val="2"/>
    </font>
    <font>
      <b/>
      <sz val="18"/>
      <color rgb="FFFF0000"/>
      <name val="Calibri"/>
      <family val="2"/>
      <scheme val="minor"/>
    </font>
    <font>
      <sz val="9"/>
      <color theme="1"/>
      <name val="Arial"/>
      <family val="2"/>
    </font>
    <font>
      <b/>
      <sz val="9"/>
      <color rgb="FFFFFFFF"/>
      <name val="Calibri"/>
      <family val="2"/>
    </font>
    <font>
      <i/>
      <sz val="9"/>
      <color rgb="FF000000"/>
      <name val="Calibri"/>
      <family val="2"/>
    </font>
    <font>
      <sz val="9"/>
      <color rgb="FF000000"/>
      <name val="Calibri"/>
      <family val="2"/>
    </font>
    <font>
      <sz val="11"/>
      <color theme="1"/>
      <name val="Calibri"/>
      <family val="2"/>
      <scheme val="minor"/>
    </font>
    <font>
      <sz val="10"/>
      <color theme="1"/>
      <name val="Calibri"/>
      <family val="2"/>
      <scheme val="minor"/>
    </font>
    <font>
      <i/>
      <sz val="11"/>
      <color theme="1"/>
      <name val="Calibri"/>
      <family val="2"/>
      <scheme val="minor"/>
    </font>
  </fonts>
  <fills count="18">
    <fill>
      <patternFill patternType="none"/>
    </fill>
    <fill>
      <patternFill patternType="gray125"/>
    </fill>
    <fill>
      <patternFill patternType="solid">
        <fgColor theme="4" tint="0.59999389629810485"/>
        <bgColor indexed="65"/>
      </patternFill>
    </fill>
    <fill>
      <patternFill patternType="solid">
        <fgColor theme="4" tint="0.39997558519241921"/>
        <bgColor indexed="65"/>
      </patternFill>
    </fill>
    <fill>
      <patternFill patternType="solid">
        <fgColor rgb="FF005070"/>
        <bgColor indexed="64"/>
      </patternFill>
    </fill>
    <fill>
      <patternFill patternType="solid">
        <fgColor theme="0" tint="-0.14999847407452621"/>
        <bgColor indexed="64"/>
      </patternFill>
    </fill>
    <fill>
      <patternFill patternType="solid">
        <fgColor rgb="FFFFFFCC"/>
      </patternFill>
    </fill>
    <fill>
      <patternFill patternType="solid">
        <fgColor theme="4"/>
        <bgColor indexed="64"/>
      </patternFill>
    </fill>
    <fill>
      <patternFill patternType="solid">
        <fgColor rgb="FFFFCC99"/>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4"/>
      </patternFill>
    </fill>
    <fill>
      <patternFill patternType="solid">
        <fgColor rgb="FF034E6E"/>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indexed="64"/>
      </right>
      <top style="thin">
        <color auto="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right style="thin">
        <color indexed="64"/>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bottom style="thin">
        <color indexed="64"/>
      </bottom>
      <diagonal/>
    </border>
    <border>
      <left style="thick">
        <color rgb="FF005070"/>
      </left>
      <right/>
      <top style="thick">
        <color rgb="FF005070"/>
      </top>
      <bottom style="thick">
        <color rgb="FF005070"/>
      </bottom>
      <diagonal/>
    </border>
    <border>
      <left/>
      <right/>
      <top style="thick">
        <color rgb="FF005070"/>
      </top>
      <bottom style="thick">
        <color rgb="FF005070"/>
      </bottom>
      <diagonal/>
    </border>
    <border>
      <left/>
      <right style="thick">
        <color rgb="FF005070"/>
      </right>
      <top style="thick">
        <color rgb="FF005070"/>
      </top>
      <bottom style="thick">
        <color rgb="FF005070"/>
      </bottom>
      <diagonal/>
    </border>
    <border>
      <left/>
      <right style="thick">
        <color rgb="FF005070"/>
      </right>
      <top/>
      <bottom style="medium">
        <color rgb="FF005070"/>
      </bottom>
      <diagonal/>
    </border>
    <border>
      <left style="thick">
        <color rgb="FF005070"/>
      </left>
      <right style="medium">
        <color rgb="FF005070"/>
      </right>
      <top/>
      <bottom style="medium">
        <color rgb="FF005070"/>
      </bottom>
      <diagonal/>
    </border>
    <border>
      <left/>
      <right style="medium">
        <color rgb="FF005070"/>
      </right>
      <top/>
      <bottom style="medium">
        <color rgb="FF005070"/>
      </bottom>
      <diagonal/>
    </border>
    <border>
      <left style="thick">
        <color rgb="FF005070"/>
      </left>
      <right/>
      <top style="thick">
        <color rgb="FF005070"/>
      </top>
      <bottom style="medium">
        <color rgb="FF005070"/>
      </bottom>
      <diagonal/>
    </border>
    <border>
      <left/>
      <right/>
      <top style="thick">
        <color rgb="FF005070"/>
      </top>
      <bottom style="medium">
        <color rgb="FF005070"/>
      </bottom>
      <diagonal/>
    </border>
    <border>
      <left/>
      <right style="thick">
        <color rgb="FF005070"/>
      </right>
      <top style="thick">
        <color rgb="FF005070"/>
      </top>
      <bottom style="medium">
        <color rgb="FF005070"/>
      </bottom>
      <diagonal/>
    </border>
    <border>
      <left style="thick">
        <color rgb="FF005070"/>
      </left>
      <right/>
      <top style="medium">
        <color rgb="FF005070"/>
      </top>
      <bottom style="medium">
        <color rgb="FF005070"/>
      </bottom>
      <diagonal/>
    </border>
    <border>
      <left/>
      <right/>
      <top style="medium">
        <color rgb="FF005070"/>
      </top>
      <bottom style="medium">
        <color rgb="FF005070"/>
      </bottom>
      <diagonal/>
    </border>
    <border>
      <left/>
      <right style="thick">
        <color rgb="FF005070"/>
      </right>
      <top style="medium">
        <color rgb="FF005070"/>
      </top>
      <bottom style="medium">
        <color rgb="FF005070"/>
      </bottom>
      <diagonal/>
    </border>
  </borders>
  <cellStyleXfs count="24">
    <xf numFmtId="0" fontId="0"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2" borderId="0" applyNumberFormat="0" applyBorder="0" applyAlignment="0" applyProtection="0"/>
    <xf numFmtId="44" fontId="10" fillId="0" borderId="0" applyFont="0" applyFill="0" applyBorder="0" applyAlignment="0" applyProtection="0"/>
    <xf numFmtId="0" fontId="10" fillId="3" borderId="0" applyNumberFormat="0" applyBorder="0" applyAlignment="0" applyProtection="0"/>
    <xf numFmtId="0" fontId="16" fillId="0" borderId="12" applyNumberFormat="0" applyFill="0" applyAlignment="0" applyProtection="0"/>
    <xf numFmtId="0" fontId="10" fillId="6" borderId="13" applyNumberFormat="0" applyFont="0" applyAlignment="0" applyProtection="0"/>
    <xf numFmtId="0" fontId="10" fillId="0" borderId="0"/>
    <xf numFmtId="0" fontId="19" fillId="8" borderId="14" applyNumberFormat="0" applyAlignment="0" applyProtection="0"/>
    <xf numFmtId="0" fontId="21"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24"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6" borderId="13" applyNumberFormat="0" applyFont="0" applyAlignment="0" applyProtection="0"/>
    <xf numFmtId="0" fontId="3" fillId="0" borderId="0"/>
    <xf numFmtId="0" fontId="8" fillId="0" borderId="0"/>
    <xf numFmtId="9" fontId="24" fillId="0" borderId="0" applyFont="0" applyFill="0" applyBorder="0" applyAlignment="0" applyProtection="0"/>
    <xf numFmtId="0" fontId="25" fillId="16" borderId="0" applyNumberFormat="0" applyBorder="0" applyAlignment="0" applyProtection="0"/>
  </cellStyleXfs>
  <cellXfs count="207">
    <xf numFmtId="0" fontId="0" fillId="0" borderId="0" xfId="0"/>
    <xf numFmtId="0" fontId="6" fillId="4" borderId="1" xfId="1" applyFont="1" applyFill="1" applyBorder="1"/>
    <xf numFmtId="0" fontId="8" fillId="0" borderId="0" xfId="1" applyFont="1"/>
    <xf numFmtId="0" fontId="10" fillId="0" borderId="0" xfId="1"/>
    <xf numFmtId="0" fontId="8" fillId="0" borderId="9" xfId="1" applyFont="1" applyBorder="1"/>
    <xf numFmtId="0" fontId="9" fillId="0" borderId="10" xfId="1" applyFont="1" applyBorder="1" applyAlignment="1">
      <alignment horizontal="right"/>
    </xf>
    <xf numFmtId="0" fontId="7" fillId="4" borderId="3" xfId="1" applyFont="1" applyFill="1" applyBorder="1" applyAlignment="1">
      <alignment horizontal="right"/>
    </xf>
    <xf numFmtId="0" fontId="6" fillId="4" borderId="3" xfId="1" applyFont="1" applyFill="1" applyBorder="1"/>
    <xf numFmtId="0" fontId="8" fillId="0" borderId="7" xfId="1" applyFont="1" applyBorder="1"/>
    <xf numFmtId="0" fontId="9" fillId="0" borderId="8" xfId="1" applyFont="1" applyBorder="1" applyAlignment="1">
      <alignment horizontal="right"/>
    </xf>
    <xf numFmtId="0" fontId="9" fillId="0" borderId="0" xfId="1" applyFont="1" applyAlignment="1">
      <alignment horizontal="right"/>
    </xf>
    <xf numFmtId="0" fontId="8" fillId="0" borderId="4" xfId="1" applyFont="1" applyBorder="1"/>
    <xf numFmtId="0" fontId="9" fillId="0" borderId="5" xfId="1" applyFont="1" applyBorder="1" applyAlignment="1">
      <alignment horizontal="right"/>
    </xf>
    <xf numFmtId="0" fontId="9" fillId="0" borderId="6" xfId="1" applyFont="1" applyBorder="1" applyAlignment="1">
      <alignment horizontal="right"/>
    </xf>
    <xf numFmtId="164" fontId="8" fillId="5" borderId="6" xfId="3" applyNumberFormat="1" applyFont="1" applyFill="1" applyBorder="1"/>
    <xf numFmtId="0" fontId="9" fillId="0" borderId="11" xfId="1" applyFont="1" applyBorder="1" applyAlignment="1">
      <alignment horizontal="right"/>
    </xf>
    <xf numFmtId="164" fontId="8" fillId="5" borderId="11" xfId="3" applyNumberFormat="1" applyFont="1" applyFill="1" applyBorder="1"/>
    <xf numFmtId="0" fontId="7" fillId="4" borderId="2" xfId="1" applyFont="1" applyFill="1" applyBorder="1" applyAlignment="1">
      <alignment horizontal="right"/>
    </xf>
    <xf numFmtId="165" fontId="0" fillId="0" borderId="0" xfId="2" applyNumberFormat="1" applyFont="1"/>
    <xf numFmtId="0" fontId="11" fillId="0" borderId="7" xfId="1" applyFont="1" applyBorder="1"/>
    <xf numFmtId="164" fontId="11" fillId="5" borderId="0" xfId="3" applyNumberFormat="1" applyFont="1" applyFill="1"/>
    <xf numFmtId="0" fontId="11" fillId="0" borderId="9" xfId="1" applyFont="1" applyBorder="1"/>
    <xf numFmtId="164" fontId="11" fillId="5" borderId="11" xfId="3" applyNumberFormat="1" applyFont="1" applyFill="1" applyBorder="1"/>
    <xf numFmtId="0" fontId="8" fillId="0" borderId="6" xfId="1" applyFont="1" applyBorder="1"/>
    <xf numFmtId="9" fontId="8" fillId="0" borderId="0" xfId="2" applyFont="1" applyFill="1" applyBorder="1"/>
    <xf numFmtId="164" fontId="9" fillId="0" borderId="0" xfId="3" applyNumberFormat="1" applyFont="1" applyAlignment="1">
      <alignment horizontal="left"/>
    </xf>
    <xf numFmtId="164" fontId="9" fillId="0" borderId="0" xfId="3" applyNumberFormat="1" applyFont="1" applyAlignment="1">
      <alignment horizontal="right"/>
    </xf>
    <xf numFmtId="0" fontId="12" fillId="0" borderId="0" xfId="1" applyFont="1" applyBorder="1"/>
    <xf numFmtId="0" fontId="13" fillId="0" borderId="0" xfId="1" applyFont="1" applyBorder="1"/>
    <xf numFmtId="0" fontId="14" fillId="0" borderId="0" xfId="1" applyFont="1" applyBorder="1" applyAlignment="1">
      <alignment horizontal="right"/>
    </xf>
    <xf numFmtId="9" fontId="14" fillId="0" borderId="0" xfId="1" applyNumberFormat="1" applyFont="1" applyBorder="1" applyAlignment="1">
      <alignment horizontal="right"/>
    </xf>
    <xf numFmtId="0" fontId="13" fillId="0" borderId="0" xfId="1" applyFont="1" applyBorder="1" applyAlignment="1">
      <alignment horizontal="left"/>
    </xf>
    <xf numFmtId="164" fontId="14" fillId="0" borderId="0" xfId="3" applyNumberFormat="1" applyFont="1" applyBorder="1" applyAlignment="1">
      <alignment horizontal="left"/>
    </xf>
    <xf numFmtId="9" fontId="13" fillId="0" borderId="0" xfId="3" applyNumberFormat="1" applyFont="1" applyFill="1" applyBorder="1"/>
    <xf numFmtId="9" fontId="13" fillId="0" borderId="0" xfId="4" applyNumberFormat="1" applyFont="1" applyFill="1" applyBorder="1"/>
    <xf numFmtId="9" fontId="13" fillId="0" borderId="0" xfId="2" applyFont="1" applyFill="1" applyBorder="1"/>
    <xf numFmtId="164" fontId="13" fillId="0" borderId="0" xfId="3" applyNumberFormat="1" applyFont="1" applyFill="1" applyBorder="1"/>
    <xf numFmtId="0" fontId="8" fillId="0" borderId="0" xfId="1" applyFont="1" applyBorder="1" applyAlignment="1">
      <alignment horizontal="left"/>
    </xf>
    <xf numFmtId="0" fontId="12" fillId="0" borderId="0" xfId="1" applyFont="1" applyFill="1" applyBorder="1"/>
    <xf numFmtId="0" fontId="13" fillId="0" borderId="0" xfId="1" applyFont="1" applyFill="1" applyBorder="1"/>
    <xf numFmtId="0" fontId="14" fillId="0" borderId="0" xfId="1" applyFont="1" applyFill="1" applyBorder="1" applyAlignment="1">
      <alignment horizontal="right"/>
    </xf>
    <xf numFmtId="9" fontId="14" fillId="0" borderId="0" xfId="1" applyNumberFormat="1" applyFont="1" applyFill="1" applyBorder="1" applyAlignment="1">
      <alignment horizontal="right"/>
    </xf>
    <xf numFmtId="0" fontId="15" fillId="0" borderId="0" xfId="1" applyFont="1"/>
    <xf numFmtId="0" fontId="10" fillId="7" borderId="0" xfId="1" applyFill="1"/>
    <xf numFmtId="0" fontId="11" fillId="0" borderId="0" xfId="1" applyFont="1"/>
    <xf numFmtId="0" fontId="6" fillId="7" borderId="0" xfId="1" applyFont="1" applyFill="1" applyAlignment="1">
      <alignment horizontal="left"/>
    </xf>
    <xf numFmtId="0" fontId="8" fillId="0" borderId="11" xfId="1" applyFont="1" applyBorder="1"/>
    <xf numFmtId="0" fontId="8" fillId="0" borderId="8" xfId="1" applyFont="1" applyBorder="1"/>
    <xf numFmtId="166" fontId="8" fillId="0" borderId="0" xfId="1" applyNumberFormat="1" applyFont="1"/>
    <xf numFmtId="43" fontId="18" fillId="0" borderId="0" xfId="3" applyFont="1" applyAlignment="1">
      <alignment horizontal="center"/>
    </xf>
    <xf numFmtId="0" fontId="5" fillId="0" borderId="0" xfId="12"/>
    <xf numFmtId="0" fontId="22" fillId="0" borderId="0" xfId="12" applyFont="1" applyAlignment="1">
      <alignment horizontal="right"/>
    </xf>
    <xf numFmtId="14" fontId="22" fillId="0" borderId="0" xfId="12" applyNumberFormat="1" applyFont="1"/>
    <xf numFmtId="0" fontId="22" fillId="0" borderId="0" xfId="12" applyFont="1"/>
    <xf numFmtId="0" fontId="23" fillId="0" borderId="0" xfId="12" applyFont="1"/>
    <xf numFmtId="164" fontId="0" fillId="0" borderId="0" xfId="13" applyNumberFormat="1" applyFont="1"/>
    <xf numFmtId="0" fontId="19" fillId="8" borderId="14" xfId="10"/>
    <xf numFmtId="0" fontId="21" fillId="0" borderId="0" xfId="11"/>
    <xf numFmtId="167" fontId="5" fillId="0" borderId="0" xfId="12" applyNumberFormat="1"/>
    <xf numFmtId="0" fontId="17" fillId="0" borderId="0" xfId="12" applyFont="1"/>
    <xf numFmtId="0" fontId="15" fillId="0" borderId="0" xfId="12" applyFont="1"/>
    <xf numFmtId="168" fontId="5" fillId="0" borderId="0" xfId="12" applyNumberFormat="1"/>
    <xf numFmtId="43" fontId="5" fillId="0" borderId="0" xfId="12" applyNumberFormat="1"/>
    <xf numFmtId="167" fontId="15" fillId="0" borderId="0" xfId="12" applyNumberFormat="1" applyFont="1"/>
    <xf numFmtId="169" fontId="15" fillId="0" borderId="0" xfId="12" applyNumberFormat="1" applyFont="1"/>
    <xf numFmtId="170" fontId="0" fillId="0" borderId="0" xfId="14" applyNumberFormat="1" applyFont="1"/>
    <xf numFmtId="9" fontId="0" fillId="0" borderId="0" xfId="14" applyFont="1"/>
    <xf numFmtId="10" fontId="5" fillId="0" borderId="0" xfId="12" applyNumberFormat="1"/>
    <xf numFmtId="164" fontId="5" fillId="0" borderId="0" xfId="12" applyNumberFormat="1"/>
    <xf numFmtId="171" fontId="15" fillId="0" borderId="0" xfId="14" applyNumberFormat="1" applyFont="1"/>
    <xf numFmtId="9" fontId="15" fillId="0" borderId="0" xfId="14" applyFont="1"/>
    <xf numFmtId="0" fontId="17" fillId="0" borderId="0" xfId="14" applyNumberFormat="1" applyFont="1" applyAlignment="1">
      <alignment horizontal="right"/>
    </xf>
    <xf numFmtId="0" fontId="20" fillId="0" borderId="0" xfId="12" applyFont="1"/>
    <xf numFmtId="171" fontId="0" fillId="0" borderId="0" xfId="14" applyNumberFormat="1" applyFont="1"/>
    <xf numFmtId="0" fontId="4" fillId="0" borderId="0" xfId="16"/>
    <xf numFmtId="2" fontId="4" fillId="0" borderId="0" xfId="16" applyNumberFormat="1"/>
    <xf numFmtId="0" fontId="4" fillId="9" borderId="0" xfId="16" applyFill="1"/>
    <xf numFmtId="164" fontId="8" fillId="5" borderId="6" xfId="15" applyNumberFormat="1" applyFont="1" applyFill="1" applyBorder="1"/>
    <xf numFmtId="164" fontId="8" fillId="5" borderId="0" xfId="15" applyNumberFormat="1" applyFont="1" applyFill="1"/>
    <xf numFmtId="164" fontId="8" fillId="5" borderId="11" xfId="15" applyNumberFormat="1" applyFont="1" applyFill="1" applyBorder="1"/>
    <xf numFmtId="164" fontId="8" fillId="0" borderId="0" xfId="15" applyNumberFormat="1" applyFont="1"/>
    <xf numFmtId="0" fontId="3" fillId="10" borderId="0" xfId="20" applyFill="1"/>
    <xf numFmtId="0" fontId="25" fillId="7" borderId="0" xfId="20" applyFont="1" applyFill="1"/>
    <xf numFmtId="0" fontId="26" fillId="7" borderId="0" xfId="20" applyFont="1" applyFill="1" applyAlignment="1">
      <alignment horizontal="left"/>
    </xf>
    <xf numFmtId="0" fontId="27" fillId="7" borderId="0" xfId="20" applyFont="1" applyFill="1" applyAlignment="1">
      <alignment horizontal="right"/>
    </xf>
    <xf numFmtId="0" fontId="3" fillId="7" borderId="0" xfId="20" applyFill="1"/>
    <xf numFmtId="0" fontId="28" fillId="7" borderId="0" xfId="20" applyFont="1" applyFill="1"/>
    <xf numFmtId="0" fontId="28" fillId="7" borderId="0" xfId="20" applyFont="1" applyFill="1" applyAlignment="1">
      <alignment horizontal="right"/>
    </xf>
    <xf numFmtId="0" fontId="29" fillId="7" borderId="0" xfId="20" applyFont="1" applyFill="1"/>
    <xf numFmtId="0" fontId="8" fillId="10" borderId="0" xfId="20" applyFont="1" applyFill="1"/>
    <xf numFmtId="0" fontId="30" fillId="10" borderId="0" xfId="20" applyFont="1" applyFill="1"/>
    <xf numFmtId="0" fontId="31" fillId="10" borderId="0" xfId="20" applyFont="1" applyFill="1" applyAlignment="1">
      <alignment horizontal="right"/>
    </xf>
    <xf numFmtId="0" fontId="32" fillId="10" borderId="0" xfId="20" applyFont="1" applyFill="1"/>
    <xf numFmtId="172" fontId="30" fillId="10" borderId="0" xfId="20" applyNumberFormat="1" applyFont="1" applyFill="1" applyAlignment="1">
      <alignment horizontal="left"/>
    </xf>
    <xf numFmtId="172" fontId="32" fillId="10" borderId="0" xfId="20" applyNumberFormat="1" applyFont="1" applyFill="1" applyAlignment="1">
      <alignment horizontal="left"/>
    </xf>
    <xf numFmtId="0" fontId="11" fillId="10" borderId="0" xfId="21" applyFont="1" applyFill="1"/>
    <xf numFmtId="0" fontId="8" fillId="10" borderId="0" xfId="21" applyFill="1"/>
    <xf numFmtId="0" fontId="6" fillId="11" borderId="1" xfId="21" applyFont="1" applyFill="1" applyBorder="1"/>
    <xf numFmtId="0" fontId="6" fillId="11" borderId="3" xfId="21" applyFont="1" applyFill="1" applyBorder="1"/>
    <xf numFmtId="0" fontId="6" fillId="11" borderId="2" xfId="21" applyFont="1" applyFill="1" applyBorder="1"/>
    <xf numFmtId="0" fontId="8" fillId="10" borderId="15" xfId="21" applyFill="1" applyBorder="1" applyAlignment="1">
      <alignment horizontal="right" indent="1"/>
    </xf>
    <xf numFmtId="0" fontId="8" fillId="10" borderId="16" xfId="21" applyFill="1" applyBorder="1"/>
    <xf numFmtId="0" fontId="8" fillId="10" borderId="17" xfId="21" applyFill="1" applyBorder="1" applyAlignment="1">
      <alignment horizontal="right" indent="1"/>
    </xf>
    <xf numFmtId="0" fontId="8" fillId="10" borderId="18" xfId="21" applyFill="1" applyBorder="1"/>
    <xf numFmtId="0" fontId="8" fillId="10" borderId="19" xfId="21" applyFill="1" applyBorder="1"/>
    <xf numFmtId="0" fontId="8" fillId="10" borderId="20" xfId="21" applyFill="1" applyBorder="1" applyAlignment="1">
      <alignment horizontal="right" indent="1"/>
    </xf>
    <xf numFmtId="0" fontId="8" fillId="10" borderId="21" xfId="21" applyFill="1" applyBorder="1"/>
    <xf numFmtId="0" fontId="8" fillId="10" borderId="22" xfId="21" applyFill="1" applyBorder="1" applyAlignment="1">
      <alignment horizontal="right" indent="1"/>
    </xf>
    <xf numFmtId="9" fontId="8" fillId="0" borderId="0" xfId="22" applyFont="1" applyAlignment="1">
      <alignment horizontal="center"/>
    </xf>
    <xf numFmtId="165" fontId="8" fillId="0" borderId="0" xfId="22" applyNumberFormat="1" applyFont="1" applyAlignment="1">
      <alignment horizontal="center"/>
    </xf>
    <xf numFmtId="10" fontId="8" fillId="0" borderId="0" xfId="22" applyNumberFormat="1" applyFont="1" applyAlignment="1">
      <alignment horizontal="center"/>
    </xf>
    <xf numFmtId="0" fontId="33" fillId="16" borderId="0" xfId="23" applyFont="1"/>
    <xf numFmtId="0" fontId="34" fillId="16" borderId="0" xfId="23" applyFont="1"/>
    <xf numFmtId="0" fontId="35" fillId="16" borderId="0" xfId="23" applyFont="1"/>
    <xf numFmtId="0" fontId="36" fillId="0" borderId="0" xfId="16" applyFont="1"/>
    <xf numFmtId="0" fontId="37" fillId="0" borderId="0" xfId="16" applyFont="1"/>
    <xf numFmtId="0" fontId="38" fillId="0" borderId="0" xfId="1" applyFont="1"/>
    <xf numFmtId="0" fontId="39" fillId="0" borderId="0" xfId="1" applyFont="1"/>
    <xf numFmtId="0" fontId="40" fillId="16" borderId="0" xfId="23" applyFont="1"/>
    <xf numFmtId="0" fontId="40" fillId="16" borderId="0" xfId="23" applyFont="1" applyAlignment="1">
      <alignment horizontal="center"/>
    </xf>
    <xf numFmtId="0" fontId="34" fillId="16" borderId="0" xfId="23" applyFont="1" applyAlignment="1">
      <alignment horizontal="right"/>
    </xf>
    <xf numFmtId="14" fontId="34" fillId="16" borderId="0" xfId="23" applyNumberFormat="1" applyFont="1"/>
    <xf numFmtId="0" fontId="2" fillId="0" borderId="0" xfId="16" applyFont="1"/>
    <xf numFmtId="0" fontId="41" fillId="0" borderId="0" xfId="1" applyFont="1"/>
    <xf numFmtId="0" fontId="42" fillId="0" borderId="0" xfId="1" applyFont="1"/>
    <xf numFmtId="0" fontId="43" fillId="7" borderId="0" xfId="20" applyFont="1" applyFill="1" applyAlignment="1">
      <alignment horizontal="left"/>
    </xf>
    <xf numFmtId="0" fontId="6" fillId="7" borderId="4" xfId="21" applyFont="1" applyFill="1" applyBorder="1"/>
    <xf numFmtId="0" fontId="6" fillId="12" borderId="4" xfId="21" applyFont="1" applyFill="1" applyBorder="1"/>
    <xf numFmtId="0" fontId="8" fillId="10" borderId="7" xfId="21" applyFill="1" applyBorder="1"/>
    <xf numFmtId="0" fontId="8" fillId="10" borderId="9" xfId="21" applyFill="1" applyBorder="1"/>
    <xf numFmtId="0" fontId="6" fillId="13" borderId="4" xfId="21" applyFont="1" applyFill="1" applyBorder="1"/>
    <xf numFmtId="0" fontId="6" fillId="15" borderId="4" xfId="21" applyFont="1" applyFill="1" applyBorder="1"/>
    <xf numFmtId="0" fontId="6" fillId="14" borderId="4" xfId="21" applyFont="1" applyFill="1" applyBorder="1"/>
    <xf numFmtId="0" fontId="8" fillId="10" borderId="23" xfId="21" applyFill="1" applyBorder="1"/>
    <xf numFmtId="0" fontId="8" fillId="0" borderId="0" xfId="1" applyFont="1" applyBorder="1"/>
    <xf numFmtId="43" fontId="8" fillId="0" borderId="0" xfId="1" applyNumberFormat="1" applyFont="1" applyBorder="1"/>
    <xf numFmtId="166" fontId="8" fillId="0" borderId="0" xfId="1" applyNumberFormat="1" applyFont="1" applyBorder="1"/>
    <xf numFmtId="0" fontId="25" fillId="16" borderId="0" xfId="23"/>
    <xf numFmtId="0" fontId="44" fillId="16" borderId="0" xfId="23" applyFont="1"/>
    <xf numFmtId="0" fontId="0" fillId="0" borderId="0" xfId="0" applyProtection="1"/>
    <xf numFmtId="0" fontId="25" fillId="16" borderId="0" xfId="23" applyProtection="1"/>
    <xf numFmtId="0" fontId="44" fillId="16" borderId="0" xfId="23" applyFont="1" applyProtection="1"/>
    <xf numFmtId="0" fontId="0" fillId="0" borderId="4" xfId="0" applyBorder="1" applyProtection="1"/>
    <xf numFmtId="0" fontId="0" fillId="0" borderId="6" xfId="0" applyBorder="1" applyProtection="1"/>
    <xf numFmtId="0" fontId="0" fillId="0" borderId="5" xfId="0" applyBorder="1" applyProtection="1"/>
    <xf numFmtId="0" fontId="0" fillId="0" borderId="7" xfId="0" applyBorder="1" applyProtection="1"/>
    <xf numFmtId="0" fontId="0" fillId="0" borderId="0" xfId="0" applyBorder="1" applyProtection="1"/>
    <xf numFmtId="0" fontId="0" fillId="0" borderId="8" xfId="0" applyBorder="1" applyProtection="1"/>
    <xf numFmtId="0" fontId="0" fillId="0" borderId="9" xfId="0" applyBorder="1" applyProtection="1"/>
    <xf numFmtId="0" fontId="0" fillId="0" borderId="11" xfId="0" applyBorder="1" applyProtection="1"/>
    <xf numFmtId="0" fontId="0" fillId="0" borderId="10" xfId="0" applyBorder="1" applyProtection="1"/>
    <xf numFmtId="0" fontId="30" fillId="0" borderId="7" xfId="1" applyFont="1" applyFill="1" applyBorder="1" applyAlignment="1" applyProtection="1">
      <alignment horizontal="left"/>
    </xf>
    <xf numFmtId="0" fontId="30" fillId="0" borderId="0" xfId="1" applyFont="1" applyFill="1" applyBorder="1" applyAlignment="1" applyProtection="1">
      <alignment horizontal="left"/>
    </xf>
    <xf numFmtId="0" fontId="8" fillId="0" borderId="0" xfId="1" applyFont="1" applyBorder="1" applyProtection="1"/>
    <xf numFmtId="0" fontId="8" fillId="0" borderId="7" xfId="1" applyFont="1" applyBorder="1" applyProtection="1"/>
    <xf numFmtId="9" fontId="8" fillId="0" borderId="0" xfId="22" applyFont="1" applyBorder="1" applyProtection="1"/>
    <xf numFmtId="0" fontId="34" fillId="7" borderId="7" xfId="0" applyFont="1" applyFill="1" applyBorder="1" applyProtection="1"/>
    <xf numFmtId="0" fontId="34" fillId="7" borderId="0" xfId="0" applyFont="1" applyFill="1" applyBorder="1" applyProtection="1"/>
    <xf numFmtId="0" fontId="34" fillId="7" borderId="8" xfId="0" applyFont="1" applyFill="1" applyBorder="1" applyProtection="1"/>
    <xf numFmtId="9" fontId="0" fillId="0" borderId="8" xfId="22" applyFont="1" applyBorder="1" applyAlignment="1" applyProtection="1">
      <alignment horizontal="center"/>
    </xf>
    <xf numFmtId="9" fontId="8" fillId="0" borderId="8" xfId="22" applyFont="1" applyBorder="1" applyAlignment="1" applyProtection="1">
      <alignment horizontal="center"/>
    </xf>
    <xf numFmtId="9" fontId="0" fillId="0" borderId="10" xfId="22" applyFont="1" applyBorder="1" applyAlignment="1" applyProtection="1">
      <alignment horizontal="center"/>
    </xf>
    <xf numFmtId="0" fontId="8" fillId="0" borderId="0" xfId="1" applyFont="1" applyProtection="1"/>
    <xf numFmtId="0" fontId="8" fillId="0" borderId="9" xfId="1" applyFont="1" applyBorder="1" applyProtection="1"/>
    <xf numFmtId="9" fontId="8" fillId="0" borderId="11" xfId="22" applyFont="1" applyBorder="1" applyProtection="1"/>
    <xf numFmtId="0" fontId="8" fillId="0" borderId="11" xfId="1" applyFont="1" applyBorder="1" applyProtection="1"/>
    <xf numFmtId="0" fontId="45" fillId="0" borderId="4" xfId="0" applyFont="1" applyBorder="1" applyProtection="1"/>
    <xf numFmtId="0" fontId="46" fillId="0" borderId="7" xfId="0" applyFont="1" applyFill="1" applyBorder="1" applyProtection="1"/>
    <xf numFmtId="0" fontId="46" fillId="0" borderId="0" xfId="0" applyFont="1" applyFill="1" applyBorder="1" applyProtection="1"/>
    <xf numFmtId="0" fontId="46" fillId="0" borderId="8" xfId="0" applyFont="1" applyFill="1" applyBorder="1" applyProtection="1"/>
    <xf numFmtId="0" fontId="0" fillId="0" borderId="0" xfId="0" applyProtection="1">
      <protection locked="0"/>
    </xf>
    <xf numFmtId="0" fontId="47" fillId="0" borderId="0" xfId="0" applyFont="1" applyFill="1" applyBorder="1" applyProtection="1"/>
    <xf numFmtId="0" fontId="48" fillId="0" borderId="0" xfId="12" applyFont="1"/>
    <xf numFmtId="0" fontId="45" fillId="0" borderId="6" xfId="0" applyFont="1" applyBorder="1" applyProtection="1"/>
    <xf numFmtId="0" fontId="21" fillId="0" borderId="7" xfId="11" applyBorder="1" applyProtection="1"/>
    <xf numFmtId="0" fontId="21" fillId="0" borderId="9" xfId="11" applyBorder="1" applyProtection="1"/>
    <xf numFmtId="0" fontId="49" fillId="17" borderId="24" xfId="0" applyFont="1" applyFill="1" applyBorder="1" applyAlignment="1">
      <alignment vertical="top"/>
    </xf>
    <xf numFmtId="0" fontId="50" fillId="17" borderId="25" xfId="0" applyFont="1" applyFill="1" applyBorder="1" applyAlignment="1">
      <alignment horizontal="center" vertical="center"/>
    </xf>
    <xf numFmtId="0" fontId="50" fillId="17" borderId="26" xfId="0" applyFont="1" applyFill="1" applyBorder="1" applyAlignment="1">
      <alignment horizontal="center" vertical="center"/>
    </xf>
    <xf numFmtId="0" fontId="52" fillId="0" borderId="28" xfId="0" applyFont="1" applyBorder="1" applyAlignment="1">
      <alignment horizontal="left" vertical="center"/>
    </xf>
    <xf numFmtId="0" fontId="52" fillId="0" borderId="29" xfId="0" applyFont="1" applyBorder="1" applyAlignment="1">
      <alignment horizontal="center" vertical="center"/>
    </xf>
    <xf numFmtId="0" fontId="52" fillId="0" borderId="27" xfId="0" applyFont="1" applyBorder="1" applyAlignment="1">
      <alignment horizontal="center" vertical="center"/>
    </xf>
    <xf numFmtId="0" fontId="9" fillId="0" borderId="0" xfId="1" applyFont="1" applyBorder="1" applyAlignment="1">
      <alignment horizontal="right"/>
    </xf>
    <xf numFmtId="164" fontId="8" fillId="5" borderId="0" xfId="3" applyNumberFormat="1" applyFont="1" applyFill="1" applyBorder="1"/>
    <xf numFmtId="0" fontId="8" fillId="0" borderId="7" xfId="1" applyFont="1" applyFill="1" applyBorder="1"/>
    <xf numFmtId="164" fontId="8" fillId="5" borderId="5" xfId="3" applyNumberFormat="1" applyFont="1" applyFill="1" applyBorder="1"/>
    <xf numFmtId="164" fontId="8" fillId="5" borderId="8" xfId="3" applyNumberFormat="1" applyFont="1" applyFill="1" applyBorder="1"/>
    <xf numFmtId="164" fontId="8" fillId="5" borderId="10" xfId="3" applyNumberFormat="1" applyFont="1" applyFill="1" applyBorder="1"/>
    <xf numFmtId="164" fontId="11" fillId="5" borderId="0" xfId="3" applyNumberFormat="1" applyFont="1" applyFill="1" applyBorder="1"/>
    <xf numFmtId="164" fontId="11" fillId="5" borderId="8" xfId="3" applyNumberFormat="1" applyFont="1" applyFill="1" applyBorder="1"/>
    <xf numFmtId="164" fontId="11" fillId="5" borderId="10" xfId="3" applyNumberFormat="1" applyFont="1" applyFill="1" applyBorder="1"/>
    <xf numFmtId="9" fontId="0" fillId="0" borderId="0" xfId="22" applyFont="1"/>
    <xf numFmtId="0" fontId="53" fillId="0" borderId="0" xfId="16" applyFont="1"/>
    <xf numFmtId="0" fontId="54" fillId="0" borderId="0" xfId="1" applyFont="1"/>
    <xf numFmtId="0" fontId="54" fillId="0" borderId="8" xfId="1" applyFont="1" applyBorder="1"/>
    <xf numFmtId="9" fontId="5" fillId="0" borderId="0" xfId="22" applyFont="1"/>
    <xf numFmtId="9" fontId="53" fillId="0" borderId="0" xfId="22" applyFont="1"/>
    <xf numFmtId="9" fontId="55" fillId="0" borderId="0" xfId="22" applyFont="1"/>
    <xf numFmtId="9" fontId="15" fillId="0" borderId="0" xfId="22" applyFont="1"/>
    <xf numFmtId="0" fontId="1" fillId="0" borderId="0" xfId="16" applyFont="1"/>
    <xf numFmtId="0" fontId="51" fillId="0" borderId="30" xfId="0" applyFont="1" applyBorder="1" applyAlignment="1">
      <alignment horizontal="left" vertical="center"/>
    </xf>
    <xf numFmtId="0" fontId="51" fillId="0" borderId="31" xfId="0" applyFont="1" applyBorder="1" applyAlignment="1">
      <alignment horizontal="left" vertical="center"/>
    </xf>
    <xf numFmtId="0" fontId="51" fillId="0" borderId="32" xfId="0" applyFont="1" applyBorder="1" applyAlignment="1">
      <alignment horizontal="left" vertical="center"/>
    </xf>
    <xf numFmtId="0" fontId="51" fillId="0" borderId="33" xfId="0" applyFont="1" applyBorder="1" applyAlignment="1">
      <alignment horizontal="left" vertical="center"/>
    </xf>
    <xf numFmtId="0" fontId="51" fillId="0" borderId="34" xfId="0" applyFont="1" applyBorder="1" applyAlignment="1">
      <alignment horizontal="left" vertical="center"/>
    </xf>
    <xf numFmtId="0" fontId="51" fillId="0" borderId="35" xfId="0" applyFont="1" applyBorder="1" applyAlignment="1">
      <alignment horizontal="left" vertical="center"/>
    </xf>
    <xf numFmtId="0" fontId="17" fillId="0" borderId="0" xfId="1" applyFont="1"/>
  </cellXfs>
  <cellStyles count="24">
    <cellStyle name="40% - Accent1 2" xfId="4" xr:uid="{A3F6C465-A5EB-4E50-A60D-26318809962B}"/>
    <cellStyle name="60% - Accent1 2" xfId="6" xr:uid="{3D9596B5-BEA0-470B-9A60-65EC0E2ADC4F}"/>
    <cellStyle name="Accent1" xfId="23" builtinId="29"/>
    <cellStyle name="Comma" xfId="15" builtinId="3"/>
    <cellStyle name="Comma 2" xfId="3" xr:uid="{80EB8DBE-6384-47A3-AB0E-B7C0864B19C1}"/>
    <cellStyle name="Comma 3" xfId="13" xr:uid="{261BCBC6-56F0-46CA-B52C-A028118EC573}"/>
    <cellStyle name="Comma 4" xfId="17" xr:uid="{4FF66A2C-0305-4992-9D3F-C0F7E87724B2}"/>
    <cellStyle name="Currency 2" xfId="5" xr:uid="{38CA231B-1158-48DF-AC54-129870963855}"/>
    <cellStyle name="Explanatory Text" xfId="11" builtinId="53"/>
    <cellStyle name="Heading 1 2" xfId="7" xr:uid="{C2B44ECA-8612-4461-8887-28C45FF23177}"/>
    <cellStyle name="Input" xfId="10" builtinId="20"/>
    <cellStyle name="Normal" xfId="0" builtinId="0"/>
    <cellStyle name="Normal 2" xfId="1" xr:uid="{670B3A01-EC5C-4D55-A3BD-9645A3CCE165}"/>
    <cellStyle name="Normal 2 2" xfId="21" xr:uid="{BA5A4F74-FE51-43EA-8BBD-4C6A71FF1A7C}"/>
    <cellStyle name="Normal 2 3" xfId="20" xr:uid="{7FF62013-02E7-4144-9124-BAB0F849C12C}"/>
    <cellStyle name="Normal 3" xfId="9" xr:uid="{939ABF17-2EBA-42A8-82EE-C445EA5783F6}"/>
    <cellStyle name="Normal 4" xfId="12" xr:uid="{562D7E51-DF93-43AD-8E69-6735C18228F2}"/>
    <cellStyle name="Normal 5" xfId="16" xr:uid="{3EDD28AC-A44E-4AAE-81E4-68A46683B44F}"/>
    <cellStyle name="Note 2" xfId="8" xr:uid="{7D6B9CC3-318E-4B26-92B6-1CC20A5D15CF}"/>
    <cellStyle name="Note 3" xfId="19" xr:uid="{0611CD64-B581-4EF1-B53B-46A0AA892077}"/>
    <cellStyle name="Percent" xfId="22" builtinId="5"/>
    <cellStyle name="Percent 2" xfId="2" xr:uid="{DE4F989B-A759-45D7-ADE4-5ABE777BD37C}"/>
    <cellStyle name="Percent 3" xfId="14" xr:uid="{6A08AC6C-BF5D-43F9-B57E-98D14DEA9CF1}"/>
    <cellStyle name="Percent 4" xfId="18" xr:uid="{41D2698F-93B2-4BDA-8D67-C74B21212AC2}"/>
  </cellStyles>
  <dxfs count="0"/>
  <tableStyles count="0" defaultTableStyle="TableStyleMedium2" defaultPivotStyle="PivotStyleLight16"/>
  <colors>
    <mruColors>
      <color rgb="FFFD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en-US"/>
              <a:t>Transportation LDV charging: winter peak day</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0"/>
        <c:ser>
          <c:idx val="0"/>
          <c:order val="0"/>
          <c:tx>
            <c:strRef>
              <c:f>'Transportation Overview'!$H$20</c:f>
              <c:strCache>
                <c:ptCount val="1"/>
                <c:pt idx="0">
                  <c:v>Transportation LDV charging</c:v>
                </c:pt>
              </c:strCache>
            </c:strRef>
          </c:tx>
          <c:spPr>
            <a:ln w="19050" cap="rnd">
              <a:solidFill>
                <a:schemeClr val="accent1"/>
              </a:solidFill>
              <a:round/>
            </a:ln>
            <a:effectLst/>
          </c:spPr>
          <c:marker>
            <c:symbol val="none"/>
          </c:marker>
          <c:xVal>
            <c:numRef>
              <c:f>'Transportation Overview'!$G$21:$G$44</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xVal>
          <c:yVal>
            <c:numRef>
              <c:f>'Transportation Overview'!$H$21:$H$44</c:f>
              <c:numCache>
                <c:formatCode>0%</c:formatCode>
                <c:ptCount val="24"/>
                <c:pt idx="0">
                  <c:v>0.14241159486041977</c:v>
                </c:pt>
                <c:pt idx="1">
                  <c:v>0.10303411234996085</c:v>
                </c:pt>
                <c:pt idx="2">
                  <c:v>5.0431892155725418E-2</c:v>
                </c:pt>
                <c:pt idx="3">
                  <c:v>2.5329045092606577E-2</c:v>
                </c:pt>
                <c:pt idx="4">
                  <c:v>1.6039734825985471E-2</c:v>
                </c:pt>
                <c:pt idx="5">
                  <c:v>4.0540294140622525E-2</c:v>
                </c:pt>
                <c:pt idx="6">
                  <c:v>0.12090385424940918</c:v>
                </c:pt>
                <c:pt idx="7">
                  <c:v>0.45813328136042736</c:v>
                </c:pt>
                <c:pt idx="8">
                  <c:v>0.73313638491749133</c:v>
                </c:pt>
                <c:pt idx="9">
                  <c:v>0.83535980645233454</c:v>
                </c:pt>
                <c:pt idx="10">
                  <c:v>0.74040683326767964</c:v>
                </c:pt>
                <c:pt idx="11">
                  <c:v>0.5588079780156977</c:v>
                </c:pt>
                <c:pt idx="12">
                  <c:v>0.66983881274554791</c:v>
                </c:pt>
                <c:pt idx="13">
                  <c:v>0.68896415572751823</c:v>
                </c:pt>
                <c:pt idx="14">
                  <c:v>0.61471789914160546</c:v>
                </c:pt>
                <c:pt idx="15">
                  <c:v>0.73049552721676969</c:v>
                </c:pt>
                <c:pt idx="16">
                  <c:v>0.82040443660355555</c:v>
                </c:pt>
                <c:pt idx="17">
                  <c:v>0.94038320997730407</c:v>
                </c:pt>
                <c:pt idx="18">
                  <c:v>1</c:v>
                </c:pt>
                <c:pt idx="19">
                  <c:v>0.8041203155690686</c:v>
                </c:pt>
                <c:pt idx="20">
                  <c:v>0.49109830912386682</c:v>
                </c:pt>
                <c:pt idx="21">
                  <c:v>0.35285618676395714</c:v>
                </c:pt>
                <c:pt idx="22">
                  <c:v>0.27829394418159697</c:v>
                </c:pt>
                <c:pt idx="23">
                  <c:v>0.1930178325310471</c:v>
                </c:pt>
              </c:numCache>
            </c:numRef>
          </c:yVal>
          <c:smooth val="0"/>
          <c:extLst>
            <c:ext xmlns:c16="http://schemas.microsoft.com/office/drawing/2014/chart" uri="{C3380CC4-5D6E-409C-BE32-E72D297353CC}">
              <c16:uniqueId val="{00000000-2CBC-4DBD-A88E-DB3C1AEC767B}"/>
            </c:ext>
          </c:extLst>
        </c:ser>
        <c:dLbls>
          <c:showLegendKey val="0"/>
          <c:showVal val="0"/>
          <c:showCatName val="0"/>
          <c:showSerName val="0"/>
          <c:showPercent val="0"/>
          <c:showBubbleSize val="0"/>
        </c:dLbls>
        <c:axId val="1551334368"/>
        <c:axId val="1496796320"/>
      </c:scatterChart>
      <c:valAx>
        <c:axId val="1551334368"/>
        <c:scaling>
          <c:orientation val="minMax"/>
          <c:max val="23"/>
          <c:min val="0"/>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Hour of Day</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496796320"/>
        <c:crosses val="autoZero"/>
        <c:crossBetween val="midCat"/>
        <c:majorUnit val="2"/>
      </c:valAx>
      <c:valAx>
        <c:axId val="1496796320"/>
        <c:scaling>
          <c:orientation val="minMax"/>
          <c:max val="1"/>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Normalized vehicle charging shape</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5513343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4785651793"/>
          <c:y val="2.7634064541525262E-2"/>
          <c:w val="0.62475123327157533"/>
          <c:h val="0.85073996766719584"/>
        </c:manualLayout>
      </c:layout>
      <c:areaChart>
        <c:grouping val="stacked"/>
        <c:varyColors val="0"/>
        <c:ser>
          <c:idx val="1"/>
          <c:order val="0"/>
          <c:tx>
            <c:strRef>
              <c:f>'HTA SH Stocks&amp;Sales'!$C$21</c:f>
              <c:strCache>
                <c:ptCount val="1"/>
                <c:pt idx="0">
                  <c:v>Electric Resistance</c:v>
                </c:pt>
              </c:strCache>
            </c:strRef>
          </c:tx>
          <c:spPr>
            <a:solidFill>
              <a:schemeClr val="accent3"/>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Stocks&amp;Sales'!$I$21:$AM$21</c:f>
              <c:numCache>
                <c:formatCode>_ * #,##0_ ;_ * \-#,##0_ ;_ * ""\-""??_ ;_ @_ </c:formatCode>
                <c:ptCount val="31"/>
                <c:pt idx="0">
                  <c:v>748053.10999999894</c:v>
                </c:pt>
                <c:pt idx="1">
                  <c:v>724007.88999999897</c:v>
                </c:pt>
                <c:pt idx="2">
                  <c:v>687397.2799999998</c:v>
                </c:pt>
                <c:pt idx="3">
                  <c:v>648941.58999999799</c:v>
                </c:pt>
                <c:pt idx="4">
                  <c:v>609237.80999999901</c:v>
                </c:pt>
                <c:pt idx="5">
                  <c:v>568685.82999999996</c:v>
                </c:pt>
                <c:pt idx="6">
                  <c:v>527536.69999999995</c:v>
                </c:pt>
                <c:pt idx="7">
                  <c:v>485982.21999999887</c:v>
                </c:pt>
                <c:pt idx="8">
                  <c:v>444232.61999999889</c:v>
                </c:pt>
                <c:pt idx="9">
                  <c:v>402553.16000000003</c:v>
                </c:pt>
                <c:pt idx="10">
                  <c:v>361257.34999999893</c:v>
                </c:pt>
                <c:pt idx="11">
                  <c:v>321992.92999999988</c:v>
                </c:pt>
                <c:pt idx="12">
                  <c:v>284953.97000000003</c:v>
                </c:pt>
                <c:pt idx="13">
                  <c:v>250249.72999999899</c:v>
                </c:pt>
                <c:pt idx="14">
                  <c:v>217883.11999999988</c:v>
                </c:pt>
                <c:pt idx="15">
                  <c:v>187765.21999999988</c:v>
                </c:pt>
                <c:pt idx="16">
                  <c:v>159770.85</c:v>
                </c:pt>
                <c:pt idx="17">
                  <c:v>133820.84999999998</c:v>
                </c:pt>
                <c:pt idx="18">
                  <c:v>109954.97</c:v>
                </c:pt>
                <c:pt idx="19">
                  <c:v>88351.809999999794</c:v>
                </c:pt>
                <c:pt idx="20">
                  <c:v>69272.349999999991</c:v>
                </c:pt>
                <c:pt idx="21">
                  <c:v>52946.53</c:v>
                </c:pt>
                <c:pt idx="22">
                  <c:v>39459.360000000001</c:v>
                </c:pt>
                <c:pt idx="23">
                  <c:v>28695.52</c:v>
                </c:pt>
                <c:pt idx="24">
                  <c:v>20363.829999999998</c:v>
                </c:pt>
                <c:pt idx="25">
                  <c:v>14076.589999999991</c:v>
                </c:pt>
                <c:pt idx="26">
                  <c:v>9435.92</c:v>
                </c:pt>
                <c:pt idx="27">
                  <c:v>6089.8499999999995</c:v>
                </c:pt>
                <c:pt idx="28">
                  <c:v>3749.2199999999989</c:v>
                </c:pt>
                <c:pt idx="29">
                  <c:v>2178.5</c:v>
                </c:pt>
                <c:pt idx="30">
                  <c:v>1180.8899999999999</c:v>
                </c:pt>
              </c:numCache>
              <c:extLst/>
            </c:numRef>
          </c:val>
          <c:extLst>
            <c:ext xmlns:c16="http://schemas.microsoft.com/office/drawing/2014/chart" uri="{C3380CC4-5D6E-409C-BE32-E72D297353CC}">
              <c16:uniqueId val="{00000000-7B3E-4C07-A3DA-9DD396D17171}"/>
            </c:ext>
          </c:extLst>
        </c:ser>
        <c:ser>
          <c:idx val="2"/>
          <c:order val="1"/>
          <c:tx>
            <c:strRef>
              <c:f>'HTA SH Stocks&amp;Sales'!$C$22</c:f>
              <c:strCache>
                <c:ptCount val="1"/>
                <c:pt idx="0">
                  <c:v>Heat Pump</c:v>
                </c:pt>
              </c:strCache>
            </c:strRef>
          </c:tx>
          <c:spPr>
            <a:solidFill>
              <a:srgbClr val="00B050"/>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Stocks&amp;Sales'!$I$22:$AM$22</c:f>
              <c:numCache>
                <c:formatCode>_ * #,##0_ ;_ * \-#,##0_ ;_ * ""\-""??_ ;_ @_ </c:formatCode>
                <c:ptCount val="31"/>
                <c:pt idx="0">
                  <c:v>70868.399999999994</c:v>
                </c:pt>
                <c:pt idx="1">
                  <c:v>126774.68999999987</c:v>
                </c:pt>
                <c:pt idx="2">
                  <c:v>203409.98999999987</c:v>
                </c:pt>
                <c:pt idx="3">
                  <c:v>299800.50999999983</c:v>
                </c:pt>
                <c:pt idx="4">
                  <c:v>414475.23999999953</c:v>
                </c:pt>
                <c:pt idx="5">
                  <c:v>545949.46999999974</c:v>
                </c:pt>
                <c:pt idx="6">
                  <c:v>692912.62999999977</c:v>
                </c:pt>
                <c:pt idx="7">
                  <c:v>854138.70999999973</c:v>
                </c:pt>
                <c:pt idx="8">
                  <c:v>1028292.5899999999</c:v>
                </c:pt>
                <c:pt idx="9">
                  <c:v>1213809.5599999989</c:v>
                </c:pt>
                <c:pt idx="10">
                  <c:v>1408938.0299999979</c:v>
                </c:pt>
                <c:pt idx="11">
                  <c:v>1607496.669999999</c:v>
                </c:pt>
                <c:pt idx="12">
                  <c:v>1808429.0199999977</c:v>
                </c:pt>
                <c:pt idx="13">
                  <c:v>2011411.6399999978</c:v>
                </c:pt>
                <c:pt idx="14">
                  <c:v>2217135.0799999959</c:v>
                </c:pt>
                <c:pt idx="15">
                  <c:v>2427353.3999999957</c:v>
                </c:pt>
                <c:pt idx="16">
                  <c:v>2644574.2799999979</c:v>
                </c:pt>
                <c:pt idx="17">
                  <c:v>2871380.0099999988</c:v>
                </c:pt>
                <c:pt idx="18">
                  <c:v>3109557.4099999988</c:v>
                </c:pt>
                <c:pt idx="19">
                  <c:v>3359372.0099999993</c:v>
                </c:pt>
                <c:pt idx="20">
                  <c:v>3619315.45</c:v>
                </c:pt>
                <c:pt idx="21">
                  <c:v>3886437.7799999984</c:v>
                </c:pt>
                <c:pt idx="22">
                  <c:v>4157077.3999999976</c:v>
                </c:pt>
                <c:pt idx="23">
                  <c:v>4427635.3299999991</c:v>
                </c:pt>
                <c:pt idx="24">
                  <c:v>4695116.8199999984</c:v>
                </c:pt>
                <c:pt idx="25">
                  <c:v>4957369.0099999979</c:v>
                </c:pt>
                <c:pt idx="26">
                  <c:v>5201044.1099999975</c:v>
                </c:pt>
                <c:pt idx="27">
                  <c:v>5426024.5099999961</c:v>
                </c:pt>
                <c:pt idx="28">
                  <c:v>5632836.9799999986</c:v>
                </c:pt>
                <c:pt idx="29">
                  <c:v>5822444.8399999989</c:v>
                </c:pt>
                <c:pt idx="30">
                  <c:v>5996069.6200000001</c:v>
                </c:pt>
              </c:numCache>
              <c:extLst/>
            </c:numRef>
          </c:val>
          <c:extLst>
            <c:ext xmlns:c16="http://schemas.microsoft.com/office/drawing/2014/chart" uri="{C3380CC4-5D6E-409C-BE32-E72D297353CC}">
              <c16:uniqueId val="{00000001-7B3E-4C07-A3DA-9DD396D17171}"/>
            </c:ext>
          </c:extLst>
        </c:ser>
        <c:ser>
          <c:idx val="3"/>
          <c:order val="2"/>
          <c:tx>
            <c:strRef>
              <c:f>'HTA SH Stocks&amp;Sales'!$C$23</c:f>
              <c:strCache>
                <c:ptCount val="1"/>
                <c:pt idx="0">
                  <c:v>Efficient Natural Gas</c:v>
                </c:pt>
              </c:strCache>
            </c:strRef>
          </c:tx>
          <c:spPr>
            <a:solidFill>
              <a:schemeClr val="tx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Stocks&amp;Sales'!$I$23:$AM$23</c:f>
              <c:numCache>
                <c:formatCode>_ * #,##0_ ;_ * \-#,##0_ ;_ * ""\-""??_ ;_ @_ </c:formatCode>
                <c:ptCount val="31"/>
                <c:pt idx="0">
                  <c:v>792229.47</c:v>
                </c:pt>
                <c:pt idx="1">
                  <c:v>1060119.7999999989</c:v>
                </c:pt>
                <c:pt idx="2">
                  <c:v>1360592.939999999</c:v>
                </c:pt>
                <c:pt idx="3">
                  <c:v>1657355.9399999981</c:v>
                </c:pt>
                <c:pt idx="4">
                  <c:v>1944674.57</c:v>
                </c:pt>
                <c:pt idx="5">
                  <c:v>2218741.6</c:v>
                </c:pt>
                <c:pt idx="6">
                  <c:v>2477054.3099999996</c:v>
                </c:pt>
                <c:pt idx="7">
                  <c:v>2717369.3299999977</c:v>
                </c:pt>
                <c:pt idx="8">
                  <c:v>2937236.42</c:v>
                </c:pt>
                <c:pt idx="9">
                  <c:v>3133795.1399999997</c:v>
                </c:pt>
                <c:pt idx="10">
                  <c:v>3303864.8699999969</c:v>
                </c:pt>
                <c:pt idx="11">
                  <c:v>3444135.5699999984</c:v>
                </c:pt>
                <c:pt idx="12">
                  <c:v>3552450.4899999988</c:v>
                </c:pt>
                <c:pt idx="13">
                  <c:v>3627107.2599999988</c:v>
                </c:pt>
                <c:pt idx="14">
                  <c:v>3667099.6399999997</c:v>
                </c:pt>
                <c:pt idx="15">
                  <c:v>3672248.25</c:v>
                </c:pt>
                <c:pt idx="16">
                  <c:v>3643197.7799999989</c:v>
                </c:pt>
                <c:pt idx="17">
                  <c:v>3581310.58</c:v>
                </c:pt>
                <c:pt idx="18">
                  <c:v>3488533.6699999901</c:v>
                </c:pt>
                <c:pt idx="19">
                  <c:v>3367321.73</c:v>
                </c:pt>
                <c:pt idx="20">
                  <c:v>3220643.05</c:v>
                </c:pt>
                <c:pt idx="21">
                  <c:v>3052013.2</c:v>
                </c:pt>
                <c:pt idx="22">
                  <c:v>2865450.0899999989</c:v>
                </c:pt>
                <c:pt idx="23">
                  <c:v>2665275.16</c:v>
                </c:pt>
                <c:pt idx="24">
                  <c:v>2455774.3600000003</c:v>
                </c:pt>
                <c:pt idx="25">
                  <c:v>2240818.879999999</c:v>
                </c:pt>
                <c:pt idx="26">
                  <c:v>2035620.3699999992</c:v>
                </c:pt>
                <c:pt idx="27">
                  <c:v>1842073.319999998</c:v>
                </c:pt>
                <c:pt idx="28">
                  <c:v>1661227.8299999991</c:v>
                </c:pt>
                <c:pt idx="29">
                  <c:v>1493476.04</c:v>
                </c:pt>
                <c:pt idx="30">
                  <c:v>1338742.6299999999</c:v>
                </c:pt>
              </c:numCache>
              <c:extLst/>
            </c:numRef>
          </c:val>
          <c:extLst>
            <c:ext xmlns:c16="http://schemas.microsoft.com/office/drawing/2014/chart" uri="{C3380CC4-5D6E-409C-BE32-E72D297353CC}">
              <c16:uniqueId val="{00000002-7B3E-4C07-A3DA-9DD396D17171}"/>
            </c:ext>
          </c:extLst>
        </c:ser>
        <c:ser>
          <c:idx val="4"/>
          <c:order val="3"/>
          <c:tx>
            <c:strRef>
              <c:f>'HTA SH Stocks&amp;Sales'!$C$24</c:f>
              <c:strCache>
                <c:ptCount val="1"/>
                <c:pt idx="0">
                  <c:v>Reference Natural Gas</c:v>
                </c:pt>
              </c:strCache>
            </c:strRef>
          </c:tx>
          <c:spPr>
            <a:solidFill>
              <a:schemeClr val="tx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Stocks&amp;Sales'!$I$24:$AM$24</c:f>
              <c:numCache>
                <c:formatCode>_ * #,##0_ ;_ * \-#,##0_ ;_ * ""\-""??_ ;_ @_ </c:formatCode>
                <c:ptCount val="31"/>
                <c:pt idx="0">
                  <c:v>3853419.8499999898</c:v>
                </c:pt>
                <c:pt idx="1">
                  <c:v>3615740.4499999988</c:v>
                </c:pt>
                <c:pt idx="2">
                  <c:v>3361148.0599999893</c:v>
                </c:pt>
                <c:pt idx="3">
                  <c:v>3096077.9099999992</c:v>
                </c:pt>
                <c:pt idx="4">
                  <c:v>2825900.629999998</c:v>
                </c:pt>
                <c:pt idx="5">
                  <c:v>2554668.9799999981</c:v>
                </c:pt>
                <c:pt idx="6">
                  <c:v>2285500.5099999988</c:v>
                </c:pt>
                <c:pt idx="7">
                  <c:v>2021235.5299999989</c:v>
                </c:pt>
                <c:pt idx="8">
                  <c:v>1764975.3699999978</c:v>
                </c:pt>
                <c:pt idx="9">
                  <c:v>1520296.7399999979</c:v>
                </c:pt>
                <c:pt idx="10">
                  <c:v>1291140.0699999998</c:v>
                </c:pt>
                <c:pt idx="11">
                  <c:v>1082255.5799999996</c:v>
                </c:pt>
                <c:pt idx="12">
                  <c:v>896253.58000000007</c:v>
                </c:pt>
                <c:pt idx="13">
                  <c:v>734814.33999999892</c:v>
                </c:pt>
                <c:pt idx="14">
                  <c:v>598233.2699999999</c:v>
                </c:pt>
                <c:pt idx="15">
                  <c:v>485201.79</c:v>
                </c:pt>
                <c:pt idx="16">
                  <c:v>392956.62999999989</c:v>
                </c:pt>
                <c:pt idx="17">
                  <c:v>317819.8899999999</c:v>
                </c:pt>
                <c:pt idx="18">
                  <c:v>255981.71</c:v>
                </c:pt>
                <c:pt idx="19">
                  <c:v>204238.1399999999</c:v>
                </c:pt>
                <c:pt idx="20">
                  <c:v>160398.95999999979</c:v>
                </c:pt>
                <c:pt idx="21">
                  <c:v>123253.4799999996</c:v>
                </c:pt>
                <c:pt idx="22">
                  <c:v>92219.94</c:v>
                </c:pt>
                <c:pt idx="23">
                  <c:v>66933.209999999992</c:v>
                </c:pt>
                <c:pt idx="24">
                  <c:v>46969.45</c:v>
                </c:pt>
                <c:pt idx="25">
                  <c:v>31755.229999999989</c:v>
                </c:pt>
                <c:pt idx="26">
                  <c:v>20596.7</c:v>
                </c:pt>
                <c:pt idx="27">
                  <c:v>12749.389999999989</c:v>
                </c:pt>
                <c:pt idx="28">
                  <c:v>7483.6599999999899</c:v>
                </c:pt>
                <c:pt idx="29">
                  <c:v>4133.68</c:v>
                </c:pt>
                <c:pt idx="30">
                  <c:v>2129.02</c:v>
                </c:pt>
              </c:numCache>
              <c:extLst/>
            </c:numRef>
          </c:val>
          <c:extLst>
            <c:ext xmlns:c16="http://schemas.microsoft.com/office/drawing/2014/chart" uri="{C3380CC4-5D6E-409C-BE32-E72D297353CC}">
              <c16:uniqueId val="{00000003-7B3E-4C07-A3DA-9DD396D17171}"/>
            </c:ext>
          </c:extLst>
        </c:ser>
        <c:ser>
          <c:idx val="5"/>
          <c:order val="4"/>
          <c:tx>
            <c:strRef>
              <c:f>'HTA SH Stocks&amp;Sales'!$C$25</c:f>
              <c:strCache>
                <c:ptCount val="1"/>
                <c:pt idx="0">
                  <c:v>Efficient Distillate</c:v>
                </c:pt>
              </c:strCache>
            </c:strRef>
          </c:tx>
          <c:spPr>
            <a:solidFill>
              <a:schemeClr val="accent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Stocks&amp;Sales'!$I$25:$AM$25</c:f>
              <c:numCache>
                <c:formatCode>_ * #,##0_ ;_ * \-#,##0_ ;_ * ""\-""??_ ;_ @_ </c:formatCode>
                <c:ptCount val="31"/>
                <c:pt idx="0">
                  <c:v>10981.429999999978</c:v>
                </c:pt>
                <c:pt idx="1">
                  <c:v>14152.299999999988</c:v>
                </c:pt>
                <c:pt idx="2">
                  <c:v>16951.009999999987</c:v>
                </c:pt>
                <c:pt idx="3">
                  <c:v>19763.98</c:v>
                </c:pt>
                <c:pt idx="4">
                  <c:v>22483.379999999997</c:v>
                </c:pt>
                <c:pt idx="5">
                  <c:v>25019.979999999992</c:v>
                </c:pt>
                <c:pt idx="6">
                  <c:v>27119.469999999979</c:v>
                </c:pt>
                <c:pt idx="7">
                  <c:v>28779.97</c:v>
                </c:pt>
                <c:pt idx="8">
                  <c:v>29997.069999999971</c:v>
                </c:pt>
                <c:pt idx="9">
                  <c:v>30761.84999999998</c:v>
                </c:pt>
                <c:pt idx="10">
                  <c:v>31061.32999999998</c:v>
                </c:pt>
                <c:pt idx="11">
                  <c:v>31161.45</c:v>
                </c:pt>
                <c:pt idx="12">
                  <c:v>31025.939999999995</c:v>
                </c:pt>
                <c:pt idx="13">
                  <c:v>30620.89999999998</c:v>
                </c:pt>
                <c:pt idx="14">
                  <c:v>29919.899999999991</c:v>
                </c:pt>
                <c:pt idx="15">
                  <c:v>28909.44999999999</c:v>
                </c:pt>
                <c:pt idx="16">
                  <c:v>27594.079999999969</c:v>
                </c:pt>
                <c:pt idx="17">
                  <c:v>25999.539999999979</c:v>
                </c:pt>
                <c:pt idx="18">
                  <c:v>24172.76</c:v>
                </c:pt>
                <c:pt idx="19">
                  <c:v>22178.54</c:v>
                </c:pt>
                <c:pt idx="20">
                  <c:v>20092.330000000002</c:v>
                </c:pt>
                <c:pt idx="21">
                  <c:v>17991.649999999991</c:v>
                </c:pt>
                <c:pt idx="22">
                  <c:v>15947.20999999999</c:v>
                </c:pt>
                <c:pt idx="23">
                  <c:v>14016.649999999991</c:v>
                </c:pt>
                <c:pt idx="24">
                  <c:v>12241.419999999998</c:v>
                </c:pt>
                <c:pt idx="25">
                  <c:v>10646.609999999997</c:v>
                </c:pt>
                <c:pt idx="26">
                  <c:v>9242.3699999999808</c:v>
                </c:pt>
                <c:pt idx="27">
                  <c:v>8025.7399999999898</c:v>
                </c:pt>
                <c:pt idx="28">
                  <c:v>6982.6299999999992</c:v>
                </c:pt>
                <c:pt idx="29">
                  <c:v>6089.9400000000005</c:v>
                </c:pt>
                <c:pt idx="30">
                  <c:v>5318.7900000000009</c:v>
                </c:pt>
              </c:numCache>
              <c:extLst/>
            </c:numRef>
          </c:val>
          <c:extLst>
            <c:ext xmlns:c16="http://schemas.microsoft.com/office/drawing/2014/chart" uri="{C3380CC4-5D6E-409C-BE32-E72D297353CC}">
              <c16:uniqueId val="{00000004-7B3E-4C07-A3DA-9DD396D17171}"/>
            </c:ext>
          </c:extLst>
        </c:ser>
        <c:ser>
          <c:idx val="6"/>
          <c:order val="5"/>
          <c:tx>
            <c:strRef>
              <c:f>'HTA SH Stocks&amp;Sales'!$C$26</c:f>
              <c:strCache>
                <c:ptCount val="1"/>
                <c:pt idx="0">
                  <c:v>Reference Distillate</c:v>
                </c:pt>
              </c:strCache>
            </c:strRef>
          </c:tx>
          <c:spPr>
            <a:solidFill>
              <a:schemeClr val="accent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Stocks&amp;Sales'!$I$26:$AM$26</c:f>
              <c:numCache>
                <c:formatCode>_ * #,##0_ ;_ * \-#,##0_ ;_ * ""\-""??_ ;_ @_ </c:formatCode>
                <c:ptCount val="31"/>
                <c:pt idx="0">
                  <c:v>1168298.18</c:v>
                </c:pt>
                <c:pt idx="1">
                  <c:v>1127714.75</c:v>
                </c:pt>
                <c:pt idx="2">
                  <c:v>1068378.1200000001</c:v>
                </c:pt>
                <c:pt idx="3">
                  <c:v>1006175.089999998</c:v>
                </c:pt>
                <c:pt idx="4">
                  <c:v>942114.99000000011</c:v>
                </c:pt>
                <c:pt idx="5">
                  <c:v>876886.03999999887</c:v>
                </c:pt>
                <c:pt idx="6">
                  <c:v>811014.74</c:v>
                </c:pt>
                <c:pt idx="7">
                  <c:v>744809.66999999993</c:v>
                </c:pt>
                <c:pt idx="8">
                  <c:v>678612.03999999899</c:v>
                </c:pt>
                <c:pt idx="9">
                  <c:v>612854.26999999909</c:v>
                </c:pt>
                <c:pt idx="10">
                  <c:v>548048.91</c:v>
                </c:pt>
                <c:pt idx="11">
                  <c:v>486596.85</c:v>
                </c:pt>
                <c:pt idx="12">
                  <c:v>428838.04999999976</c:v>
                </c:pt>
                <c:pt idx="13">
                  <c:v>374974.4499999999</c:v>
                </c:pt>
                <c:pt idx="14">
                  <c:v>325030.27</c:v>
                </c:pt>
                <c:pt idx="15">
                  <c:v>278868.39</c:v>
                </c:pt>
                <c:pt idx="16">
                  <c:v>236272.38999999993</c:v>
                </c:pt>
                <c:pt idx="17">
                  <c:v>197073.94999999998</c:v>
                </c:pt>
                <c:pt idx="18">
                  <c:v>161269.83000000002</c:v>
                </c:pt>
                <c:pt idx="19">
                  <c:v>129061.01000000001</c:v>
                </c:pt>
                <c:pt idx="20">
                  <c:v>100775.39999999982</c:v>
                </c:pt>
                <c:pt idx="21">
                  <c:v>76701.95</c:v>
                </c:pt>
                <c:pt idx="22">
                  <c:v>56921.289999999979</c:v>
                </c:pt>
                <c:pt idx="23">
                  <c:v>41222.840000000004</c:v>
                </c:pt>
                <c:pt idx="24">
                  <c:v>29141.550000000003</c:v>
                </c:pt>
                <c:pt idx="25">
                  <c:v>20076.869999999981</c:v>
                </c:pt>
                <c:pt idx="26">
                  <c:v>13421.449999999999</c:v>
                </c:pt>
                <c:pt idx="27">
                  <c:v>8644.1199999999917</c:v>
                </c:pt>
                <c:pt idx="28">
                  <c:v>5313.8099999999986</c:v>
                </c:pt>
                <c:pt idx="29">
                  <c:v>3084.4899999999989</c:v>
                </c:pt>
                <c:pt idx="30">
                  <c:v>1670.9099999999978</c:v>
                </c:pt>
              </c:numCache>
              <c:extLst/>
            </c:numRef>
          </c:val>
          <c:extLst>
            <c:ext xmlns:c16="http://schemas.microsoft.com/office/drawing/2014/chart" uri="{C3380CC4-5D6E-409C-BE32-E72D297353CC}">
              <c16:uniqueId val="{00000005-7B3E-4C07-A3DA-9DD396D17171}"/>
            </c:ext>
          </c:extLst>
        </c:ser>
        <c:ser>
          <c:idx val="0"/>
          <c:order val="6"/>
          <c:tx>
            <c:strRef>
              <c:f>'HTA SH Stocks&amp;Sales'!$C$27</c:f>
              <c:strCache>
                <c:ptCount val="1"/>
                <c:pt idx="0">
                  <c:v>Other</c:v>
                </c:pt>
              </c:strCache>
            </c:strRef>
          </c:tx>
          <c:spPr>
            <a:solidFill>
              <a:schemeClr val="bg1">
                <a:lumMod val="5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Stocks&amp;Sales'!$I$27:$AM$27</c:f>
              <c:numCache>
                <c:formatCode>_ * #,##0_ ;_ * \-#,##0_ ;_ * ""\-""??_ ;_ @_ </c:formatCode>
                <c:ptCount val="31"/>
                <c:pt idx="0">
                  <c:v>318535.07999999996</c:v>
                </c:pt>
                <c:pt idx="1">
                  <c:v>305977.83999999997</c:v>
                </c:pt>
                <c:pt idx="2">
                  <c:v>288757.14999999991</c:v>
                </c:pt>
                <c:pt idx="3">
                  <c:v>270711.0199999999</c:v>
                </c:pt>
                <c:pt idx="4">
                  <c:v>252175.83999999991</c:v>
                </c:pt>
                <c:pt idx="5">
                  <c:v>233392.02999999991</c:v>
                </c:pt>
                <c:pt idx="6">
                  <c:v>214532.09</c:v>
                </c:pt>
                <c:pt idx="7">
                  <c:v>195726.84</c:v>
                </c:pt>
                <c:pt idx="8">
                  <c:v>177113.41999999998</c:v>
                </c:pt>
                <c:pt idx="9">
                  <c:v>158851.54999999999</c:v>
                </c:pt>
                <c:pt idx="10">
                  <c:v>141120.1099999999</c:v>
                </c:pt>
                <c:pt idx="11">
                  <c:v>124345.8599999998</c:v>
                </c:pt>
                <c:pt idx="12">
                  <c:v>108633.98999999999</c:v>
                </c:pt>
                <c:pt idx="13">
                  <c:v>94052.99</c:v>
                </c:pt>
                <c:pt idx="14">
                  <c:v>80622.5</c:v>
                </c:pt>
                <c:pt idx="15">
                  <c:v>68316.069999999992</c:v>
                </c:pt>
                <c:pt idx="16">
                  <c:v>57081.789999999899</c:v>
                </c:pt>
                <c:pt idx="17">
                  <c:v>46874.89</c:v>
                </c:pt>
                <c:pt idx="18">
                  <c:v>37687.959999999905</c:v>
                </c:pt>
                <c:pt idx="19">
                  <c:v>29560.66</c:v>
                </c:pt>
                <c:pt idx="20">
                  <c:v>22558.919999999991</c:v>
                </c:pt>
                <c:pt idx="21">
                  <c:v>16731.64</c:v>
                </c:pt>
                <c:pt idx="22">
                  <c:v>12067.95999999999</c:v>
                </c:pt>
                <c:pt idx="23">
                  <c:v>8479.08</c:v>
                </c:pt>
                <c:pt idx="24">
                  <c:v>5812.41</c:v>
                </c:pt>
                <c:pt idx="25">
                  <c:v>3886.42</c:v>
                </c:pt>
                <c:pt idx="26">
                  <c:v>2526.3999999999987</c:v>
                </c:pt>
                <c:pt idx="27">
                  <c:v>1586.08</c:v>
                </c:pt>
                <c:pt idx="28">
                  <c:v>952.69999999999993</c:v>
                </c:pt>
                <c:pt idx="29">
                  <c:v>541.48999999999796</c:v>
                </c:pt>
                <c:pt idx="30">
                  <c:v>287.74</c:v>
                </c:pt>
              </c:numCache>
              <c:extLst/>
            </c:numRef>
          </c:val>
          <c:extLst>
            <c:ext xmlns:c16="http://schemas.microsoft.com/office/drawing/2014/chart" uri="{C3380CC4-5D6E-409C-BE32-E72D297353CC}">
              <c16:uniqueId val="{00000006-7B3E-4C07-A3DA-9DD396D17171}"/>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Million Space Heaters</a:t>
                </a:r>
              </a:p>
            </c:rich>
          </c:tx>
          <c:layout>
            <c:manualLayout>
              <c:xMode val="edge"/>
              <c:yMode val="edge"/>
              <c:x val="1.175105907396585E-2"/>
              <c:y val="0.324232630744973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dispUnits>
          <c:builtInUnit val="million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'HTA SH Stocks&amp;Sales'!$C$33</c:f>
              <c:strCache>
                <c:ptCount val="1"/>
                <c:pt idx="0">
                  <c:v>Electric Resistance</c:v>
                </c:pt>
              </c:strCache>
            </c:strRef>
          </c:tx>
          <c:spPr>
            <a:solidFill>
              <a:schemeClr val="accent3"/>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Stocks&amp;Sales'!$I$33:$AM$33</c:f>
              <c:numCache>
                <c:formatCode>0%</c:formatCode>
                <c:ptCount val="31"/>
                <c:pt idx="0">
                  <c:v>7.9188345123193019E-2</c:v>
                </c:pt>
                <c:pt idx="1">
                  <c:v>5.3400404072651314E-2</c:v>
                </c:pt>
                <c:pt idx="2">
                  <c:v>2.7619589803600401E-2</c:v>
                </c:pt>
                <c:pt idx="3">
                  <c:v>2.4167024640263633E-2</c:v>
                </c:pt>
                <c:pt idx="4">
                  <c:v>2.0715218476252701E-2</c:v>
                </c:pt>
                <c:pt idx="5">
                  <c:v>1.7263577843054004E-2</c:v>
                </c:pt>
                <c:pt idx="6">
                  <c:v>1.3811882992048405E-2</c:v>
                </c:pt>
                <c:pt idx="7">
                  <c:v>1.035986427076376E-2</c:v>
                </c:pt>
                <c:pt idx="8">
                  <c:v>6.9074124479190464E-3</c:v>
                </c:pt>
                <c:pt idx="9">
                  <c:v>3.4542289811716159E-3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0-1967-49D1-A440-32702C42D290}"/>
            </c:ext>
          </c:extLst>
        </c:ser>
        <c:ser>
          <c:idx val="2"/>
          <c:order val="1"/>
          <c:tx>
            <c:strRef>
              <c:f>'HTA SH Stocks&amp;Sales'!$C$34</c:f>
              <c:strCache>
                <c:ptCount val="1"/>
                <c:pt idx="0">
                  <c:v>Heat Pump</c:v>
                </c:pt>
              </c:strCache>
            </c:strRef>
          </c:tx>
          <c:spPr>
            <a:solidFill>
              <a:srgbClr val="00B050"/>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Stocks&amp;Sales'!$I$34:$AM$34</c:f>
              <c:numCache>
                <c:formatCode>0%</c:formatCode>
                <c:ptCount val="31"/>
                <c:pt idx="0">
                  <c:v>8.3636358809155556E-2</c:v>
                </c:pt>
                <c:pt idx="1">
                  <c:v>0.12527269436790134</c:v>
                </c:pt>
                <c:pt idx="2">
                  <c:v>0.1669090662179564</c:v>
                </c:pt>
                <c:pt idx="3">
                  <c:v>0.20854544620814086</c:v>
                </c:pt>
                <c:pt idx="4">
                  <c:v>0.25018185494133471</c:v>
                </c:pt>
                <c:pt idx="5">
                  <c:v>0.29181818052809894</c:v>
                </c:pt>
                <c:pt idx="6">
                  <c:v>0.33345457145355462</c:v>
                </c:pt>
                <c:pt idx="7">
                  <c:v>0.375090946634554</c:v>
                </c:pt>
                <c:pt idx="8">
                  <c:v>0.41672730152319154</c:v>
                </c:pt>
                <c:pt idx="9">
                  <c:v>0.4583636368087467</c:v>
                </c:pt>
                <c:pt idx="10">
                  <c:v>0.49999997474729757</c:v>
                </c:pt>
                <c:pt idx="11">
                  <c:v>0.52999999086984151</c:v>
                </c:pt>
                <c:pt idx="12">
                  <c:v>0.55999997739339924</c:v>
                </c:pt>
                <c:pt idx="13">
                  <c:v>0.59000001104446387</c:v>
                </c:pt>
                <c:pt idx="14">
                  <c:v>0.61999996636908883</c:v>
                </c:pt>
                <c:pt idx="15">
                  <c:v>0.6499999943964202</c:v>
                </c:pt>
                <c:pt idx="16">
                  <c:v>0.67999998127309924</c:v>
                </c:pt>
                <c:pt idx="17">
                  <c:v>0.7100000101367332</c:v>
                </c:pt>
                <c:pt idx="18">
                  <c:v>0.74000001127007509</c:v>
                </c:pt>
                <c:pt idx="19">
                  <c:v>0.76999998108633294</c:v>
                </c:pt>
                <c:pt idx="20">
                  <c:v>0.80000000000000038</c:v>
                </c:pt>
                <c:pt idx="21">
                  <c:v>0.83000000023053067</c:v>
                </c:pt>
                <c:pt idx="22">
                  <c:v>0.86000002450659407</c:v>
                </c:pt>
                <c:pt idx="23">
                  <c:v>0.89000003273012462</c:v>
                </c:pt>
                <c:pt idx="24">
                  <c:v>0.91999998912598258</c:v>
                </c:pt>
                <c:pt idx="25">
                  <c:v>0.95000000228896297</c:v>
                </c:pt>
                <c:pt idx="26">
                  <c:v>0.95199996765928563</c:v>
                </c:pt>
                <c:pt idx="27">
                  <c:v>0.95399993129713268</c:v>
                </c:pt>
                <c:pt idx="28">
                  <c:v>0.95599994915768582</c:v>
                </c:pt>
                <c:pt idx="29">
                  <c:v>0.95800002340892865</c:v>
                </c:pt>
                <c:pt idx="30">
                  <c:v>0.95999997913270496</c:v>
                </c:pt>
              </c:numCache>
              <c:extLst/>
            </c:numRef>
          </c:val>
          <c:extLst>
            <c:ext xmlns:c16="http://schemas.microsoft.com/office/drawing/2014/chart" uri="{C3380CC4-5D6E-409C-BE32-E72D297353CC}">
              <c16:uniqueId val="{00000001-1967-49D1-A440-32702C42D290}"/>
            </c:ext>
          </c:extLst>
        </c:ser>
        <c:ser>
          <c:idx val="3"/>
          <c:order val="2"/>
          <c:tx>
            <c:strRef>
              <c:f>'HTA SH Stocks&amp;Sales'!$C$35</c:f>
              <c:strCache>
                <c:ptCount val="1"/>
                <c:pt idx="0">
                  <c:v>Efficient Natural Gas</c:v>
                </c:pt>
              </c:strCache>
            </c:strRef>
          </c:tx>
          <c:spPr>
            <a:solidFill>
              <a:schemeClr val="tx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Stocks&amp;Sales'!$I$35:$AM$35</c:f>
              <c:numCache>
                <c:formatCode>0%</c:formatCode>
                <c:ptCount val="31"/>
                <c:pt idx="0">
                  <c:v>0.54268974260641001</c:v>
                </c:pt>
                <c:pt idx="1">
                  <c:v>0.60044158993798102</c:v>
                </c:pt>
                <c:pt idx="2">
                  <c:v>0.65486169310087028</c:v>
                </c:pt>
                <c:pt idx="3">
                  <c:v>0.64311764937448612</c:v>
                </c:pt>
                <c:pt idx="4">
                  <c:v>0.62911216760449173</c:v>
                </c:pt>
                <c:pt idx="5">
                  <c:v>0.61284788911504684</c:v>
                </c:pt>
                <c:pt idx="6">
                  <c:v>0.59453868166770218</c:v>
                </c:pt>
                <c:pt idx="7">
                  <c:v>0.57393970374649017</c:v>
                </c:pt>
                <c:pt idx="8">
                  <c:v>0.55105064686261962</c:v>
                </c:pt>
                <c:pt idx="9">
                  <c:v>0.52587117085578461</c:v>
                </c:pt>
                <c:pt idx="10">
                  <c:v>0.49840054432705344</c:v>
                </c:pt>
                <c:pt idx="11">
                  <c:v>0.46848137689044833</c:v>
                </c:pt>
                <c:pt idx="12">
                  <c:v>0.43856224279440853</c:v>
                </c:pt>
                <c:pt idx="13">
                  <c:v>0.4086430661198921</c:v>
                </c:pt>
                <c:pt idx="14">
                  <c:v>0.3787238246417049</c:v>
                </c:pt>
                <c:pt idx="15">
                  <c:v>0.34880422962709146</c:v>
                </c:pt>
                <c:pt idx="16">
                  <c:v>0.31888444623769813</c:v>
                </c:pt>
                <c:pt idx="17">
                  <c:v>0.28896430914881277</c:v>
                </c:pt>
                <c:pt idx="18">
                  <c:v>0.25904395339475667</c:v>
                </c:pt>
                <c:pt idx="19">
                  <c:v>0.22912353009794495</c:v>
                </c:pt>
                <c:pt idx="20">
                  <c:v>0.19920308770949252</c:v>
                </c:pt>
                <c:pt idx="21">
                  <c:v>0.16928268015468534</c:v>
                </c:pt>
                <c:pt idx="22">
                  <c:v>0.13936237292083076</c:v>
                </c:pt>
                <c:pt idx="23">
                  <c:v>0.10944208793817016</c:v>
                </c:pt>
                <c:pt idx="24">
                  <c:v>7.9521893916755182E-2</c:v>
                </c:pt>
                <c:pt idx="25">
                  <c:v>4.9601672334826277E-2</c:v>
                </c:pt>
                <c:pt idx="26">
                  <c:v>4.768145771866325E-2</c:v>
                </c:pt>
                <c:pt idx="27">
                  <c:v>4.5761239946324771E-2</c:v>
                </c:pt>
                <c:pt idx="28">
                  <c:v>4.3840903806871258E-2</c:v>
                </c:pt>
                <c:pt idx="29">
                  <c:v>4.19204450007956E-2</c:v>
                </c:pt>
                <c:pt idx="30">
                  <c:v>4.000002086729499E-2</c:v>
                </c:pt>
              </c:numCache>
              <c:extLst/>
            </c:numRef>
          </c:val>
          <c:extLst>
            <c:ext xmlns:c16="http://schemas.microsoft.com/office/drawing/2014/chart" uri="{C3380CC4-5D6E-409C-BE32-E72D297353CC}">
              <c16:uniqueId val="{00000002-1967-49D1-A440-32702C42D290}"/>
            </c:ext>
          </c:extLst>
        </c:ser>
        <c:ser>
          <c:idx val="4"/>
          <c:order val="3"/>
          <c:tx>
            <c:strRef>
              <c:f>'HTA SH Stocks&amp;Sales'!$C$36</c:f>
              <c:strCache>
                <c:ptCount val="1"/>
                <c:pt idx="0">
                  <c:v>Reference Natural Gas</c:v>
                </c:pt>
              </c:strCache>
            </c:strRef>
          </c:tx>
          <c:spPr>
            <a:solidFill>
              <a:schemeClr val="tx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Stocks&amp;Sales'!$I$36:$AM$36</c:f>
              <c:numCache>
                <c:formatCode>0%</c:formatCode>
                <c:ptCount val="31"/>
                <c:pt idx="0">
                  <c:v>0.14101741841590512</c:v>
                </c:pt>
                <c:pt idx="1">
                  <c:v>0.11707347327284336</c:v>
                </c:pt>
                <c:pt idx="2">
                  <c:v>9.5320449550013592E-2</c:v>
                </c:pt>
                <c:pt idx="3">
                  <c:v>7.5755627107015416E-2</c:v>
                </c:pt>
                <c:pt idx="4">
                  <c:v>5.8377464047234304E-2</c:v>
                </c:pt>
                <c:pt idx="5">
                  <c:v>4.3184964976384091E-2</c:v>
                </c:pt>
                <c:pt idx="6">
                  <c:v>3.0177670388684488E-2</c:v>
                </c:pt>
                <c:pt idx="7">
                  <c:v>1.9355549312803189E-2</c:v>
                </c:pt>
                <c:pt idx="8">
                  <c:v>1.0718467548674509E-2</c:v>
                </c:pt>
                <c:pt idx="9">
                  <c:v>4.2665351217565668E-3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1967-49D1-A440-32702C42D290}"/>
            </c:ext>
          </c:extLst>
        </c:ser>
        <c:ser>
          <c:idx val="5"/>
          <c:order val="4"/>
          <c:tx>
            <c:strRef>
              <c:f>'HTA SH Stocks&amp;Sales'!$C$37</c:f>
              <c:strCache>
                <c:ptCount val="1"/>
                <c:pt idx="0">
                  <c:v>Efficient Distillate</c:v>
                </c:pt>
              </c:strCache>
            </c:strRef>
          </c:tx>
          <c:spPr>
            <a:solidFill>
              <a:schemeClr val="accent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Stocks&amp;Sales'!$I$37:$AM$37</c:f>
              <c:numCache>
                <c:formatCode>0%</c:formatCode>
                <c:ptCount val="31"/>
                <c:pt idx="0">
                  <c:v>7.6916454099623137E-3</c:v>
                </c:pt>
                <c:pt idx="1">
                  <c:v>7.1066175013348235E-3</c:v>
                </c:pt>
                <c:pt idx="2">
                  <c:v>6.0999277614058418E-3</c:v>
                </c:pt>
                <c:pt idx="3">
                  <c:v>6.0974042912706906E-3</c:v>
                </c:pt>
                <c:pt idx="4">
                  <c:v>5.9584967774606642E-3</c:v>
                </c:pt>
                <c:pt idx="5">
                  <c:v>5.6833274781036402E-3</c:v>
                </c:pt>
                <c:pt idx="6">
                  <c:v>4.8663894390213285E-3</c:v>
                </c:pt>
                <c:pt idx="7">
                  <c:v>4.0494773807601145E-3</c:v>
                </c:pt>
                <c:pt idx="8">
                  <c:v>3.2327010057093724E-3</c:v>
                </c:pt>
                <c:pt idx="9">
                  <c:v>2.4159871131686087E-3</c:v>
                </c:pt>
                <c:pt idx="10">
                  <c:v>1.5994809256489203E-3</c:v>
                </c:pt>
                <c:pt idx="11">
                  <c:v>1.5186322397099539E-3</c:v>
                </c:pt>
                <c:pt idx="12">
                  <c:v>1.4377798121924343E-3</c:v>
                </c:pt>
                <c:pt idx="13">
                  <c:v>1.3569228356440162E-3</c:v>
                </c:pt>
                <c:pt idx="14">
                  <c:v>1.276208989206161E-3</c:v>
                </c:pt>
                <c:pt idx="15">
                  <c:v>1.1957759764882746E-3</c:v>
                </c:pt>
                <c:pt idx="16">
                  <c:v>1.115572489202493E-3</c:v>
                </c:pt>
                <c:pt idx="17">
                  <c:v>1.0356807144540378E-3</c:v>
                </c:pt>
                <c:pt idx="18">
                  <c:v>9.5603533516844057E-4</c:v>
                </c:pt>
                <c:pt idx="19">
                  <c:v>8.7648881572220021E-4</c:v>
                </c:pt>
                <c:pt idx="20">
                  <c:v>7.9691229050709092E-4</c:v>
                </c:pt>
                <c:pt idx="21">
                  <c:v>7.1731961478396788E-4</c:v>
                </c:pt>
                <c:pt idx="22">
                  <c:v>6.3760257257514325E-4</c:v>
                </c:pt>
                <c:pt idx="23">
                  <c:v>5.5787933170502884E-4</c:v>
                </c:pt>
                <c:pt idx="24">
                  <c:v>4.7811695726232475E-4</c:v>
                </c:pt>
                <c:pt idx="25">
                  <c:v>3.9832537621055836E-4</c:v>
                </c:pt>
                <c:pt idx="26">
                  <c:v>3.1857462205100957E-4</c:v>
                </c:pt>
                <c:pt idx="27">
                  <c:v>2.3882875654264208E-4</c:v>
                </c:pt>
                <c:pt idx="28">
                  <c:v>1.5914703544291875E-4</c:v>
                </c:pt>
                <c:pt idx="29">
                  <c:v>7.953159027577438E-5</c:v>
                </c:pt>
                <c:pt idx="30">
                  <c:v>0</c:v>
                </c:pt>
              </c:numCache>
              <c:extLst/>
            </c:numRef>
          </c:val>
          <c:extLst>
            <c:ext xmlns:c16="http://schemas.microsoft.com/office/drawing/2014/chart" uri="{C3380CC4-5D6E-409C-BE32-E72D297353CC}">
              <c16:uniqueId val="{00000004-1967-49D1-A440-32702C42D290}"/>
            </c:ext>
          </c:extLst>
        </c:ser>
        <c:ser>
          <c:idx val="6"/>
          <c:order val="5"/>
          <c:tx>
            <c:strRef>
              <c:f>'HTA SH Stocks&amp;Sales'!$C$38</c:f>
              <c:strCache>
                <c:ptCount val="1"/>
                <c:pt idx="0">
                  <c:v>Reference Distillate</c:v>
                </c:pt>
              </c:strCache>
            </c:strRef>
          </c:tx>
          <c:spPr>
            <a:solidFill>
              <a:schemeClr val="accent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Stocks&amp;Sales'!$I$38:$AM$38</c:f>
              <c:numCache>
                <c:formatCode>0%</c:formatCode>
                <c:ptCount val="31"/>
                <c:pt idx="0">
                  <c:v>0.1171838734992873</c:v>
                </c:pt>
                <c:pt idx="1">
                  <c:v>7.8339966712594786E-2</c:v>
                </c:pt>
                <c:pt idx="2">
                  <c:v>4.0160799469477898E-2</c:v>
                </c:pt>
                <c:pt idx="3">
                  <c:v>3.4824255512252732E-2</c:v>
                </c:pt>
                <c:pt idx="4">
                  <c:v>2.9577136237348884E-2</c:v>
                </c:pt>
                <c:pt idx="5">
                  <c:v>2.442018813425063E-2</c:v>
                </c:pt>
                <c:pt idx="6">
                  <c:v>1.9534699720164153E-2</c:v>
                </c:pt>
                <c:pt idx="7">
                  <c:v>1.4649639952543234E-2</c:v>
                </c:pt>
                <c:pt idx="8">
                  <c:v>9.7652278793894896E-3</c:v>
                </c:pt>
                <c:pt idx="9">
                  <c:v>4.8818666320667664E-3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5-1967-49D1-A440-32702C42D290}"/>
            </c:ext>
          </c:extLst>
        </c:ser>
        <c:ser>
          <c:idx val="0"/>
          <c:order val="6"/>
          <c:tx>
            <c:strRef>
              <c:f>'HTA SH Stocks&amp;Sales'!$C$39</c:f>
              <c:strCache>
                <c:ptCount val="1"/>
                <c:pt idx="0">
                  <c:v>Other</c:v>
                </c:pt>
              </c:strCache>
            </c:strRef>
          </c:tx>
          <c:spPr>
            <a:solidFill>
              <a:schemeClr val="bg1">
                <a:lumMod val="5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Stocks&amp;Sales'!$I$39:$AM$39</c:f>
              <c:numCache>
                <c:formatCode>0%</c:formatCode>
                <c:ptCount val="31"/>
                <c:pt idx="0">
                  <c:v>2.8592616136087004E-2</c:v>
                </c:pt>
                <c:pt idx="1">
                  <c:v>1.8365254134693431E-2</c:v>
                </c:pt>
                <c:pt idx="2">
                  <c:v>9.0284740966756743E-3</c:v>
                </c:pt>
                <c:pt idx="3">
                  <c:v>7.4925928665703894E-3</c:v>
                </c:pt>
                <c:pt idx="4">
                  <c:v>6.0776619158771335E-3</c:v>
                </c:pt>
                <c:pt idx="5">
                  <c:v>4.7818719250620487E-3</c:v>
                </c:pt>
                <c:pt idx="6">
                  <c:v>3.6161043388247037E-3</c:v>
                </c:pt>
                <c:pt idx="7">
                  <c:v>2.554818702085411E-3</c:v>
                </c:pt>
                <c:pt idx="8">
                  <c:v>1.5982427324963341E-3</c:v>
                </c:pt>
                <c:pt idx="9">
                  <c:v>7.4657448730534274E-4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6-1967-49D1-A440-32702C42D290}"/>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Sales</a:t>
                </a:r>
                <a:endParaRPr lang="en-US"/>
              </a:p>
            </c:rich>
          </c:tx>
          <c:layout>
            <c:manualLayout>
              <c:xMode val="edge"/>
              <c:yMode val="edge"/>
              <c:x val="1.9956427726326956E-2"/>
              <c:y val="0.3332892388241813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spPr>
        <a:noFill/>
        <a:ln>
          <a:noFill/>
        </a:ln>
        <a:effectLst/>
      </c:spPr>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'HTA SH Stocks&amp;Sales'!$C$79</c:f>
              <c:strCache>
                <c:ptCount val="1"/>
                <c:pt idx="0">
                  <c:v>Electric Resistance</c:v>
                </c:pt>
              </c:strCache>
            </c:strRef>
          </c:tx>
          <c:spPr>
            <a:solidFill>
              <a:schemeClr val="accent3"/>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Stocks&amp;Sales'!$I$79:$AM$79</c:f>
              <c:numCache>
                <c:formatCode>0%</c:formatCode>
                <c:ptCount val="31"/>
                <c:pt idx="0">
                  <c:v>8.5964012497492994E-3</c:v>
                </c:pt>
                <c:pt idx="1">
                  <c:v>5.7975863632290844E-3</c:v>
                </c:pt>
                <c:pt idx="2">
                  <c:v>2.9987353892742203E-3</c:v>
                </c:pt>
                <c:pt idx="3">
                  <c:v>2.6239047287570805E-3</c:v>
                </c:pt>
                <c:pt idx="4">
                  <c:v>2.2490319100704963E-3</c:v>
                </c:pt>
                <c:pt idx="5">
                  <c:v>1.8742115906788448E-3</c:v>
                </c:pt>
                <c:pt idx="6">
                  <c:v>1.4993654581196899E-3</c:v>
                </c:pt>
                <c:pt idx="7">
                  <c:v>1.1245247129126471E-3</c:v>
                </c:pt>
                <c:pt idx="8">
                  <c:v>7.4966568125892097E-4</c:v>
                </c:pt>
                <c:pt idx="9">
                  <c:v>3.7483473121847644E-4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2-3B56-42F8-974B-746AC2EDC681}"/>
            </c:ext>
          </c:extLst>
        </c:ser>
        <c:ser>
          <c:idx val="2"/>
          <c:order val="1"/>
          <c:tx>
            <c:strRef>
              <c:f>'HTA SH Stocks&amp;Sales'!$C$80</c:f>
              <c:strCache>
                <c:ptCount val="1"/>
                <c:pt idx="0">
                  <c:v>Heat Pump</c:v>
                </c:pt>
              </c:strCache>
            </c:strRef>
          </c:tx>
          <c:spPr>
            <a:solidFill>
              <a:srgbClr val="00B050"/>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Stocks&amp;Sales'!$I$80:$AM$80</c:f>
              <c:numCache>
                <c:formatCode>0%</c:formatCode>
                <c:ptCount val="31"/>
                <c:pt idx="0">
                  <c:v>9.9743251490539447E-2</c:v>
                </c:pt>
                <c:pt idx="1">
                  <c:v>0.14029026446833695</c:v>
                </c:pt>
                <c:pt idx="2">
                  <c:v>0.18088288635343638</c:v>
                </c:pt>
                <c:pt idx="3">
                  <c:v>0.22152028824833433</c:v>
                </c:pt>
                <c:pt idx="4">
                  <c:v>0.26220174185266787</c:v>
                </c:pt>
                <c:pt idx="5">
                  <c:v>0.30292647749298673</c:v>
                </c:pt>
                <c:pt idx="6">
                  <c:v>0.34378936318467601</c:v>
                </c:pt>
                <c:pt idx="7">
                  <c:v>0.38468015647166559</c:v>
                </c:pt>
                <c:pt idx="8">
                  <c:v>0.42559885197933378</c:v>
                </c:pt>
                <c:pt idx="9">
                  <c:v>0.46654546367384969</c:v>
                </c:pt>
                <c:pt idx="10">
                  <c:v>0.50752000542247011</c:v>
                </c:pt>
                <c:pt idx="11">
                  <c:v>0.53684188620718909</c:v>
                </c:pt>
                <c:pt idx="12">
                  <c:v>0.56619578259257519</c:v>
                </c:pt>
                <c:pt idx="13">
                  <c:v>0.59558170855421999</c:v>
                </c:pt>
                <c:pt idx="14">
                  <c:v>0.6249997008789826</c:v>
                </c:pt>
                <c:pt idx="15">
                  <c:v>0.65444972189421768</c:v>
                </c:pt>
                <c:pt idx="16">
                  <c:v>0.68393176952740808</c:v>
                </c:pt>
                <c:pt idx="17">
                  <c:v>0.71344585133294003</c:v>
                </c:pt>
                <c:pt idx="18">
                  <c:v>0.7429919813186362</c:v>
                </c:pt>
                <c:pt idx="19">
                  <c:v>0.77257014511042177</c:v>
                </c:pt>
                <c:pt idx="20">
                  <c:v>0.80218035238941965</c:v>
                </c:pt>
                <c:pt idx="21">
                  <c:v>0.83182259702643979</c:v>
                </c:pt>
                <c:pt idx="22">
                  <c:v>0.86149688703074012</c:v>
                </c:pt>
                <c:pt idx="23">
                  <c:v>0.89120318986788472</c:v>
                </c:pt>
                <c:pt idx="24">
                  <c:v>0.9209415775378651</c:v>
                </c:pt>
                <c:pt idx="25">
                  <c:v>0.95071193887565442</c:v>
                </c:pt>
                <c:pt idx="26">
                  <c:v>0.9524556656169153</c:v>
                </c:pt>
                <c:pt idx="27">
                  <c:v>0.95425630556338958</c:v>
                </c:pt>
                <c:pt idx="28">
                  <c:v>0.95611390639653693</c:v>
                </c:pt>
                <c:pt idx="29">
                  <c:v>0.9580284902638323</c:v>
                </c:pt>
                <c:pt idx="30">
                  <c:v>0.9600000130276295</c:v>
                </c:pt>
              </c:numCache>
              <c:extLst/>
            </c:numRef>
          </c:val>
          <c:extLst>
            <c:ext xmlns:c16="http://schemas.microsoft.com/office/drawing/2014/chart" uri="{C3380CC4-5D6E-409C-BE32-E72D297353CC}">
              <c16:uniqueId val="{00000004-3B56-42F8-974B-746AC2EDC681}"/>
            </c:ext>
          </c:extLst>
        </c:ser>
        <c:ser>
          <c:idx val="3"/>
          <c:order val="2"/>
          <c:tx>
            <c:strRef>
              <c:f>'HTA SH Stocks&amp;Sales'!$C$81</c:f>
              <c:strCache>
                <c:ptCount val="1"/>
                <c:pt idx="0">
                  <c:v>Efficient Natural Gas</c:v>
                </c:pt>
              </c:strCache>
            </c:strRef>
          </c:tx>
          <c:spPr>
            <a:solidFill>
              <a:schemeClr val="tx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Stocks&amp;Sales'!$I$81:$AM$81</c:f>
              <c:numCache>
                <c:formatCode>0%</c:formatCode>
                <c:ptCount val="31"/>
                <c:pt idx="0">
                  <c:v>0.65658625716133812</c:v>
                </c:pt>
                <c:pt idx="1">
                  <c:v>0.65859807580163032</c:v>
                </c:pt>
                <c:pt idx="2">
                  <c:v>0.6577214234565264</c:v>
                </c:pt>
                <c:pt idx="3">
                  <c:v>0.64558258018791781</c:v>
                </c:pt>
                <c:pt idx="4">
                  <c:v>0.63078909193375532</c:v>
                </c:pt>
                <c:pt idx="5">
                  <c:v>0.61345785431016286</c:v>
                </c:pt>
                <c:pt idx="6">
                  <c:v>0.59361014688899805</c:v>
                </c:pt>
                <c:pt idx="7">
                  <c:v>0.57147234515351719</c:v>
                </c:pt>
                <c:pt idx="8">
                  <c:v>0.54716062002594867</c:v>
                </c:pt>
                <c:pt idx="9">
                  <c:v>0.52079111563715319</c:v>
                </c:pt>
                <c:pt idx="10">
                  <c:v>0.49247999457752989</c:v>
                </c:pt>
                <c:pt idx="11">
                  <c:v>0.46315811379281091</c:v>
                </c:pt>
                <c:pt idx="12">
                  <c:v>0.43380421740742475</c:v>
                </c:pt>
                <c:pt idx="13">
                  <c:v>0.40441829144578001</c:v>
                </c:pt>
                <c:pt idx="14">
                  <c:v>0.37500029912101751</c:v>
                </c:pt>
                <c:pt idx="15">
                  <c:v>0.34555027810578243</c:v>
                </c:pt>
                <c:pt idx="16">
                  <c:v>0.31606823047259186</c:v>
                </c:pt>
                <c:pt idx="17">
                  <c:v>0.28655414866705986</c:v>
                </c:pt>
                <c:pt idx="18">
                  <c:v>0.2570080186813638</c:v>
                </c:pt>
                <c:pt idx="19">
                  <c:v>0.22742985488957823</c:v>
                </c:pt>
                <c:pt idx="20">
                  <c:v>0.19781964761058024</c:v>
                </c:pt>
                <c:pt idx="21">
                  <c:v>0.16817740297356013</c:v>
                </c:pt>
                <c:pt idx="22">
                  <c:v>0.13850311296925999</c:v>
                </c:pt>
                <c:pt idx="23">
                  <c:v>0.10879681013211509</c:v>
                </c:pt>
                <c:pt idx="24">
                  <c:v>7.9058422462135083E-2</c:v>
                </c:pt>
                <c:pt idx="25">
                  <c:v>4.9288061124345604E-2</c:v>
                </c:pt>
                <c:pt idx="26">
                  <c:v>4.7544334383084808E-2</c:v>
                </c:pt>
                <c:pt idx="27">
                  <c:v>4.5743694436610492E-2</c:v>
                </c:pt>
                <c:pt idx="28">
                  <c:v>4.3886093603463024E-2</c:v>
                </c:pt>
                <c:pt idx="29">
                  <c:v>4.1971509736167568E-2</c:v>
                </c:pt>
                <c:pt idx="30">
                  <c:v>3.9999986972370546E-2</c:v>
                </c:pt>
              </c:numCache>
              <c:extLst/>
            </c:numRef>
          </c:val>
          <c:extLst>
            <c:ext xmlns:c16="http://schemas.microsoft.com/office/drawing/2014/chart" uri="{C3380CC4-5D6E-409C-BE32-E72D297353CC}">
              <c16:uniqueId val="{00000006-3B56-42F8-974B-746AC2EDC681}"/>
            </c:ext>
          </c:extLst>
        </c:ser>
        <c:ser>
          <c:idx val="4"/>
          <c:order val="3"/>
          <c:tx>
            <c:strRef>
              <c:f>'HTA SH Stocks&amp;Sales'!$C$82</c:f>
              <c:strCache>
                <c:ptCount val="1"/>
                <c:pt idx="0">
                  <c:v>Reference Natural Gas</c:v>
                </c:pt>
              </c:strCache>
            </c:strRef>
          </c:tx>
          <c:spPr>
            <a:solidFill>
              <a:schemeClr val="tx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Stocks&amp;Sales'!$I$82:$AM$82</c:f>
              <c:numCache>
                <c:formatCode>0%</c:formatCode>
                <c:ptCount val="31"/>
                <c:pt idx="0">
                  <c:v>0.21355951824980193</c:v>
                </c:pt>
                <c:pt idx="1">
                  <c:v>0.18080423890512753</c:v>
                </c:pt>
                <c:pt idx="2">
                  <c:v>0.15089187003270083</c:v>
                </c:pt>
                <c:pt idx="3">
                  <c:v>0.1237062653694722</c:v>
                </c:pt>
                <c:pt idx="4">
                  <c:v>9.9131338189527365E-2</c:v>
                </c:pt>
                <c:pt idx="5">
                  <c:v>7.705079130912279E-2</c:v>
                </c:pt>
                <c:pt idx="6">
                  <c:v>5.7348590758672525E-2</c:v>
                </c:pt>
                <c:pt idx="7">
                  <c:v>3.9908571724438166E-2</c:v>
                </c:pt>
                <c:pt idx="8">
                  <c:v>2.4614584214123394E-2</c:v>
                </c:pt>
                <c:pt idx="9">
                  <c:v>1.1350453167773228E-2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8-3B56-42F8-974B-746AC2EDC681}"/>
            </c:ext>
          </c:extLst>
        </c:ser>
        <c:ser>
          <c:idx val="5"/>
          <c:order val="4"/>
          <c:tx>
            <c:strRef>
              <c:f>'HTA SH Stocks&amp;Sales'!$C$83</c:f>
              <c:strCache>
                <c:ptCount val="1"/>
                <c:pt idx="0">
                  <c:v>Efficient Distillate</c:v>
                </c:pt>
              </c:strCache>
            </c:strRef>
          </c:tx>
          <c:spPr>
            <a:solidFill>
              <a:schemeClr val="accent2"/>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Stocks&amp;Sales'!$I$83:$AM$83</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A-3B56-42F8-974B-746AC2EDC681}"/>
            </c:ext>
          </c:extLst>
        </c:ser>
        <c:ser>
          <c:idx val="6"/>
          <c:order val="5"/>
          <c:tx>
            <c:strRef>
              <c:f>'HTA SH Stocks&amp;Sales'!$C$84</c:f>
              <c:strCache>
                <c:ptCount val="1"/>
                <c:pt idx="0">
                  <c:v>Reference Distillate</c:v>
                </c:pt>
              </c:strCache>
            </c:strRef>
          </c:tx>
          <c:spPr>
            <a:solidFill>
              <a:schemeClr val="accent2">
                <a:lumMod val="40000"/>
                <a:lumOff val="6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Stocks&amp;Sales'!$I$84:$AM$84</c:f>
              <c:numCache>
                <c:formatCode>0%</c:formatCode>
                <c:ptCount val="31"/>
                <c:pt idx="0">
                  <c:v>2.15145718485713E-2</c:v>
                </c:pt>
                <c:pt idx="1">
                  <c:v>1.4509834461676037E-2</c:v>
                </c:pt>
                <c:pt idx="2">
                  <c:v>7.5050847680622835E-3</c:v>
                </c:pt>
                <c:pt idx="3">
                  <c:v>6.5669614655187274E-3</c:v>
                </c:pt>
                <c:pt idx="4">
                  <c:v>5.6287961139791388E-3</c:v>
                </c:pt>
                <c:pt idx="5">
                  <c:v>4.6906652970488552E-3</c:v>
                </c:pt>
                <c:pt idx="6">
                  <c:v>3.7525337095337557E-3</c:v>
                </c:pt>
                <c:pt idx="7">
                  <c:v>2.8144019374662941E-3</c:v>
                </c:pt>
                <c:pt idx="8">
                  <c:v>1.8762780993353486E-3</c:v>
                </c:pt>
                <c:pt idx="9">
                  <c:v>9.3813279000545119E-4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C-3B56-42F8-974B-746AC2EDC681}"/>
            </c:ext>
          </c:extLst>
        </c:ser>
        <c:ser>
          <c:idx val="0"/>
          <c:order val="6"/>
          <c:tx>
            <c:strRef>
              <c:f>'HTA SH Stocks&amp;Sales'!$C$85</c:f>
              <c:strCache>
                <c:ptCount val="1"/>
                <c:pt idx="0">
                  <c:v>Other</c:v>
                </c:pt>
              </c:strCache>
            </c:strRef>
          </c:tx>
          <c:spPr>
            <a:solidFill>
              <a:schemeClr val="bg1">
                <a:lumMod val="50000"/>
              </a:schemeClr>
            </a:solidFill>
            <a:ln w="25400">
              <a:noFill/>
            </a:ln>
            <a:effectLst/>
          </c:spPr>
          <c:cat>
            <c:numRef>
              <c:f>'HTA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SH Stocks&amp;Sales'!$I$85:$AM$85</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E-3B56-42F8-974B-746AC2EDC681}"/>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Sales</a:t>
                </a:r>
                <a:endParaRPr lang="en-US"/>
              </a:p>
            </c:rich>
          </c:tx>
          <c:layout>
            <c:manualLayout>
              <c:xMode val="edge"/>
              <c:yMode val="edge"/>
              <c:x val="1.9956427726326956E-2"/>
              <c:y val="0.33328923882418132"/>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'HTA SH Stocks&amp;Sales'!$C$67</c:f>
              <c:strCache>
                <c:ptCount val="1"/>
                <c:pt idx="0">
                  <c:v>Electric Resistance</c:v>
                </c:pt>
              </c:strCache>
            </c:strRef>
          </c:tx>
          <c:spPr>
            <a:solidFill>
              <a:schemeClr val="accent3"/>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Stocks&amp;Sales'!$D$67:$AM$67</c:f>
              <c:numCache>
                <c:formatCode>0%</c:formatCode>
                <c:ptCount val="36"/>
                <c:pt idx="0">
                  <c:v>1.1994963445391723E-2</c:v>
                </c:pt>
                <c:pt idx="1">
                  <c:v>1.1958266116344622E-2</c:v>
                </c:pt>
                <c:pt idx="2">
                  <c:v>1.1917579766316421E-2</c:v>
                </c:pt>
                <c:pt idx="3">
                  <c:v>1.1873971793292587E-2</c:v>
                </c:pt>
                <c:pt idx="4">
                  <c:v>1.1828719936880581E-2</c:v>
                </c:pt>
                <c:pt idx="5">
                  <c:v>1.156637309517943E-2</c:v>
                </c:pt>
                <c:pt idx="6">
                  <c:v>1.109241633019635E-2</c:v>
                </c:pt>
                <c:pt idx="7">
                  <c:v>1.0421501523417365E-2</c:v>
                </c:pt>
                <c:pt idx="8">
                  <c:v>9.747454531617513E-3</c:v>
                </c:pt>
                <c:pt idx="9">
                  <c:v>9.0735374490067185E-3</c:v>
                </c:pt>
                <c:pt idx="10">
                  <c:v>8.4007974917248845E-3</c:v>
                </c:pt>
                <c:pt idx="11">
                  <c:v>7.7294329619131937E-3</c:v>
                </c:pt>
                <c:pt idx="12">
                  <c:v>7.0597124507926542E-3</c:v>
                </c:pt>
                <c:pt idx="13">
                  <c:v>6.3922359076156983E-3</c:v>
                </c:pt>
                <c:pt idx="14">
                  <c:v>5.7277863705223709E-3</c:v>
                </c:pt>
                <c:pt idx="15">
                  <c:v>5.0670619567347109E-3</c:v>
                </c:pt>
                <c:pt idx="16">
                  <c:v>4.4339444167987314E-3</c:v>
                </c:pt>
                <c:pt idx="17">
                  <c:v>3.8295345667779097E-3</c:v>
                </c:pt>
                <c:pt idx="18">
                  <c:v>3.2562233977770604E-3</c:v>
                </c:pt>
                <c:pt idx="19">
                  <c:v>2.7182054559011619E-3</c:v>
                </c:pt>
                <c:pt idx="20">
                  <c:v>2.2215285677566203E-3</c:v>
                </c:pt>
                <c:pt idx="21">
                  <c:v>1.7733616129423913E-3</c:v>
                </c:pt>
                <c:pt idx="22">
                  <c:v>1.3804821640423771E-3</c:v>
                </c:pt>
                <c:pt idx="23">
                  <c:v>1.0474312753635845E-3</c:v>
                </c:pt>
                <c:pt idx="24">
                  <c:v>7.7504142617528513E-4</c:v>
                </c:pt>
                <c:pt idx="25">
                  <c:v>5.5998443650832257E-4</c:v>
                </c:pt>
                <c:pt idx="26">
                  <c:v>3.9555061960467892E-4</c:v>
                </c:pt>
                <c:pt idx="27">
                  <c:v>2.731704861859777E-4</c:v>
                </c:pt>
                <c:pt idx="28">
                  <c:v>1.8407478545042245E-4</c:v>
                </c:pt>
                <c:pt idx="29">
                  <c:v>1.2047370957416395E-4</c:v>
                </c:pt>
                <c:pt idx="30">
                  <c:v>7.6058018779818503E-5</c:v>
                </c:pt>
                <c:pt idx="31">
                  <c:v>4.5917028567551578E-5</c:v>
                </c:pt>
                <c:pt idx="32">
                  <c:v>2.6253266708105278E-5</c:v>
                </c:pt>
                <c:pt idx="33">
                  <c:v>1.4071712956642388E-5</c:v>
                </c:pt>
                <c:pt idx="34">
                  <c:v>6.9965262286032608E-6</c:v>
                </c:pt>
                <c:pt idx="35">
                  <c:v>3.188177760335478E-6</c:v>
                </c:pt>
              </c:numCache>
            </c:numRef>
          </c:val>
          <c:extLst>
            <c:ext xmlns:c16="http://schemas.microsoft.com/office/drawing/2014/chart" uri="{C3380CC4-5D6E-409C-BE32-E72D297353CC}">
              <c16:uniqueId val="{00000002-79F7-4417-96F9-61A60D6688D9}"/>
            </c:ext>
          </c:extLst>
        </c:ser>
        <c:ser>
          <c:idx val="2"/>
          <c:order val="1"/>
          <c:tx>
            <c:strRef>
              <c:f>'HTA SH Stocks&amp;Sales'!$C$68</c:f>
              <c:strCache>
                <c:ptCount val="1"/>
                <c:pt idx="0">
                  <c:v>Heat Pump</c:v>
                </c:pt>
              </c:strCache>
            </c:strRef>
          </c:tx>
          <c:spPr>
            <a:solidFill>
              <a:srgbClr val="00B050"/>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Stocks&amp;Sales'!$D$68:$AM$68</c:f>
              <c:numCache>
                <c:formatCode>0%</c:formatCode>
                <c:ptCount val="36"/>
                <c:pt idx="0">
                  <c:v>2.1398608130460697E-2</c:v>
                </c:pt>
                <c:pt idx="1">
                  <c:v>2.1892870130503072E-2</c:v>
                </c:pt>
                <c:pt idx="2">
                  <c:v>2.3115831357924534E-2</c:v>
                </c:pt>
                <c:pt idx="3">
                  <c:v>2.5153275698264966E-2</c:v>
                </c:pt>
                <c:pt idx="4">
                  <c:v>2.8026545972800073E-2</c:v>
                </c:pt>
                <c:pt idx="5">
                  <c:v>3.4062173822233033E-2</c:v>
                </c:pt>
                <c:pt idx="6">
                  <c:v>4.3134642784374878E-2</c:v>
                </c:pt>
                <c:pt idx="7">
                  <c:v>5.5000497776709817E-2</c:v>
                </c:pt>
                <c:pt idx="8">
                  <c:v>6.9390492335383289E-2</c:v>
                </c:pt>
                <c:pt idx="9">
                  <c:v>8.6070916927543956E-2</c:v>
                </c:pt>
                <c:pt idx="10">
                  <c:v>0.10486306217614624</c:v>
                </c:pt>
                <c:pt idx="11">
                  <c:v>0.1256407721753296</c:v>
                </c:pt>
                <c:pt idx="12">
                  <c:v>0.14830254318541003</c:v>
                </c:pt>
                <c:pt idx="13">
                  <c:v>0.17277630244928957</c:v>
                </c:pt>
                <c:pt idx="14">
                  <c:v>0.19902993313679643</c:v>
                </c:pt>
                <c:pt idx="15">
                  <c:v>0.22708690212905883</c:v>
                </c:pt>
                <c:pt idx="16">
                  <c:v>0.25630493159835854</c:v>
                </c:pt>
                <c:pt idx="17">
                  <c:v>0.28680204665356707</c:v>
                </c:pt>
                <c:pt idx="18">
                  <c:v>0.31868024772843628</c:v>
                </c:pt>
                <c:pt idx="19">
                  <c:v>0.35196442517964655</c:v>
                </c:pt>
                <c:pt idx="20">
                  <c:v>0.38654348377333125</c:v>
                </c:pt>
                <c:pt idx="21">
                  <c:v>0.42214074779668559</c:v>
                </c:pt>
                <c:pt idx="22">
                  <c:v>0.45833377249664425</c:v>
                </c:pt>
                <c:pt idx="23">
                  <c:v>0.49462281279119608</c:v>
                </c:pt>
                <c:pt idx="24">
                  <c:v>0.53052376046423844</c:v>
                </c:pt>
                <c:pt idx="25">
                  <c:v>0.56565059350190228</c:v>
                </c:pt>
                <c:pt idx="26">
                  <c:v>0.59976154292515216</c:v>
                </c:pt>
                <c:pt idx="27">
                  <c:v>0.63276428458503153</c:v>
                </c:pt>
                <c:pt idx="28">
                  <c:v>0.66469261921145117</c:v>
                </c:pt>
                <c:pt idx="29">
                  <c:v>0.69567187066295333</c:v>
                </c:pt>
                <c:pt idx="30">
                  <c:v>0.72588473697646916</c:v>
                </c:pt>
                <c:pt idx="31">
                  <c:v>0.75371540979989937</c:v>
                </c:pt>
                <c:pt idx="32">
                  <c:v>0.7793860892553115</c:v>
                </c:pt>
                <c:pt idx="33">
                  <c:v>0.80308634078182617</c:v>
                </c:pt>
                <c:pt idx="34">
                  <c:v>0.82496408183733627</c:v>
                </c:pt>
                <c:pt idx="35">
                  <c:v>0.84512247860160983</c:v>
                </c:pt>
              </c:numCache>
            </c:numRef>
          </c:val>
          <c:extLst>
            <c:ext xmlns:c16="http://schemas.microsoft.com/office/drawing/2014/chart" uri="{C3380CC4-5D6E-409C-BE32-E72D297353CC}">
              <c16:uniqueId val="{00000004-79F7-4417-96F9-61A60D6688D9}"/>
            </c:ext>
          </c:extLst>
        </c:ser>
        <c:ser>
          <c:idx val="3"/>
          <c:order val="2"/>
          <c:tx>
            <c:strRef>
              <c:f>'HTA SH Stocks&amp;Sales'!$C$69</c:f>
              <c:strCache>
                <c:ptCount val="1"/>
                <c:pt idx="0">
                  <c:v>Efficient Natural Gas</c:v>
                </c:pt>
              </c:strCache>
            </c:strRef>
          </c:tx>
          <c:spPr>
            <a:solidFill>
              <a:schemeClr val="tx2"/>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Stocks&amp;Sales'!$D$69:$AM$69</c:f>
              <c:numCache>
                <c:formatCode>0%</c:formatCode>
                <c:ptCount val="36"/>
                <c:pt idx="0">
                  <c:v>0</c:v>
                </c:pt>
                <c:pt idx="1">
                  <c:v>3.6252479577954813E-2</c:v>
                </c:pt>
                <c:pt idx="2">
                  <c:v>7.7862890249025721E-2</c:v>
                </c:pt>
                <c:pt idx="3">
                  <c:v>0.12389783857409267</c:v>
                </c:pt>
                <c:pt idx="4">
                  <c:v>0.17309724027986545</c:v>
                </c:pt>
                <c:pt idx="5">
                  <c:v>0.22311479960110697</c:v>
                </c:pt>
                <c:pt idx="6">
                  <c:v>0.27255106765653914</c:v>
                </c:pt>
                <c:pt idx="7">
                  <c:v>0.32032802675315009</c:v>
                </c:pt>
                <c:pt idx="8">
                  <c:v>0.36508657486267809</c:v>
                </c:pt>
                <c:pt idx="9">
                  <c:v>0.40637251099254706</c:v>
                </c:pt>
                <c:pt idx="10">
                  <c:v>0.44383452549037261</c:v>
                </c:pt>
                <c:pt idx="11">
                  <c:v>0.47710243085530335</c:v>
                </c:pt>
                <c:pt idx="12">
                  <c:v>0.50575114634315865</c:v>
                </c:pt>
                <c:pt idx="13">
                  <c:v>0.52930638199879299</c:v>
                </c:pt>
                <c:pt idx="14">
                  <c:v>0.54729997008451536</c:v>
                </c:pt>
                <c:pt idx="15">
                  <c:v>0.55934290873393455</c:v>
                </c:pt>
                <c:pt idx="16">
                  <c:v>0.56524697529476087</c:v>
                </c:pt>
                <c:pt idx="17">
                  <c:v>0.56508291799560739</c:v>
                </c:pt>
                <c:pt idx="18">
                  <c:v>0.55914773960863751</c:v>
                </c:pt>
                <c:pt idx="19">
                  <c:v>0.54795602009363198</c:v>
                </c:pt>
                <c:pt idx="20">
                  <c:v>0.53219513023630227</c:v>
                </c:pt>
                <c:pt idx="21">
                  <c:v>0.51265478847281598</c:v>
                </c:pt>
                <c:pt idx="22">
                  <c:v>0.49014765470775795</c:v>
                </c:pt>
                <c:pt idx="23">
                  <c:v>0.46543819145042653</c:v>
                </c:pt>
                <c:pt idx="24">
                  <c:v>0.43919163996046473</c:v>
                </c:pt>
                <c:pt idx="25">
                  <c:v>0.41194709523667478</c:v>
                </c:pt>
                <c:pt idx="26">
                  <c:v>0.38411146821312636</c:v>
                </c:pt>
                <c:pt idx="27">
                  <c:v>0.35596782227546148</c:v>
                </c:pt>
                <c:pt idx="28">
                  <c:v>0.32769152060008377</c:v>
                </c:pt>
                <c:pt idx="29">
                  <c:v>0.29936975379290282</c:v>
                </c:pt>
                <c:pt idx="30">
                  <c:v>0.27102207059661215</c:v>
                </c:pt>
                <c:pt idx="31">
                  <c:v>0.24444738405782496</c:v>
                </c:pt>
                <c:pt idx="32">
                  <c:v>0.21958266696964951</c:v>
                </c:pt>
                <c:pt idx="33">
                  <c:v>0.19637124802693479</c:v>
                </c:pt>
                <c:pt idx="34">
                  <c:v>0.17477121909590723</c:v>
                </c:pt>
                <c:pt idx="35">
                  <c:v>0.15475898013458783</c:v>
                </c:pt>
              </c:numCache>
            </c:numRef>
          </c:val>
          <c:extLst>
            <c:ext xmlns:c16="http://schemas.microsoft.com/office/drawing/2014/chart" uri="{C3380CC4-5D6E-409C-BE32-E72D297353CC}">
              <c16:uniqueId val="{00000006-79F7-4417-96F9-61A60D6688D9}"/>
            </c:ext>
          </c:extLst>
        </c:ser>
        <c:ser>
          <c:idx val="4"/>
          <c:order val="3"/>
          <c:tx>
            <c:strRef>
              <c:f>'HTA SH Stocks&amp;Sales'!$C$70</c:f>
              <c:strCache>
                <c:ptCount val="1"/>
                <c:pt idx="0">
                  <c:v>Reference Natural Gas</c:v>
                </c:pt>
              </c:strCache>
            </c:strRef>
          </c:tx>
          <c:spPr>
            <a:solidFill>
              <a:schemeClr val="tx2">
                <a:lumMod val="40000"/>
                <a:lumOff val="60000"/>
              </a:schemeClr>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Stocks&amp;Sales'!$D$70:$AM$70</c:f>
              <c:numCache>
                <c:formatCode>0%</c:formatCode>
                <c:ptCount val="36"/>
                <c:pt idx="0">
                  <c:v>0.9365861100802868</c:v>
                </c:pt>
                <c:pt idx="1">
                  <c:v>0.89996791518000396</c:v>
                </c:pt>
                <c:pt idx="2">
                  <c:v>0.85727706044865681</c:v>
                </c:pt>
                <c:pt idx="3">
                  <c:v>0.80935740784313615</c:v>
                </c:pt>
                <c:pt idx="4">
                  <c:v>0.75744324805135721</c:v>
                </c:pt>
                <c:pt idx="5">
                  <c:v>0.70230898732134983</c:v>
                </c:pt>
                <c:pt idx="6">
                  <c:v>0.64546040057519372</c:v>
                </c:pt>
                <c:pt idx="7">
                  <c:v>0.58816762479016016</c:v>
                </c:pt>
                <c:pt idx="8">
                  <c:v>0.5313801043609061</c:v>
                </c:pt>
                <c:pt idx="9">
                  <c:v>0.47577429647538577</c:v>
                </c:pt>
                <c:pt idx="10">
                  <c:v>0.42187657223364411</c:v>
                </c:pt>
                <c:pt idx="11">
                  <c:v>0.37018257306125768</c:v>
                </c:pt>
                <c:pt idx="12">
                  <c:v>0.32121795014643578</c:v>
                </c:pt>
                <c:pt idx="13">
                  <c:v>0.27552695342304528</c:v>
                </c:pt>
                <c:pt idx="14">
                  <c:v>0.23360712937620048</c:v>
                </c:pt>
                <c:pt idx="15">
                  <c:v>0.19582157377704854</c:v>
                </c:pt>
                <c:pt idx="16">
                  <c:v>0.16291712350078091</c:v>
                </c:pt>
                <c:pt idx="17">
                  <c:v>0.13470116000757018</c:v>
                </c:pt>
                <c:pt idx="18">
                  <c:v>0.11076629914240366</c:v>
                </c:pt>
                <c:pt idx="19">
                  <c:v>9.0558378262478201E-2</c:v>
                </c:pt>
                <c:pt idx="20">
                  <c:v>7.3479941573855997E-2</c:v>
                </c:pt>
                <c:pt idx="21">
                  <c:v>5.8992836914606252E-2</c:v>
                </c:pt>
                <c:pt idx="22">
                  <c:v>4.6683096516715171E-2</c:v>
                </c:pt>
                <c:pt idx="23">
                  <c:v>3.6270111338295302E-2</c:v>
                </c:pt>
                <c:pt idx="24">
                  <c:v>2.7569834288223103E-2</c:v>
                </c:pt>
                <c:pt idx="25">
                  <c:v>2.0440829365341789E-2</c:v>
                </c:pt>
                <c:pt idx="26">
                  <c:v>1.4741473747576896E-2</c:v>
                </c:pt>
                <c:pt idx="27">
                  <c:v>1.0311046422485502E-2</c:v>
                </c:pt>
                <c:pt idx="28">
                  <c:v>6.9710956595635861E-3</c:v>
                </c:pt>
                <c:pt idx="29">
                  <c:v>4.5363836385080795E-3</c:v>
                </c:pt>
                <c:pt idx="30">
                  <c:v>2.8267825015691425E-3</c:v>
                </c:pt>
                <c:pt idx="31">
                  <c:v>1.6763692220332963E-3</c:v>
                </c:pt>
                <c:pt idx="32">
                  <c:v>9.3928302067323608E-4</c:v>
                </c:pt>
                <c:pt idx="33">
                  <c:v>4.9311892301939927E-4</c:v>
                </c:pt>
                <c:pt idx="34">
                  <c:v>2.4028176383142461E-4</c:v>
                </c:pt>
                <c:pt idx="35">
                  <c:v>1.0751381061971644E-4</c:v>
                </c:pt>
              </c:numCache>
            </c:numRef>
          </c:val>
          <c:extLst>
            <c:ext xmlns:c16="http://schemas.microsoft.com/office/drawing/2014/chart" uri="{C3380CC4-5D6E-409C-BE32-E72D297353CC}">
              <c16:uniqueId val="{00000008-79F7-4417-96F9-61A60D6688D9}"/>
            </c:ext>
          </c:extLst>
        </c:ser>
        <c:ser>
          <c:idx val="5"/>
          <c:order val="4"/>
          <c:tx>
            <c:strRef>
              <c:f>'HTA SH Stocks&amp;Sales'!$C$71</c:f>
              <c:strCache>
                <c:ptCount val="1"/>
                <c:pt idx="0">
                  <c:v>Efficient Distillate</c:v>
                </c:pt>
              </c:strCache>
            </c:strRef>
          </c:tx>
          <c:spPr>
            <a:solidFill>
              <a:schemeClr val="accent2"/>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Stocks&amp;Sales'!$D$71:$AM$71</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A-79F7-4417-96F9-61A60D6688D9}"/>
            </c:ext>
          </c:extLst>
        </c:ser>
        <c:ser>
          <c:idx val="6"/>
          <c:order val="5"/>
          <c:tx>
            <c:strRef>
              <c:f>'HTA SH Stocks&amp;Sales'!$C$72</c:f>
              <c:strCache>
                <c:ptCount val="1"/>
                <c:pt idx="0">
                  <c:v>Reference Distillate</c:v>
                </c:pt>
              </c:strCache>
            </c:strRef>
          </c:tx>
          <c:spPr>
            <a:solidFill>
              <a:schemeClr val="accent2">
                <a:lumMod val="40000"/>
                <a:lumOff val="60000"/>
              </a:schemeClr>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Stocks&amp;Sales'!$D$72:$AM$72</c:f>
              <c:numCache>
                <c:formatCode>0%</c:formatCode>
                <c:ptCount val="36"/>
                <c:pt idx="0">
                  <c:v>3.0020318343860784E-2</c:v>
                </c:pt>
                <c:pt idx="1">
                  <c:v>2.9928468995193618E-2</c:v>
                </c:pt>
                <c:pt idx="2">
                  <c:v>2.9826638178076684E-2</c:v>
                </c:pt>
                <c:pt idx="3">
                  <c:v>2.9717506091213604E-2</c:v>
                </c:pt>
                <c:pt idx="4">
                  <c:v>2.9604245759096703E-2</c:v>
                </c:pt>
                <c:pt idx="5">
                  <c:v>2.8947666160130784E-2</c:v>
                </c:pt>
                <c:pt idx="6">
                  <c:v>2.7761472653695777E-2</c:v>
                </c:pt>
                <c:pt idx="7">
                  <c:v>2.6082349156562473E-2</c:v>
                </c:pt>
                <c:pt idx="8">
                  <c:v>2.4395373909415031E-2</c:v>
                </c:pt>
                <c:pt idx="9">
                  <c:v>2.2708738155516453E-2</c:v>
                </c:pt>
                <c:pt idx="10">
                  <c:v>2.1025042608112242E-2</c:v>
                </c:pt>
                <c:pt idx="11">
                  <c:v>1.9344790946196174E-2</c:v>
                </c:pt>
                <c:pt idx="12">
                  <c:v>1.7668647874202841E-2</c:v>
                </c:pt>
                <c:pt idx="13">
                  <c:v>1.5998126221256542E-2</c:v>
                </c:pt>
                <c:pt idx="14">
                  <c:v>1.4335181031965443E-2</c:v>
                </c:pt>
                <c:pt idx="15">
                  <c:v>1.2681553403223401E-2</c:v>
                </c:pt>
                <c:pt idx="16">
                  <c:v>1.1097025189300905E-2</c:v>
                </c:pt>
                <c:pt idx="17">
                  <c:v>9.5843407764775856E-3</c:v>
                </c:pt>
                <c:pt idx="18">
                  <c:v>8.149490122745455E-3</c:v>
                </c:pt>
                <c:pt idx="19">
                  <c:v>6.8029710083421227E-3</c:v>
                </c:pt>
                <c:pt idx="20">
                  <c:v>5.5599158487539347E-3</c:v>
                </c:pt>
                <c:pt idx="21">
                  <c:v>4.4382652029499418E-3</c:v>
                </c:pt>
                <c:pt idx="22">
                  <c:v>3.4549941148404196E-3</c:v>
                </c:pt>
                <c:pt idx="23">
                  <c:v>2.6214531447185103E-3</c:v>
                </c:pt>
                <c:pt idx="24">
                  <c:v>1.9397238608985694E-3</c:v>
                </c:pt>
                <c:pt idx="25">
                  <c:v>1.4014974595730092E-3</c:v>
                </c:pt>
                <c:pt idx="26">
                  <c:v>9.8996449453986465E-4</c:v>
                </c:pt>
                <c:pt idx="27">
                  <c:v>6.8367623083545658E-4</c:v>
                </c:pt>
                <c:pt idx="28">
                  <c:v>4.6068974345108853E-4</c:v>
                </c:pt>
                <c:pt idx="29">
                  <c:v>3.0151819606149275E-4</c:v>
                </c:pt>
                <c:pt idx="30">
                  <c:v>1.9035190656961344E-4</c:v>
                </c:pt>
                <c:pt idx="31">
                  <c:v>1.1491989167473173E-4</c:v>
                </c:pt>
                <c:pt idx="32">
                  <c:v>6.5707487657600675E-5</c:v>
                </c:pt>
                <c:pt idx="33">
                  <c:v>3.5220555263033691E-5</c:v>
                </c:pt>
                <c:pt idx="34">
                  <c:v>1.7420776696391497E-5</c:v>
                </c:pt>
                <c:pt idx="35">
                  <c:v>7.8392754223157345E-6</c:v>
                </c:pt>
              </c:numCache>
            </c:numRef>
          </c:val>
          <c:extLst>
            <c:ext xmlns:c16="http://schemas.microsoft.com/office/drawing/2014/chart" uri="{C3380CC4-5D6E-409C-BE32-E72D297353CC}">
              <c16:uniqueId val="{0000000C-79F7-4417-96F9-61A60D6688D9}"/>
            </c:ext>
          </c:extLst>
        </c:ser>
        <c:ser>
          <c:idx val="0"/>
          <c:order val="6"/>
          <c:tx>
            <c:strRef>
              <c:f>'HTA SH Stocks&amp;Sales'!$C$73</c:f>
              <c:strCache>
                <c:ptCount val="1"/>
                <c:pt idx="0">
                  <c:v>Other</c:v>
                </c:pt>
              </c:strCache>
            </c:strRef>
          </c:tx>
          <c:spPr>
            <a:solidFill>
              <a:schemeClr val="bg1">
                <a:lumMod val="50000"/>
              </a:schemeClr>
            </a:solidFill>
            <a:ln w="25400">
              <a:noFill/>
            </a:ln>
            <a:effectLst/>
          </c:spPr>
          <c:cat>
            <c:numRef>
              <c:f>'HTA SH Stocks&amp;Sales'!$D$20:$AM$20</c:f>
              <c:numCache>
                <c:formatCode>General</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cat>
          <c:val>
            <c:numRef>
              <c:f>'HTA SH Stocks&amp;Sales'!$D$73:$AM$73</c:f>
              <c:numCache>
                <c:formatCode>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E-79F7-4417-96F9-61A60D6688D9}"/>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Stocks</a:t>
                </a:r>
                <a:endParaRPr lang="en-US"/>
              </a:p>
            </c:rich>
          </c:tx>
          <c:layout>
            <c:manualLayout>
              <c:xMode val="edge"/>
              <c:yMode val="edge"/>
              <c:x val="1.9956427726326956E-2"/>
              <c:y val="0.33328923882418132"/>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4785651793"/>
          <c:y val="2.7634064541525262E-2"/>
          <c:w val="0.62895697927140115"/>
          <c:h val="0.85073996766719584"/>
        </c:manualLayout>
      </c:layout>
      <c:areaChart>
        <c:grouping val="stacked"/>
        <c:varyColors val="0"/>
        <c:ser>
          <c:idx val="1"/>
          <c:order val="0"/>
          <c:tx>
            <c:strRef>
              <c:f>'LNE SH Stocks&amp;Sales'!$C$21</c:f>
              <c:strCache>
                <c:ptCount val="1"/>
                <c:pt idx="0">
                  <c:v>Electric Resistance</c:v>
                </c:pt>
              </c:strCache>
            </c:strRef>
          </c:tx>
          <c:spPr>
            <a:solidFill>
              <a:schemeClr val="accent3"/>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Stocks&amp;Sales'!$I$21:$AM$21</c:f>
              <c:numCache>
                <c:formatCode>_ * #,##0_ ;_ * \-#,##0_ ;_ * ""\-""??_ ;_ @_ </c:formatCode>
                <c:ptCount val="31"/>
                <c:pt idx="0">
                  <c:v>748053.10999999894</c:v>
                </c:pt>
                <c:pt idx="1">
                  <c:v>724007.88999999897</c:v>
                </c:pt>
                <c:pt idx="2">
                  <c:v>687397.2799999998</c:v>
                </c:pt>
                <c:pt idx="3">
                  <c:v>648941.58999999799</c:v>
                </c:pt>
                <c:pt idx="4">
                  <c:v>609237.80999999901</c:v>
                </c:pt>
                <c:pt idx="5">
                  <c:v>568685.82999999996</c:v>
                </c:pt>
                <c:pt idx="6">
                  <c:v>527536.69999999995</c:v>
                </c:pt>
                <c:pt idx="7">
                  <c:v>485982.21999999887</c:v>
                </c:pt>
                <c:pt idx="8">
                  <c:v>444232.61999999889</c:v>
                </c:pt>
                <c:pt idx="9">
                  <c:v>402553.16000000003</c:v>
                </c:pt>
                <c:pt idx="10">
                  <c:v>361257.34999999893</c:v>
                </c:pt>
                <c:pt idx="11">
                  <c:v>321992.92999999988</c:v>
                </c:pt>
                <c:pt idx="12">
                  <c:v>284953.97000000003</c:v>
                </c:pt>
                <c:pt idx="13">
                  <c:v>250249.72999999899</c:v>
                </c:pt>
                <c:pt idx="14">
                  <c:v>217883.11999999988</c:v>
                </c:pt>
                <c:pt idx="15">
                  <c:v>187765.21999999988</c:v>
                </c:pt>
                <c:pt idx="16">
                  <c:v>159770.85</c:v>
                </c:pt>
                <c:pt idx="17">
                  <c:v>133820.84999999998</c:v>
                </c:pt>
                <c:pt idx="18">
                  <c:v>109954.97</c:v>
                </c:pt>
                <c:pt idx="19">
                  <c:v>88351.809999999794</c:v>
                </c:pt>
                <c:pt idx="20">
                  <c:v>65883.459999999992</c:v>
                </c:pt>
                <c:pt idx="21">
                  <c:v>47985.389999999985</c:v>
                </c:pt>
                <c:pt idx="22">
                  <c:v>33679.379999999997</c:v>
                </c:pt>
                <c:pt idx="23">
                  <c:v>22524.5999999999</c:v>
                </c:pt>
                <c:pt idx="24">
                  <c:v>13991.170000000002</c:v>
                </c:pt>
                <c:pt idx="25">
                  <c:v>7434.39</c:v>
                </c:pt>
                <c:pt idx="26">
                  <c:v>2371.98</c:v>
                </c:pt>
                <c:pt idx="27">
                  <c:v>0</c:v>
                </c:pt>
                <c:pt idx="28">
                  <c:v>0</c:v>
                </c:pt>
                <c:pt idx="29">
                  <c:v>0</c:v>
                </c:pt>
                <c:pt idx="30">
                  <c:v>0</c:v>
                </c:pt>
              </c:numCache>
              <c:extLst/>
            </c:numRef>
          </c:val>
          <c:extLst>
            <c:ext xmlns:c16="http://schemas.microsoft.com/office/drawing/2014/chart" uri="{C3380CC4-5D6E-409C-BE32-E72D297353CC}">
              <c16:uniqueId val="{00000000-0419-483E-A52E-4AC94AADA4F2}"/>
            </c:ext>
          </c:extLst>
        </c:ser>
        <c:ser>
          <c:idx val="2"/>
          <c:order val="1"/>
          <c:tx>
            <c:strRef>
              <c:f>'LNE SH Stocks&amp;Sales'!$C$22</c:f>
              <c:strCache>
                <c:ptCount val="1"/>
                <c:pt idx="0">
                  <c:v>Heat Pump</c:v>
                </c:pt>
              </c:strCache>
            </c:strRef>
          </c:tx>
          <c:spPr>
            <a:solidFill>
              <a:srgbClr val="00B050"/>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Stocks&amp;Sales'!$I$22:$AM$22</c:f>
              <c:numCache>
                <c:formatCode>_ * #,##0_ ;_ * \-#,##0_ ;_ * ""\-""??_ ;_ @_ </c:formatCode>
                <c:ptCount val="31"/>
                <c:pt idx="0">
                  <c:v>85505.32</c:v>
                </c:pt>
                <c:pt idx="1">
                  <c:v>172382.21999999986</c:v>
                </c:pt>
                <c:pt idx="2">
                  <c:v>296816.03999999969</c:v>
                </c:pt>
                <c:pt idx="3">
                  <c:v>457370.76999999979</c:v>
                </c:pt>
                <c:pt idx="4">
                  <c:v>651602.60999999975</c:v>
                </c:pt>
                <c:pt idx="5">
                  <c:v>876949.27999999991</c:v>
                </c:pt>
                <c:pt idx="6">
                  <c:v>1115066.0999999996</c:v>
                </c:pt>
                <c:pt idx="7">
                  <c:v>1364540.1800000002</c:v>
                </c:pt>
                <c:pt idx="8">
                  <c:v>1623852.6099999989</c:v>
                </c:pt>
                <c:pt idx="9">
                  <c:v>1891185.1099999968</c:v>
                </c:pt>
                <c:pt idx="10">
                  <c:v>2164476.819999998</c:v>
                </c:pt>
                <c:pt idx="11">
                  <c:v>2435952.2899999996</c:v>
                </c:pt>
                <c:pt idx="12">
                  <c:v>2704406.33</c:v>
                </c:pt>
                <c:pt idx="13">
                  <c:v>2969475.189999999</c:v>
                </c:pt>
                <c:pt idx="14">
                  <c:v>3231906.089999998</c:v>
                </c:pt>
                <c:pt idx="15">
                  <c:v>3493533.11</c:v>
                </c:pt>
                <c:pt idx="16">
                  <c:v>3756839.68</c:v>
                </c:pt>
                <c:pt idx="17">
                  <c:v>4024140.1599999983</c:v>
                </c:pt>
                <c:pt idx="18">
                  <c:v>4296630.1499999976</c:v>
                </c:pt>
                <c:pt idx="19">
                  <c:v>4573707.5199999968</c:v>
                </c:pt>
                <c:pt idx="20">
                  <c:v>4971168.3099999977</c:v>
                </c:pt>
                <c:pt idx="21">
                  <c:v>5313092.7299999986</c:v>
                </c:pt>
                <c:pt idx="22">
                  <c:v>5619242.8099999968</c:v>
                </c:pt>
                <c:pt idx="23">
                  <c:v>5894280.4699999979</c:v>
                </c:pt>
                <c:pt idx="24">
                  <c:v>6143023.4799999977</c:v>
                </c:pt>
                <c:pt idx="25">
                  <c:v>6369784.0599999977</c:v>
                </c:pt>
                <c:pt idx="26">
                  <c:v>6573533.8599999975</c:v>
                </c:pt>
                <c:pt idx="27">
                  <c:v>6746782.1999999899</c:v>
                </c:pt>
                <c:pt idx="28">
                  <c:v>7004631.8999999966</c:v>
                </c:pt>
                <c:pt idx="29">
                  <c:v>7227329.2799999993</c:v>
                </c:pt>
                <c:pt idx="30">
                  <c:v>7294994.7499999981</c:v>
                </c:pt>
              </c:numCache>
              <c:extLst/>
            </c:numRef>
          </c:val>
          <c:extLst>
            <c:ext xmlns:c16="http://schemas.microsoft.com/office/drawing/2014/chart" uri="{C3380CC4-5D6E-409C-BE32-E72D297353CC}">
              <c16:uniqueId val="{00000001-0419-483E-A52E-4AC94AADA4F2}"/>
            </c:ext>
          </c:extLst>
        </c:ser>
        <c:ser>
          <c:idx val="3"/>
          <c:order val="2"/>
          <c:tx>
            <c:strRef>
              <c:f>'LNE SH Stocks&amp;Sales'!$C$23</c:f>
              <c:strCache>
                <c:ptCount val="1"/>
                <c:pt idx="0">
                  <c:v>Efficient Natural Gas</c:v>
                </c:pt>
              </c:strCache>
            </c:strRef>
          </c:tx>
          <c:spPr>
            <a:solidFill>
              <a:schemeClr val="tx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Stocks&amp;Sales'!$I$23:$AM$23</c:f>
              <c:numCache>
                <c:formatCode>_ * #,##0_ ;_ * \-#,##0_ ;_ * ""\-""??_ ;_ @_ </c:formatCode>
                <c:ptCount val="31"/>
                <c:pt idx="0">
                  <c:v>765378.77999999898</c:v>
                </c:pt>
                <c:pt idx="1">
                  <c:v>987997.61</c:v>
                </c:pt>
                <c:pt idx="2">
                  <c:v>1226114.48</c:v>
                </c:pt>
                <c:pt idx="3">
                  <c:v>1444871.0499999989</c:v>
                </c:pt>
                <c:pt idx="4">
                  <c:v>1640550.579999998</c:v>
                </c:pt>
                <c:pt idx="5">
                  <c:v>1811043.94</c:v>
                </c:pt>
                <c:pt idx="6">
                  <c:v>1967865.2999999998</c:v>
                </c:pt>
                <c:pt idx="7">
                  <c:v>2109756.459999999</c:v>
                </c:pt>
                <c:pt idx="8">
                  <c:v>2235206.42</c:v>
                </c:pt>
                <c:pt idx="9">
                  <c:v>2342332.1599999992</c:v>
                </c:pt>
                <c:pt idx="10">
                  <c:v>2428954.4500000002</c:v>
                </c:pt>
                <c:pt idx="11">
                  <c:v>2492143</c:v>
                </c:pt>
                <c:pt idx="12">
                  <c:v>2529914.8200000003</c:v>
                </c:pt>
                <c:pt idx="13">
                  <c:v>2540653.27</c:v>
                </c:pt>
                <c:pt idx="14">
                  <c:v>2523362.1899999985</c:v>
                </c:pt>
                <c:pt idx="15">
                  <c:v>2477867.3299999991</c:v>
                </c:pt>
                <c:pt idx="16">
                  <c:v>2404929.88</c:v>
                </c:pt>
                <c:pt idx="17">
                  <c:v>2306256.2000000002</c:v>
                </c:pt>
                <c:pt idx="18">
                  <c:v>2184411.5099999998</c:v>
                </c:pt>
                <c:pt idx="19">
                  <c:v>2042658.7499999991</c:v>
                </c:pt>
                <c:pt idx="20">
                  <c:v>1787149.9699999979</c:v>
                </c:pt>
                <c:pt idx="21">
                  <c:v>1562850.5099999979</c:v>
                </c:pt>
                <c:pt idx="22">
                  <c:v>1355801.5199999989</c:v>
                </c:pt>
                <c:pt idx="23">
                  <c:v>1163783.7799999989</c:v>
                </c:pt>
                <c:pt idx="24">
                  <c:v>984299.64999999991</c:v>
                </c:pt>
                <c:pt idx="25">
                  <c:v>815658.5</c:v>
                </c:pt>
                <c:pt idx="26">
                  <c:v>660178.26</c:v>
                </c:pt>
                <c:pt idx="27">
                  <c:v>516308.9599999999</c:v>
                </c:pt>
                <c:pt idx="28">
                  <c:v>279376.43999999989</c:v>
                </c:pt>
                <c:pt idx="29">
                  <c:v>77015.77</c:v>
                </c:pt>
                <c:pt idx="30">
                  <c:v>28342.79</c:v>
                </c:pt>
              </c:numCache>
              <c:extLst/>
            </c:numRef>
          </c:val>
          <c:extLst>
            <c:ext xmlns:c16="http://schemas.microsoft.com/office/drawing/2014/chart" uri="{C3380CC4-5D6E-409C-BE32-E72D297353CC}">
              <c16:uniqueId val="{00000002-0419-483E-A52E-4AC94AADA4F2}"/>
            </c:ext>
          </c:extLst>
        </c:ser>
        <c:ser>
          <c:idx val="4"/>
          <c:order val="3"/>
          <c:tx>
            <c:strRef>
              <c:f>'LNE SH Stocks&amp;Sales'!$C$24</c:f>
              <c:strCache>
                <c:ptCount val="1"/>
                <c:pt idx="0">
                  <c:v>Reference Natural Gas</c:v>
                </c:pt>
              </c:strCache>
            </c:strRef>
          </c:tx>
          <c:spPr>
            <a:solidFill>
              <a:schemeClr val="tx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Stocks&amp;Sales'!$I$24:$AM$24</c:f>
              <c:numCache>
                <c:formatCode>_ * #,##0_ ;_ * \-#,##0_ ;_ * ""\-""??_ ;_ @_ </c:formatCode>
                <c:ptCount val="31"/>
                <c:pt idx="0">
                  <c:v>3864100.7199999988</c:v>
                </c:pt>
                <c:pt idx="1">
                  <c:v>3639165.2299999981</c:v>
                </c:pt>
                <c:pt idx="2">
                  <c:v>3397852.46</c:v>
                </c:pt>
                <c:pt idx="3">
                  <c:v>3145268.7599999988</c:v>
                </c:pt>
                <c:pt idx="4">
                  <c:v>2885829.5399999991</c:v>
                </c:pt>
                <c:pt idx="5">
                  <c:v>2623044.419999999</c:v>
                </c:pt>
                <c:pt idx="6">
                  <c:v>2359852.5699999989</c:v>
                </c:pt>
                <c:pt idx="7">
                  <c:v>2099215.1799999978</c:v>
                </c:pt>
                <c:pt idx="8">
                  <c:v>1844604.6099999999</c:v>
                </c:pt>
                <c:pt idx="9">
                  <c:v>1600183.63</c:v>
                </c:pt>
                <c:pt idx="10">
                  <c:v>1370657.9099999992</c:v>
                </c:pt>
                <c:pt idx="11">
                  <c:v>1161166.32</c:v>
                </c:pt>
                <c:pt idx="12">
                  <c:v>974216.7899999998</c:v>
                </c:pt>
                <c:pt idx="13">
                  <c:v>811366.39999999991</c:v>
                </c:pt>
                <c:pt idx="14">
                  <c:v>672772.89</c:v>
                </c:pt>
                <c:pt idx="15">
                  <c:v>556987.98999999883</c:v>
                </c:pt>
                <c:pt idx="16">
                  <c:v>461126.29999999987</c:v>
                </c:pt>
                <c:pt idx="17">
                  <c:v>381431.74</c:v>
                </c:pt>
                <c:pt idx="18">
                  <c:v>314089.83999999985</c:v>
                </c:pt>
                <c:pt idx="19">
                  <c:v>255991.75</c:v>
                </c:pt>
                <c:pt idx="20">
                  <c:v>194862.20999999961</c:v>
                </c:pt>
                <c:pt idx="21">
                  <c:v>145677.9999999998</c:v>
                </c:pt>
                <c:pt idx="22">
                  <c:v>104624.35</c:v>
                </c:pt>
                <c:pt idx="23">
                  <c:v>70816.39</c:v>
                </c:pt>
                <c:pt idx="24">
                  <c:v>43719.699999999983</c:v>
                </c:pt>
                <c:pt idx="25">
                  <c:v>22675.799999999992</c:v>
                </c:pt>
                <c:pt idx="26">
                  <c:v>6736.3899999999985</c:v>
                </c:pt>
                <c:pt idx="27">
                  <c:v>0</c:v>
                </c:pt>
                <c:pt idx="28">
                  <c:v>0</c:v>
                </c:pt>
                <c:pt idx="29">
                  <c:v>0</c:v>
                </c:pt>
                <c:pt idx="30">
                  <c:v>0</c:v>
                </c:pt>
              </c:numCache>
              <c:extLst/>
            </c:numRef>
          </c:val>
          <c:extLst>
            <c:ext xmlns:c16="http://schemas.microsoft.com/office/drawing/2014/chart" uri="{C3380CC4-5D6E-409C-BE32-E72D297353CC}">
              <c16:uniqueId val="{00000003-0419-483E-A52E-4AC94AADA4F2}"/>
            </c:ext>
          </c:extLst>
        </c:ser>
        <c:ser>
          <c:idx val="5"/>
          <c:order val="4"/>
          <c:tx>
            <c:strRef>
              <c:f>'LNE SH Stocks&amp;Sales'!$C$25</c:f>
              <c:strCache>
                <c:ptCount val="1"/>
                <c:pt idx="0">
                  <c:v>Efficient Distillate</c:v>
                </c:pt>
              </c:strCache>
            </c:strRef>
          </c:tx>
          <c:spPr>
            <a:solidFill>
              <a:schemeClr val="accent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Stocks&amp;Sales'!$I$25:$AM$25</c:f>
              <c:numCache>
                <c:formatCode>_ * #,##0_ ;_ * \-#,##0_ ;_ * ""\-""??_ ;_ @_ </c:formatCode>
                <c:ptCount val="31"/>
                <c:pt idx="0">
                  <c:v>11295.919999999971</c:v>
                </c:pt>
                <c:pt idx="1">
                  <c:v>14943.39999999998</c:v>
                </c:pt>
                <c:pt idx="2">
                  <c:v>18370.76999999999</c:v>
                </c:pt>
                <c:pt idx="3">
                  <c:v>21934.370000000003</c:v>
                </c:pt>
                <c:pt idx="4">
                  <c:v>25482.239999999998</c:v>
                </c:pt>
                <c:pt idx="5">
                  <c:v>28872.279999999988</c:v>
                </c:pt>
                <c:pt idx="6">
                  <c:v>36958.799999999988</c:v>
                </c:pt>
                <c:pt idx="7">
                  <c:v>47753.419999999904</c:v>
                </c:pt>
                <c:pt idx="8">
                  <c:v>59146.799999999996</c:v>
                </c:pt>
                <c:pt idx="9">
                  <c:v>68946.679999999789</c:v>
                </c:pt>
                <c:pt idx="10">
                  <c:v>74930.2</c:v>
                </c:pt>
                <c:pt idx="11">
                  <c:v>79851.129999999874</c:v>
                </c:pt>
                <c:pt idx="12">
                  <c:v>83756.289999999994</c:v>
                </c:pt>
                <c:pt idx="13">
                  <c:v>86695.109999999986</c:v>
                </c:pt>
                <c:pt idx="14">
                  <c:v>88716.229999999894</c:v>
                </c:pt>
                <c:pt idx="15">
                  <c:v>89862.12999999999</c:v>
                </c:pt>
                <c:pt idx="16">
                  <c:v>90163.72</c:v>
                </c:pt>
                <c:pt idx="17">
                  <c:v>89638.099999999889</c:v>
                </c:pt>
                <c:pt idx="18">
                  <c:v>88290.64</c:v>
                </c:pt>
                <c:pt idx="19">
                  <c:v>86121.239999999991</c:v>
                </c:pt>
                <c:pt idx="20">
                  <c:v>82312.909999999974</c:v>
                </c:pt>
                <c:pt idx="21">
                  <c:v>77957.499999999985</c:v>
                </c:pt>
                <c:pt idx="22">
                  <c:v>73000.27</c:v>
                </c:pt>
                <c:pt idx="23">
                  <c:v>67458.67</c:v>
                </c:pt>
                <c:pt idx="24">
                  <c:v>61389.94</c:v>
                </c:pt>
                <c:pt idx="25">
                  <c:v>54897.460000000006</c:v>
                </c:pt>
                <c:pt idx="26">
                  <c:v>48242.049999999996</c:v>
                </c:pt>
                <c:pt idx="27">
                  <c:v>41631.7599999999</c:v>
                </c:pt>
                <c:pt idx="28">
                  <c:v>34122.679999999877</c:v>
                </c:pt>
                <c:pt idx="29">
                  <c:v>27471.669999999987</c:v>
                </c:pt>
                <c:pt idx="30">
                  <c:v>22064.95</c:v>
                </c:pt>
              </c:numCache>
              <c:extLst/>
            </c:numRef>
          </c:val>
          <c:extLst>
            <c:ext xmlns:c16="http://schemas.microsoft.com/office/drawing/2014/chart" uri="{C3380CC4-5D6E-409C-BE32-E72D297353CC}">
              <c16:uniqueId val="{00000004-0419-483E-A52E-4AC94AADA4F2}"/>
            </c:ext>
          </c:extLst>
        </c:ser>
        <c:ser>
          <c:idx val="6"/>
          <c:order val="5"/>
          <c:tx>
            <c:strRef>
              <c:f>'LNE SH Stocks&amp;Sales'!$C$26</c:f>
              <c:strCache>
                <c:ptCount val="1"/>
                <c:pt idx="0">
                  <c:v>Reference Distillate</c:v>
                </c:pt>
              </c:strCache>
            </c:strRef>
          </c:tx>
          <c:spPr>
            <a:solidFill>
              <a:schemeClr val="accent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Stocks&amp;Sales'!$I$26:$AM$26</c:f>
              <c:numCache>
                <c:formatCode>_ * #,##0_ ;_ * \-#,##0_ ;_ * ""\-""??_ ;_ @_ </c:formatCode>
                <c:ptCount val="31"/>
                <c:pt idx="0">
                  <c:v>1168298.18</c:v>
                </c:pt>
                <c:pt idx="1">
                  <c:v>1127714.75</c:v>
                </c:pt>
                <c:pt idx="2">
                  <c:v>1068378.1200000001</c:v>
                </c:pt>
                <c:pt idx="3">
                  <c:v>1006175.089999998</c:v>
                </c:pt>
                <c:pt idx="4">
                  <c:v>942114.99000000011</c:v>
                </c:pt>
                <c:pt idx="5">
                  <c:v>876886.03999999887</c:v>
                </c:pt>
                <c:pt idx="6">
                  <c:v>809289.6</c:v>
                </c:pt>
                <c:pt idx="7">
                  <c:v>740557.41999999806</c:v>
                </c:pt>
                <c:pt idx="8">
                  <c:v>671897.42</c:v>
                </c:pt>
                <c:pt idx="9">
                  <c:v>604544.46999999986</c:v>
                </c:pt>
                <c:pt idx="10">
                  <c:v>539739.54</c:v>
                </c:pt>
                <c:pt idx="11">
                  <c:v>478288.98999999993</c:v>
                </c:pt>
                <c:pt idx="12">
                  <c:v>420534.27</c:v>
                </c:pt>
                <c:pt idx="13">
                  <c:v>366680.11</c:v>
                </c:pt>
                <c:pt idx="14">
                  <c:v>316755.12999999983</c:v>
                </c:pt>
                <c:pt idx="15">
                  <c:v>270628.68999999989</c:v>
                </c:pt>
                <c:pt idx="16">
                  <c:v>228093.54999999987</c:v>
                </c:pt>
                <c:pt idx="17">
                  <c:v>188993.07000000004</c:v>
                </c:pt>
                <c:pt idx="18">
                  <c:v>153338.6</c:v>
                </c:pt>
                <c:pt idx="19">
                  <c:v>121347.64</c:v>
                </c:pt>
                <c:pt idx="20">
                  <c:v>88431.19</c:v>
                </c:pt>
                <c:pt idx="21">
                  <c:v>62498.609999999986</c:v>
                </c:pt>
                <c:pt idx="22">
                  <c:v>42054.429999999978</c:v>
                </c:pt>
                <c:pt idx="23">
                  <c:v>26422.589999999971</c:v>
                </c:pt>
                <c:pt idx="24">
                  <c:v>14780.829999999989</c:v>
                </c:pt>
                <c:pt idx="25">
                  <c:v>6135.5599999999995</c:v>
                </c:pt>
                <c:pt idx="26">
                  <c:v>0</c:v>
                </c:pt>
                <c:pt idx="27">
                  <c:v>0</c:v>
                </c:pt>
                <c:pt idx="28">
                  <c:v>0</c:v>
                </c:pt>
                <c:pt idx="29">
                  <c:v>0</c:v>
                </c:pt>
                <c:pt idx="30">
                  <c:v>0</c:v>
                </c:pt>
              </c:numCache>
              <c:extLst/>
            </c:numRef>
          </c:val>
          <c:extLst>
            <c:ext xmlns:c16="http://schemas.microsoft.com/office/drawing/2014/chart" uri="{C3380CC4-5D6E-409C-BE32-E72D297353CC}">
              <c16:uniqueId val="{00000005-0419-483E-A52E-4AC94AADA4F2}"/>
            </c:ext>
          </c:extLst>
        </c:ser>
        <c:ser>
          <c:idx val="0"/>
          <c:order val="6"/>
          <c:tx>
            <c:strRef>
              <c:f>'LNE SH Stocks&amp;Sales'!$C$27</c:f>
              <c:strCache>
                <c:ptCount val="1"/>
                <c:pt idx="0">
                  <c:v>Other</c:v>
                </c:pt>
              </c:strCache>
            </c:strRef>
          </c:tx>
          <c:spPr>
            <a:solidFill>
              <a:schemeClr val="bg1">
                <a:lumMod val="5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Stocks&amp;Sales'!$I$27:$AM$27</c:f>
              <c:numCache>
                <c:formatCode>_ * #,##0_ ;_ * \-#,##0_ ;_ * ""\-""??_ ;_ @_ </c:formatCode>
                <c:ptCount val="31"/>
                <c:pt idx="0">
                  <c:v>319753.44999999995</c:v>
                </c:pt>
                <c:pt idx="1">
                  <c:v>308276.61999999901</c:v>
                </c:pt>
                <c:pt idx="2">
                  <c:v>291705.39</c:v>
                </c:pt>
                <c:pt idx="3">
                  <c:v>274264.40999999997</c:v>
                </c:pt>
                <c:pt idx="4">
                  <c:v>256244.7</c:v>
                </c:pt>
                <c:pt idx="5">
                  <c:v>237862.14</c:v>
                </c:pt>
                <c:pt idx="6">
                  <c:v>219101.4</c:v>
                </c:pt>
                <c:pt idx="7">
                  <c:v>200237.4</c:v>
                </c:pt>
                <c:pt idx="8">
                  <c:v>181519.01</c:v>
                </c:pt>
                <c:pt idx="9">
                  <c:v>163177.07</c:v>
                </c:pt>
                <c:pt idx="10">
                  <c:v>145414.41999999998</c:v>
                </c:pt>
                <c:pt idx="11">
                  <c:v>128590.2499999999</c:v>
                </c:pt>
                <c:pt idx="12">
                  <c:v>112802.56</c:v>
                </c:pt>
                <c:pt idx="13">
                  <c:v>98111.52</c:v>
                </c:pt>
                <c:pt idx="14">
                  <c:v>84528.129999999888</c:v>
                </c:pt>
                <c:pt idx="15">
                  <c:v>72018.069999999992</c:v>
                </c:pt>
                <c:pt idx="16">
                  <c:v>60523.899999999798</c:v>
                </c:pt>
                <c:pt idx="17">
                  <c:v>49999.5799999999</c:v>
                </c:pt>
                <c:pt idx="18">
                  <c:v>40442.67</c:v>
                </c:pt>
                <c:pt idx="19">
                  <c:v>31905.16</c:v>
                </c:pt>
                <c:pt idx="20">
                  <c:v>23248.42</c:v>
                </c:pt>
                <c:pt idx="21">
                  <c:v>16440.260000000002</c:v>
                </c:pt>
                <c:pt idx="22">
                  <c:v>11096.169999999991</c:v>
                </c:pt>
                <c:pt idx="23">
                  <c:v>7030.29</c:v>
                </c:pt>
                <c:pt idx="24">
                  <c:v>4017.8399999999997</c:v>
                </c:pt>
                <c:pt idx="25">
                  <c:v>1798.659999999998</c:v>
                </c:pt>
                <c:pt idx="26">
                  <c:v>374.60999999999899</c:v>
                </c:pt>
                <c:pt idx="27">
                  <c:v>0</c:v>
                </c:pt>
                <c:pt idx="28">
                  <c:v>0</c:v>
                </c:pt>
                <c:pt idx="29">
                  <c:v>0</c:v>
                </c:pt>
                <c:pt idx="30">
                  <c:v>0</c:v>
                </c:pt>
              </c:numCache>
              <c:extLst/>
            </c:numRef>
          </c:val>
          <c:extLst>
            <c:ext xmlns:c16="http://schemas.microsoft.com/office/drawing/2014/chart" uri="{C3380CC4-5D6E-409C-BE32-E72D297353CC}">
              <c16:uniqueId val="{00000006-0419-483E-A52E-4AC94AADA4F2}"/>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Million Space Heaters</a:t>
                </a:r>
              </a:p>
            </c:rich>
          </c:tx>
          <c:layout>
            <c:manualLayout>
              <c:xMode val="edge"/>
              <c:yMode val="edge"/>
              <c:x val="1.175105907396585E-2"/>
              <c:y val="0.324232630744973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dispUnits>
          <c:builtInUnit val="million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'LNE SH Stocks&amp;Sales'!$C$33</c:f>
              <c:strCache>
                <c:ptCount val="1"/>
                <c:pt idx="0">
                  <c:v>Electric Resistance</c:v>
                </c:pt>
              </c:strCache>
            </c:strRef>
          </c:tx>
          <c:spPr>
            <a:solidFill>
              <a:schemeClr val="accent3"/>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Stocks&amp;Sales'!$I$33:$AM$33</c:f>
              <c:numCache>
                <c:formatCode>0%</c:formatCode>
                <c:ptCount val="31"/>
                <c:pt idx="0">
                  <c:v>7.9188347000355902E-2</c:v>
                </c:pt>
                <c:pt idx="1">
                  <c:v>5.3400400483117956E-2</c:v>
                </c:pt>
                <c:pt idx="2">
                  <c:v>2.7619589803600415E-2</c:v>
                </c:pt>
                <c:pt idx="3">
                  <c:v>2.4167027253906379E-2</c:v>
                </c:pt>
                <c:pt idx="4">
                  <c:v>2.0715219831348056E-2</c:v>
                </c:pt>
                <c:pt idx="5">
                  <c:v>1.7263577843054014E-2</c:v>
                </c:pt>
                <c:pt idx="6">
                  <c:v>1.3811882366446926E-2</c:v>
                </c:pt>
                <c:pt idx="7">
                  <c:v>1.0359863790312609E-2</c:v>
                </c:pt>
                <c:pt idx="8">
                  <c:v>6.9074126122788933E-3</c:v>
                </c:pt>
                <c:pt idx="9">
                  <c:v>3.4542288966084231E-3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0-67AA-4EF8-AB3F-DD2F069C7833}"/>
            </c:ext>
          </c:extLst>
        </c:ser>
        <c:ser>
          <c:idx val="2"/>
          <c:order val="1"/>
          <c:tx>
            <c:strRef>
              <c:f>'LNE SH Stocks&amp;Sales'!$C$34</c:f>
              <c:strCache>
                <c:ptCount val="1"/>
                <c:pt idx="0">
                  <c:v>Heat Pump</c:v>
                </c:pt>
              </c:strCache>
            </c:strRef>
          </c:tx>
          <c:spPr>
            <a:solidFill>
              <a:srgbClr val="00B050"/>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Stocks&amp;Sales'!$I$34:$AM$34</c:f>
              <c:numCache>
                <c:formatCode>0%</c:formatCode>
                <c:ptCount val="31"/>
                <c:pt idx="0">
                  <c:v>0.11833328627882804</c:v>
                </c:pt>
                <c:pt idx="1">
                  <c:v>0.19466664378225848</c:v>
                </c:pt>
                <c:pt idx="2">
                  <c:v>0.27099999799651781</c:v>
                </c:pt>
                <c:pt idx="3">
                  <c:v>0.34733331812035506</c:v>
                </c:pt>
                <c:pt idx="4">
                  <c:v>0.42366661233550085</c:v>
                </c:pt>
                <c:pt idx="5">
                  <c:v>0.5</c:v>
                </c:pt>
                <c:pt idx="6">
                  <c:v>0.54000000588827679</c:v>
                </c:pt>
                <c:pt idx="7">
                  <c:v>0.57999998005823339</c:v>
                </c:pt>
                <c:pt idx="8">
                  <c:v>0.62000000666251742</c:v>
                </c:pt>
                <c:pt idx="9">
                  <c:v>0.6600000328046236</c:v>
                </c:pt>
                <c:pt idx="10">
                  <c:v>0.69999998989891932</c:v>
                </c:pt>
                <c:pt idx="11">
                  <c:v>0.72500001760816113</c:v>
                </c:pt>
                <c:pt idx="12">
                  <c:v>0.74999999999999989</c:v>
                </c:pt>
                <c:pt idx="13">
                  <c:v>0.77500000000000013</c:v>
                </c:pt>
                <c:pt idx="14">
                  <c:v>0.79999999439484792</c:v>
                </c:pt>
                <c:pt idx="15">
                  <c:v>0.82500002031297814</c:v>
                </c:pt>
                <c:pt idx="16">
                  <c:v>0.85000001239280132</c:v>
                </c:pt>
                <c:pt idx="17">
                  <c:v>0.87500001000335392</c:v>
                </c:pt>
                <c:pt idx="18">
                  <c:v>0.90000001536828322</c:v>
                </c:pt>
                <c:pt idx="19">
                  <c:v>0.92500001412384225</c:v>
                </c:pt>
                <c:pt idx="20">
                  <c:v>0.94999999268381075</c:v>
                </c:pt>
                <c:pt idx="21">
                  <c:v>0.95999997241490187</c:v>
                </c:pt>
                <c:pt idx="22">
                  <c:v>0.97000002186423495</c:v>
                </c:pt>
                <c:pt idx="23">
                  <c:v>0.98000000252506092</c:v>
                </c:pt>
                <c:pt idx="24">
                  <c:v>0.98999999095378521</c:v>
                </c:pt>
                <c:pt idx="25">
                  <c:v>1</c:v>
                </c:pt>
                <c:pt idx="26">
                  <c:v>1</c:v>
                </c:pt>
                <c:pt idx="27">
                  <c:v>1</c:v>
                </c:pt>
                <c:pt idx="28">
                  <c:v>1</c:v>
                </c:pt>
                <c:pt idx="29">
                  <c:v>1</c:v>
                </c:pt>
                <c:pt idx="30">
                  <c:v>1</c:v>
                </c:pt>
              </c:numCache>
              <c:extLst/>
            </c:numRef>
          </c:val>
          <c:extLst>
            <c:ext xmlns:c16="http://schemas.microsoft.com/office/drawing/2014/chart" uri="{C3380CC4-5D6E-409C-BE32-E72D297353CC}">
              <c16:uniqueId val="{00000001-67AA-4EF8-AB3F-DD2F069C7833}"/>
            </c:ext>
          </c:extLst>
        </c:ser>
        <c:ser>
          <c:idx val="3"/>
          <c:order val="2"/>
          <c:tx>
            <c:strRef>
              <c:f>'LNE SH Stocks&amp;Sales'!$C$35</c:f>
              <c:strCache>
                <c:ptCount val="1"/>
                <c:pt idx="0">
                  <c:v>Efficient Natural Gas</c:v>
                </c:pt>
              </c:strCache>
            </c:strRef>
          </c:tx>
          <c:spPr>
            <a:solidFill>
              <a:schemeClr val="tx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Stocks&amp;Sales'!$I$35:$AM$35</c:f>
              <c:numCache>
                <c:formatCode>0%</c:formatCode>
                <c:ptCount val="31"/>
                <c:pt idx="0">
                  <c:v>0.47904010990036033</c:v>
                </c:pt>
                <c:pt idx="1">
                  <c:v>0.49900437139996279</c:v>
                </c:pt>
                <c:pt idx="2">
                  <c:v>0.51906827108993714</c:v>
                </c:pt>
                <c:pt idx="3">
                  <c:v>0.47438798134340915</c:v>
                </c:pt>
                <c:pt idx="4">
                  <c:v>0.4292759436315059</c:v>
                </c:pt>
                <c:pt idx="5">
                  <c:v>0.38313320007475049</c:v>
                </c:pt>
                <c:pt idx="6">
                  <c:v>0.36452051725977447</c:v>
                </c:pt>
                <c:pt idx="7">
                  <c:v>0.34529176161324421</c:v>
                </c:pt>
                <c:pt idx="8">
                  <c:v>0.32544606268534293</c:v>
                </c:pt>
                <c:pt idx="9">
                  <c:v>0.30500387278161462</c:v>
                </c:pt>
                <c:pt idx="10">
                  <c:v>0.28400542811891427</c:v>
                </c:pt>
                <c:pt idx="11">
                  <c:v>0.2608260126642592</c:v>
                </c:pt>
                <c:pt idx="12">
                  <c:v>0.23753926820493462</c:v>
                </c:pt>
                <c:pt idx="13">
                  <c:v>0.21414453448136858</c:v>
                </c:pt>
                <c:pt idx="14">
                  <c:v>0.19064102731897836</c:v>
                </c:pt>
                <c:pt idx="15">
                  <c:v>0.16702832640642098</c:v>
                </c:pt>
                <c:pt idx="16">
                  <c:v>0.14330647042197733</c:v>
                </c:pt>
                <c:pt idx="17">
                  <c:v>0.11947619131075606</c:v>
                </c:pt>
                <c:pt idx="18">
                  <c:v>9.5538418326001615E-2</c:v>
                </c:pt>
                <c:pt idx="19">
                  <c:v>7.1494079739677266E-2</c:v>
                </c:pt>
                <c:pt idx="20">
                  <c:v>4.7342108955908138E-2</c:v>
                </c:pt>
                <c:pt idx="21">
                  <c:v>3.8086055260044695E-2</c:v>
                </c:pt>
                <c:pt idx="22">
                  <c:v>2.872412850538604E-2</c:v>
                </c:pt>
                <c:pt idx="23">
                  <c:v>1.925603036099573E-2</c:v>
                </c:pt>
                <c:pt idx="24">
                  <c:v>9.6812807407075253E-3</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2-67AA-4EF8-AB3F-DD2F069C7833}"/>
            </c:ext>
          </c:extLst>
        </c:ser>
        <c:ser>
          <c:idx val="4"/>
          <c:order val="3"/>
          <c:tx>
            <c:strRef>
              <c:f>'LNE SH Stocks&amp;Sales'!$C$36</c:f>
              <c:strCache>
                <c:ptCount val="1"/>
                <c:pt idx="0">
                  <c:v>Reference Natural Gas</c:v>
                </c:pt>
              </c:strCache>
            </c:strRef>
          </c:tx>
          <c:spPr>
            <a:solidFill>
              <a:schemeClr val="tx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Stocks&amp;Sales'!$I$36:$AM$36</c:f>
              <c:numCache>
                <c:formatCode>0%</c:formatCode>
                <c:ptCount val="31"/>
                <c:pt idx="0">
                  <c:v>0.1663364673056171</c:v>
                </c:pt>
                <c:pt idx="1">
                  <c:v>0.14562800850798083</c:v>
                </c:pt>
                <c:pt idx="2">
                  <c:v>0.12423958056493495</c:v>
                </c:pt>
                <c:pt idx="3">
                  <c:v>0.10276475692238277</c:v>
                </c:pt>
                <c:pt idx="4">
                  <c:v>8.1797660198350594E-2</c:v>
                </c:pt>
                <c:pt idx="5">
                  <c:v>6.1933134016052258E-2</c:v>
                </c:pt>
                <c:pt idx="6">
                  <c:v>4.3766612160093872E-2</c:v>
                </c:pt>
                <c:pt idx="7">
                  <c:v>2.7893870937395464E-2</c:v>
                </c:pt>
                <c:pt idx="8">
                  <c:v>1.4910975916997986E-2</c:v>
                </c:pt>
                <c:pt idx="9">
                  <c:v>5.4141337641804427E-3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67AA-4EF8-AB3F-DD2F069C7833}"/>
            </c:ext>
          </c:extLst>
        </c:ser>
        <c:ser>
          <c:idx val="5"/>
          <c:order val="4"/>
          <c:tx>
            <c:strRef>
              <c:f>'LNE SH Stocks&amp;Sales'!$C$37</c:f>
              <c:strCache>
                <c:ptCount val="1"/>
                <c:pt idx="0">
                  <c:v>Efficient Distillate</c:v>
                </c:pt>
              </c:strCache>
            </c:strRef>
          </c:tx>
          <c:spPr>
            <a:solidFill>
              <a:schemeClr val="accent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Stocks&amp;Sales'!$I$37:$AM$37</c:f>
              <c:numCache>
                <c:formatCode>0%</c:formatCode>
                <c:ptCount val="31"/>
                <c:pt idx="0">
                  <c:v>8.4371454096338876E-3</c:v>
                </c:pt>
                <c:pt idx="1">
                  <c:v>8.1745510921598756E-3</c:v>
                </c:pt>
                <c:pt idx="2">
                  <c:v>7.4689593121540906E-3</c:v>
                </c:pt>
                <c:pt idx="3">
                  <c:v>7.721026279050071E-3</c:v>
                </c:pt>
                <c:pt idx="4">
                  <c:v>7.7651628926494326E-3</c:v>
                </c:pt>
                <c:pt idx="5">
                  <c:v>7.5763287062384438E-3</c:v>
                </c:pt>
                <c:pt idx="6">
                  <c:v>1.8427227157567186E-2</c:v>
                </c:pt>
                <c:pt idx="7">
                  <c:v>2.5234358078121032E-2</c:v>
                </c:pt>
                <c:pt idx="8">
                  <c:v>2.7456900888104069E-2</c:v>
                </c:pt>
                <c:pt idx="9">
                  <c:v>2.4555827238222094E-2</c:v>
                </c:pt>
                <c:pt idx="10">
                  <c:v>1.599458198216645E-2</c:v>
                </c:pt>
                <c:pt idx="11">
                  <c:v>1.4173969727579817E-2</c:v>
                </c:pt>
                <c:pt idx="12">
                  <c:v>1.2460731795065344E-2</c:v>
                </c:pt>
                <c:pt idx="13">
                  <c:v>1.0855465518631462E-2</c:v>
                </c:pt>
                <c:pt idx="14">
                  <c:v>9.3589782861737587E-3</c:v>
                </c:pt>
                <c:pt idx="15">
                  <c:v>7.971653280600656E-3</c:v>
                </c:pt>
                <c:pt idx="16">
                  <c:v>6.6935171852214159E-3</c:v>
                </c:pt>
                <c:pt idx="17">
                  <c:v>5.5237986858900755E-3</c:v>
                </c:pt>
                <c:pt idx="18">
                  <c:v>4.4615663057152163E-3</c:v>
                </c:pt>
                <c:pt idx="19">
                  <c:v>3.5059061364803874E-3</c:v>
                </c:pt>
                <c:pt idx="20">
                  <c:v>2.6578983602810555E-3</c:v>
                </c:pt>
                <c:pt idx="21">
                  <c:v>1.9139723250533377E-3</c:v>
                </c:pt>
                <c:pt idx="22">
                  <c:v>1.2758496303789757E-3</c:v>
                </c:pt>
                <c:pt idx="23">
                  <c:v>7.4396711394333144E-4</c:v>
                </c:pt>
                <c:pt idx="24">
                  <c:v>3.1872830550739163E-4</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4-67AA-4EF8-AB3F-DD2F069C7833}"/>
            </c:ext>
          </c:extLst>
        </c:ser>
        <c:ser>
          <c:idx val="6"/>
          <c:order val="5"/>
          <c:tx>
            <c:strRef>
              <c:f>'LNE SH Stocks&amp;Sales'!$C$38</c:f>
              <c:strCache>
                <c:ptCount val="1"/>
                <c:pt idx="0">
                  <c:v>Reference Distillate</c:v>
                </c:pt>
              </c:strCache>
            </c:strRef>
          </c:tx>
          <c:spPr>
            <a:solidFill>
              <a:schemeClr val="accent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Stocks&amp;Sales'!$I$38:$AM$38</c:f>
              <c:numCache>
                <c:formatCode>0%</c:formatCode>
                <c:ptCount val="31"/>
                <c:pt idx="0">
                  <c:v>0.11718387627713572</c:v>
                </c:pt>
                <c:pt idx="1">
                  <c:v>7.8339961446643555E-2</c:v>
                </c:pt>
                <c:pt idx="2">
                  <c:v>4.0160799469477912E-2</c:v>
                </c:pt>
                <c:pt idx="3">
                  <c:v>3.4824259278465754E-2</c:v>
                </c:pt>
                <c:pt idx="4">
                  <c:v>2.9577138172150585E-2</c:v>
                </c:pt>
                <c:pt idx="5">
                  <c:v>2.4420188134250648E-2</c:v>
                </c:pt>
                <c:pt idx="6">
                  <c:v>1.5627759068280608E-2</c:v>
                </c:pt>
                <c:pt idx="7">
                  <c:v>8.7897742886487804E-3</c:v>
                </c:pt>
                <c:pt idx="8">
                  <c:v>3.9061150394054584E-3</c:v>
                </c:pt>
                <c:pt idx="9">
                  <c:v>9.7632923659896292E-4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5-67AA-4EF8-AB3F-DD2F069C7833}"/>
            </c:ext>
          </c:extLst>
        </c:ser>
        <c:ser>
          <c:idx val="0"/>
          <c:order val="6"/>
          <c:tx>
            <c:strRef>
              <c:f>'LNE SH Stocks&amp;Sales'!$C$39</c:f>
              <c:strCache>
                <c:ptCount val="1"/>
                <c:pt idx="0">
                  <c:v>Other</c:v>
                </c:pt>
              </c:strCache>
            </c:strRef>
          </c:tx>
          <c:spPr>
            <a:solidFill>
              <a:schemeClr val="bg1">
                <a:lumMod val="5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Stocks&amp;Sales'!$I$39:$AM$39</c:f>
              <c:numCache>
                <c:formatCode>0%</c:formatCode>
                <c:ptCount val="31"/>
                <c:pt idx="0">
                  <c:v>3.1480767828069037E-2</c:v>
                </c:pt>
                <c:pt idx="1">
                  <c:v>2.0786063287876418E-2</c:v>
                </c:pt>
                <c:pt idx="2">
                  <c:v>1.04428017633778E-2</c:v>
                </c:pt>
                <c:pt idx="3">
                  <c:v>8.8016308024308904E-3</c:v>
                </c:pt>
                <c:pt idx="4">
                  <c:v>7.2022629384947603E-3</c:v>
                </c:pt>
                <c:pt idx="5">
                  <c:v>5.6735712256540506E-3</c:v>
                </c:pt>
                <c:pt idx="6">
                  <c:v>3.8459960995599861E-3</c:v>
                </c:pt>
                <c:pt idx="7">
                  <c:v>2.4303912340445308E-3</c:v>
                </c:pt>
                <c:pt idx="8">
                  <c:v>1.3725261953531976E-3</c:v>
                </c:pt>
                <c:pt idx="9">
                  <c:v>5.9557527815198917E-4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6-67AA-4EF8-AB3F-DD2F069C7833}"/>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Sales</a:t>
                </a:r>
                <a:endParaRPr lang="en-US"/>
              </a:p>
            </c:rich>
          </c:tx>
          <c:layout>
            <c:manualLayout>
              <c:xMode val="edge"/>
              <c:yMode val="edge"/>
              <c:x val="1.9956427726326956E-2"/>
              <c:y val="0.3332892388241813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spPr>
        <a:noFill/>
        <a:ln>
          <a:noFill/>
        </a:ln>
        <a:effectLst/>
      </c:spPr>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'LNE SH Stocks&amp;Sales'!$C$79</c:f>
              <c:strCache>
                <c:ptCount val="1"/>
                <c:pt idx="0">
                  <c:v>Electric Resistance</c:v>
                </c:pt>
              </c:strCache>
            </c:strRef>
          </c:tx>
          <c:spPr>
            <a:solidFill>
              <a:schemeClr val="accent3"/>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Stocks&amp;Sales'!$I$79:$AM$79</c:f>
              <c:numCache>
                <c:formatCode>0%</c:formatCode>
                <c:ptCount val="31"/>
                <c:pt idx="0">
                  <c:v>8.5964004652141716E-3</c:v>
                </c:pt>
                <c:pt idx="1">
                  <c:v>5.7975863632290844E-3</c:v>
                </c:pt>
                <c:pt idx="2">
                  <c:v>2.9987353892742216E-3</c:v>
                </c:pt>
                <c:pt idx="3">
                  <c:v>2.6239047287570814E-3</c:v>
                </c:pt>
                <c:pt idx="4">
                  <c:v>2.2490318545913537E-3</c:v>
                </c:pt>
                <c:pt idx="5">
                  <c:v>1.8742116382173702E-3</c:v>
                </c:pt>
                <c:pt idx="6">
                  <c:v>1.4993653411957495E-3</c:v>
                </c:pt>
                <c:pt idx="7">
                  <c:v>1.1245246830847004E-3</c:v>
                </c:pt>
                <c:pt idx="8">
                  <c:v>7.4966568125892129E-4</c:v>
                </c:pt>
                <c:pt idx="9">
                  <c:v>3.7483473121847617E-4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9-B12D-4669-9D7D-A9935EA2103E}"/>
            </c:ext>
          </c:extLst>
        </c:ser>
        <c:ser>
          <c:idx val="2"/>
          <c:order val="1"/>
          <c:tx>
            <c:strRef>
              <c:f>'LNE SH Stocks&amp;Sales'!$C$80</c:f>
              <c:strCache>
                <c:ptCount val="1"/>
                <c:pt idx="0">
                  <c:v>Heat Pump</c:v>
                </c:pt>
              </c:strCache>
            </c:strRef>
          </c:tx>
          <c:spPr>
            <a:solidFill>
              <a:srgbClr val="00B050"/>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Stocks&amp;Sales'!$I$80:$AM$80</c:f>
              <c:numCache>
                <c:formatCode>0%</c:formatCode>
                <c:ptCount val="31"/>
                <c:pt idx="0">
                  <c:v>0.13533402046919557</c:v>
                </c:pt>
                <c:pt idx="1">
                  <c:v>0.2112486657992621</c:v>
                </c:pt>
                <c:pt idx="2">
                  <c:v>0.28699553232772718</c:v>
                </c:pt>
                <c:pt idx="3">
                  <c:v>0.36258641578907497</c:v>
                </c:pt>
                <c:pt idx="4">
                  <c:v>0.43803556100926916</c:v>
                </c:pt>
                <c:pt idx="5">
                  <c:v>0.51335953152698854</c:v>
                </c:pt>
                <c:pt idx="6">
                  <c:v>0.54988681261639993</c:v>
                </c:pt>
                <c:pt idx="7">
                  <c:v>0.58675111782050537</c:v>
                </c:pt>
                <c:pt idx="8">
                  <c:v>0.6240242012838485</c:v>
                </c:pt>
                <c:pt idx="9">
                  <c:v>0.66176154881917426</c:v>
                </c:pt>
                <c:pt idx="10">
                  <c:v>0.69999998096042737</c:v>
                </c:pt>
                <c:pt idx="11">
                  <c:v>0.7250000080973994</c:v>
                </c:pt>
                <c:pt idx="12">
                  <c:v>0.7500000066364948</c:v>
                </c:pt>
                <c:pt idx="13">
                  <c:v>0.77499998769078915</c:v>
                </c:pt>
                <c:pt idx="14">
                  <c:v>0.79999999999999993</c:v>
                </c:pt>
                <c:pt idx="15">
                  <c:v>0.82500000979280197</c:v>
                </c:pt>
                <c:pt idx="16">
                  <c:v>0.8499999964163617</c:v>
                </c:pt>
                <c:pt idx="17">
                  <c:v>0.87499998532529077</c:v>
                </c:pt>
                <c:pt idx="18">
                  <c:v>0.89999998371146928</c:v>
                </c:pt>
                <c:pt idx="19">
                  <c:v>0.9249999988378057</c:v>
                </c:pt>
                <c:pt idx="20">
                  <c:v>0.94999999515035982</c:v>
                </c:pt>
                <c:pt idx="21">
                  <c:v>0.96000000169539834</c:v>
                </c:pt>
                <c:pt idx="22">
                  <c:v>0.97000000287726029</c:v>
                </c:pt>
                <c:pt idx="23">
                  <c:v>0.97999999546456373</c:v>
                </c:pt>
                <c:pt idx="24">
                  <c:v>0.98999998319073357</c:v>
                </c:pt>
                <c:pt idx="25">
                  <c:v>1</c:v>
                </c:pt>
                <c:pt idx="26">
                  <c:v>1</c:v>
                </c:pt>
                <c:pt idx="27">
                  <c:v>1</c:v>
                </c:pt>
                <c:pt idx="28">
                  <c:v>1</c:v>
                </c:pt>
                <c:pt idx="29">
                  <c:v>1</c:v>
                </c:pt>
                <c:pt idx="30">
                  <c:v>1</c:v>
                </c:pt>
              </c:numCache>
              <c:extLst/>
            </c:numRef>
          </c:val>
          <c:extLst>
            <c:ext xmlns:c16="http://schemas.microsoft.com/office/drawing/2014/chart" uri="{C3380CC4-5D6E-409C-BE32-E72D297353CC}">
              <c16:uniqueId val="{0000000B-B12D-4669-9D7D-A9935EA2103E}"/>
            </c:ext>
          </c:extLst>
        </c:ser>
        <c:ser>
          <c:idx val="3"/>
          <c:order val="2"/>
          <c:tx>
            <c:strRef>
              <c:f>'LNE SH Stocks&amp;Sales'!$C$81</c:f>
              <c:strCache>
                <c:ptCount val="1"/>
                <c:pt idx="0">
                  <c:v>Efficient Natural Gas</c:v>
                </c:pt>
              </c:strCache>
            </c:strRef>
          </c:tx>
          <c:spPr>
            <a:solidFill>
              <a:schemeClr val="tx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Stocks&amp;Sales'!$I$81:$AM$81</c:f>
              <c:numCache>
                <c:formatCode>0%</c:formatCode>
                <c:ptCount val="31"/>
                <c:pt idx="0">
                  <c:v>0.60914505202287761</c:v>
                </c:pt>
                <c:pt idx="1">
                  <c:v>0.56880484626085026</c:v>
                </c:pt>
                <c:pt idx="2">
                  <c:v>0.52977744078256361</c:v>
                </c:pt>
                <c:pt idx="3">
                  <c:v>0.48279470854704548</c:v>
                </c:pt>
                <c:pt idx="4">
                  <c:v>0.43558272205181009</c:v>
                </c:pt>
                <c:pt idx="5">
                  <c:v>0.38740891274621697</c:v>
                </c:pt>
                <c:pt idx="6">
                  <c:v>0.37628288977487728</c:v>
                </c:pt>
                <c:pt idx="7">
                  <c:v>0.36248169215726322</c:v>
                </c:pt>
                <c:pt idx="8">
                  <c:v>0.34543673095244887</c:v>
                </c:pt>
                <c:pt idx="9">
                  <c:v>0.3247068005621136</c:v>
                </c:pt>
                <c:pt idx="10">
                  <c:v>0.30000001903957274</c:v>
                </c:pt>
                <c:pt idx="11">
                  <c:v>0.2749999919026006</c:v>
                </c:pt>
                <c:pt idx="12">
                  <c:v>0.24999999336350531</c:v>
                </c:pt>
                <c:pt idx="13">
                  <c:v>0.22500001230921088</c:v>
                </c:pt>
                <c:pt idx="14">
                  <c:v>0.2</c:v>
                </c:pt>
                <c:pt idx="15">
                  <c:v>0.17499999020719803</c:v>
                </c:pt>
                <c:pt idx="16">
                  <c:v>0.15000000358363844</c:v>
                </c:pt>
                <c:pt idx="17">
                  <c:v>0.12500001467470906</c:v>
                </c:pt>
                <c:pt idx="18">
                  <c:v>0.10000001628853074</c:v>
                </c:pt>
                <c:pt idx="19">
                  <c:v>7.500000116219431E-2</c:v>
                </c:pt>
                <c:pt idx="20">
                  <c:v>5.0000004849640213E-2</c:v>
                </c:pt>
                <c:pt idx="21">
                  <c:v>3.9999998304601707E-2</c:v>
                </c:pt>
                <c:pt idx="22">
                  <c:v>2.9999997122739798E-2</c:v>
                </c:pt>
                <c:pt idx="23">
                  <c:v>2.0000004535436443E-2</c:v>
                </c:pt>
                <c:pt idx="24">
                  <c:v>1.0000016809266434E-2</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D-B12D-4669-9D7D-A9935EA2103E}"/>
            </c:ext>
          </c:extLst>
        </c:ser>
        <c:ser>
          <c:idx val="4"/>
          <c:order val="3"/>
          <c:tx>
            <c:strRef>
              <c:f>'LNE SH Stocks&amp;Sales'!$C$82</c:f>
              <c:strCache>
                <c:ptCount val="1"/>
                <c:pt idx="0">
                  <c:v>Reference Natural Gas</c:v>
                </c:pt>
              </c:strCache>
            </c:strRef>
          </c:tx>
          <c:spPr>
            <a:solidFill>
              <a:schemeClr val="tx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Stocks&amp;Sales'!$I$82:$AM$82</c:f>
              <c:numCache>
                <c:formatCode>0%</c:formatCode>
                <c:ptCount val="31"/>
                <c:pt idx="0">
                  <c:v>0.22540995715763001</c:v>
                </c:pt>
                <c:pt idx="1">
                  <c:v>0.19963906711498253</c:v>
                </c:pt>
                <c:pt idx="2">
                  <c:v>0.17272320673237296</c:v>
                </c:pt>
                <c:pt idx="3">
                  <c:v>0.14542800946960383</c:v>
                </c:pt>
                <c:pt idx="4">
                  <c:v>0.11850388910920168</c:v>
                </c:pt>
                <c:pt idx="5">
                  <c:v>9.2666678672551614E-2</c:v>
                </c:pt>
                <c:pt idx="6">
                  <c:v>6.8578398850624306E-2</c:v>
                </c:pt>
                <c:pt idx="7">
                  <c:v>4.6828263476332184E-2</c:v>
                </c:pt>
                <c:pt idx="8">
                  <c:v>2.7913123983108242E-2</c:v>
                </c:pt>
                <c:pt idx="9">
                  <c:v>1.2218683097488381E-2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F-B12D-4669-9D7D-A9935EA2103E}"/>
            </c:ext>
          </c:extLst>
        </c:ser>
        <c:ser>
          <c:idx val="5"/>
          <c:order val="4"/>
          <c:tx>
            <c:strRef>
              <c:f>'LNE SH Stocks&amp;Sales'!$C$83</c:f>
              <c:strCache>
                <c:ptCount val="1"/>
                <c:pt idx="0">
                  <c:v>Efficient Distillate</c:v>
                </c:pt>
              </c:strCache>
            </c:strRef>
          </c:tx>
          <c:spPr>
            <a:solidFill>
              <a:schemeClr val="accent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Stocks&amp;Sales'!$I$83:$AM$83</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11-B12D-4669-9D7D-A9935EA2103E}"/>
            </c:ext>
          </c:extLst>
        </c:ser>
        <c:ser>
          <c:idx val="6"/>
          <c:order val="5"/>
          <c:tx>
            <c:strRef>
              <c:f>'LNE SH Stocks&amp;Sales'!$C$84</c:f>
              <c:strCache>
                <c:ptCount val="1"/>
                <c:pt idx="0">
                  <c:v>Reference Distillate</c:v>
                </c:pt>
              </c:strCache>
            </c:strRef>
          </c:tx>
          <c:spPr>
            <a:solidFill>
              <a:schemeClr val="accent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Stocks&amp;Sales'!$I$84:$AM$84</c:f>
              <c:numCache>
                <c:formatCode>0%</c:formatCode>
                <c:ptCount val="31"/>
                <c:pt idx="0">
                  <c:v>2.1514569885082525E-2</c:v>
                </c:pt>
                <c:pt idx="1">
                  <c:v>1.4509834461676039E-2</c:v>
                </c:pt>
                <c:pt idx="2">
                  <c:v>7.5050847680622878E-3</c:v>
                </c:pt>
                <c:pt idx="3">
                  <c:v>6.56696146551873E-3</c:v>
                </c:pt>
                <c:pt idx="4">
                  <c:v>5.6287959751279383E-3</c:v>
                </c:pt>
                <c:pt idx="5">
                  <c:v>4.6906654160254486E-3</c:v>
                </c:pt>
                <c:pt idx="6">
                  <c:v>3.7525334169026124E-3</c:v>
                </c:pt>
                <c:pt idx="7">
                  <c:v>2.8144018628144607E-3</c:v>
                </c:pt>
                <c:pt idx="8">
                  <c:v>1.8762780993353493E-3</c:v>
                </c:pt>
                <c:pt idx="9">
                  <c:v>9.3813279000545054E-4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13-B12D-4669-9D7D-A9935EA2103E}"/>
            </c:ext>
          </c:extLst>
        </c:ser>
        <c:ser>
          <c:idx val="0"/>
          <c:order val="6"/>
          <c:tx>
            <c:strRef>
              <c:f>'LNE SH Stocks&amp;Sales'!$C$85</c:f>
              <c:strCache>
                <c:ptCount val="1"/>
                <c:pt idx="0">
                  <c:v>Other</c:v>
                </c:pt>
              </c:strCache>
            </c:strRef>
          </c:tx>
          <c:spPr>
            <a:solidFill>
              <a:schemeClr val="bg1">
                <a:lumMod val="5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SH Stocks&amp;Sales'!$I$85:$AM$85</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15-B12D-4669-9D7D-A9935EA2103E}"/>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Sales</a:t>
                </a:r>
                <a:endParaRPr lang="en-US"/>
              </a:p>
            </c:rich>
          </c:tx>
          <c:layout>
            <c:manualLayout>
              <c:xMode val="edge"/>
              <c:yMode val="edge"/>
              <c:x val="1.9956427726326956E-2"/>
              <c:y val="0.33328923882418132"/>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1710252539676"/>
          <c:y val="5.207906204917525E-2"/>
          <c:w val="0.61579111419362731"/>
          <c:h val="0.82809844746917727"/>
        </c:manualLayout>
      </c:layout>
      <c:areaChart>
        <c:grouping val="stacked"/>
        <c:varyColors val="0"/>
        <c:ser>
          <c:idx val="1"/>
          <c:order val="0"/>
          <c:tx>
            <c:strRef>
              <c:f>'LNE SH Stocks&amp;Sales'!$C$67</c:f>
              <c:strCache>
                <c:ptCount val="1"/>
                <c:pt idx="0">
                  <c:v>Electric Resistance</c:v>
                </c:pt>
              </c:strCache>
            </c:strRef>
          </c:tx>
          <c:spPr>
            <a:solidFill>
              <a:schemeClr val="accent3"/>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Stocks&amp;Sales'!$I$67:$AM$67</c:f>
              <c:numCache>
                <c:formatCode>0%</c:formatCode>
                <c:ptCount val="31"/>
                <c:pt idx="0">
                  <c:v>1.1566373095179447E-2</c:v>
                </c:pt>
                <c:pt idx="1">
                  <c:v>1.1092416271669627E-2</c:v>
                </c:pt>
                <c:pt idx="2">
                  <c:v>1.0421501486920427E-2</c:v>
                </c:pt>
                <c:pt idx="3">
                  <c:v>9.7474544976312912E-3</c:v>
                </c:pt>
                <c:pt idx="4">
                  <c:v>9.0735374175096115E-3</c:v>
                </c:pt>
                <c:pt idx="5">
                  <c:v>8.400797506241434E-3</c:v>
                </c:pt>
                <c:pt idx="6">
                  <c:v>7.7294329619131902E-3</c:v>
                </c:pt>
                <c:pt idx="7">
                  <c:v>7.0597124387012282E-3</c:v>
                </c:pt>
                <c:pt idx="8">
                  <c:v>6.3922359076156914E-3</c:v>
                </c:pt>
                <c:pt idx="9">
                  <c:v>5.727786360799134E-3</c:v>
                </c:pt>
                <c:pt idx="10">
                  <c:v>5.0670619652980163E-3</c:v>
                </c:pt>
                <c:pt idx="11">
                  <c:v>4.433944401878903E-3</c:v>
                </c:pt>
                <c:pt idx="12">
                  <c:v>3.8295345731921286E-3</c:v>
                </c:pt>
                <c:pt idx="13">
                  <c:v>3.2562234032066091E-3</c:v>
                </c:pt>
                <c:pt idx="14">
                  <c:v>2.7182054739496079E-3</c:v>
                </c:pt>
                <c:pt idx="15">
                  <c:v>2.2215285677566173E-3</c:v>
                </c:pt>
                <c:pt idx="16">
                  <c:v>1.7733616100250942E-3</c:v>
                </c:pt>
                <c:pt idx="17">
                  <c:v>1.3804821663031238E-3</c:v>
                </c:pt>
                <c:pt idx="18">
                  <c:v>1.0474312719484205E-3</c:v>
                </c:pt>
                <c:pt idx="19">
                  <c:v>7.750414249174842E-4</c:v>
                </c:pt>
                <c:pt idx="20">
                  <c:v>5.5998443741299441E-4</c:v>
                </c:pt>
                <c:pt idx="21">
                  <c:v>3.9555474427227142E-4</c:v>
                </c:pt>
                <c:pt idx="22">
                  <c:v>2.7246922588099312E-4</c:v>
                </c:pt>
                <c:pt idx="23">
                  <c:v>1.8266817375724842E-4</c:v>
                </c:pt>
                <c:pt idx="24">
                  <c:v>1.1908123196523799E-4</c:v>
                </c:pt>
                <c:pt idx="25">
                  <c:v>7.492984373303785E-5</c:v>
                </c:pt>
                <c:pt idx="26">
                  <c:v>4.5149872545968601E-5</c:v>
                </c:pt>
                <c:pt idx="27">
                  <c:v>2.5755368194124942E-5</c:v>
                </c:pt>
                <c:pt idx="28">
                  <c:v>1.3670998823358996E-5</c:v>
                </c:pt>
                <c:pt idx="29">
                  <c:v>6.7835410719008906E-6</c:v>
                </c:pt>
                <c:pt idx="30">
                  <c:v>3.1057390624423678E-6</c:v>
                </c:pt>
              </c:numCache>
            </c:numRef>
          </c:val>
          <c:extLst>
            <c:ext xmlns:c16="http://schemas.microsoft.com/office/drawing/2014/chart" uri="{C3380CC4-5D6E-409C-BE32-E72D297353CC}">
              <c16:uniqueId val="{00000009-9214-4BE6-A434-1C390E51BB62}"/>
            </c:ext>
          </c:extLst>
        </c:ser>
        <c:ser>
          <c:idx val="2"/>
          <c:order val="1"/>
          <c:tx>
            <c:strRef>
              <c:f>'LNE SH Stocks&amp;Sales'!$C$68</c:f>
              <c:strCache>
                <c:ptCount val="1"/>
                <c:pt idx="0">
                  <c:v>Heat Pump</c:v>
                </c:pt>
              </c:strCache>
            </c:strRef>
          </c:tx>
          <c:spPr>
            <a:solidFill>
              <a:srgbClr val="00B050"/>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Stocks&amp;Sales'!$I$68:$AM$68</c:f>
              <c:numCache>
                <c:formatCode>0%</c:formatCode>
                <c:ptCount val="31"/>
                <c:pt idx="0">
                  <c:v>3.6817768607926606E-2</c:v>
                </c:pt>
                <c:pt idx="1">
                  <c:v>5.1328273755389571E-2</c:v>
                </c:pt>
                <c:pt idx="2">
                  <c:v>7.1123104742216031E-2</c:v>
                </c:pt>
                <c:pt idx="3">
                  <c:v>9.5705291901470202E-2</c:v>
                </c:pt>
                <c:pt idx="4">
                  <c:v>0.12463575560609895</c:v>
                </c:pt>
                <c:pt idx="5">
                  <c:v>0.15757596317590075</c:v>
                </c:pt>
                <c:pt idx="6">
                  <c:v>0.19171588316749896</c:v>
                </c:pt>
                <c:pt idx="7">
                  <c:v>0.22703475104374038</c:v>
                </c:pt>
                <c:pt idx="8">
                  <c:v>0.26353004215079695</c:v>
                </c:pt>
                <c:pt idx="9">
                  <c:v>0.30122711251676126</c:v>
                </c:pt>
                <c:pt idx="10">
                  <c:v>0.34019442486328089</c:v>
                </c:pt>
                <c:pt idx="11">
                  <c:v>0.37968885100584232</c:v>
                </c:pt>
                <c:pt idx="12">
                  <c:v>0.41979680627505706</c:v>
                </c:pt>
                <c:pt idx="13">
                  <c:v>0.4605497355617732</c:v>
                </c:pt>
                <c:pt idx="14">
                  <c:v>0.50185668725584864</c:v>
                </c:pt>
                <c:pt idx="15">
                  <c:v>0.54345029693421509</c:v>
                </c:pt>
                <c:pt idx="16">
                  <c:v>0.58487761522690496</c:v>
                </c:pt>
                <c:pt idx="17">
                  <c:v>0.62555413860018028</c:v>
                </c:pt>
                <c:pt idx="18">
                  <c:v>0.66487150221828595</c:v>
                </c:pt>
                <c:pt idx="19">
                  <c:v>0.70232155831592546</c:v>
                </c:pt>
                <c:pt idx="20">
                  <c:v>0.7508935516444516</c:v>
                </c:pt>
                <c:pt idx="21">
                  <c:v>0.79009218856035601</c:v>
                </c:pt>
                <c:pt idx="22">
                  <c:v>0.82157803265811546</c:v>
                </c:pt>
                <c:pt idx="23">
                  <c:v>0.84682425594300148</c:v>
                </c:pt>
                <c:pt idx="24">
                  <c:v>0.86969163989854259</c:v>
                </c:pt>
                <c:pt idx="25">
                  <c:v>0.89045711254056015</c:v>
                </c:pt>
                <c:pt idx="26">
                  <c:v>0.90885086017964667</c:v>
                </c:pt>
                <c:pt idx="27">
                  <c:v>0.92471671032894098</c:v>
                </c:pt>
                <c:pt idx="28">
                  <c:v>0.94425053078731025</c:v>
                </c:pt>
                <c:pt idx="29">
                  <c:v>0.96036320735327552</c:v>
                </c:pt>
                <c:pt idx="30">
                  <c:v>0.9741394097776519</c:v>
                </c:pt>
              </c:numCache>
            </c:numRef>
          </c:val>
          <c:extLst>
            <c:ext xmlns:c16="http://schemas.microsoft.com/office/drawing/2014/chart" uri="{C3380CC4-5D6E-409C-BE32-E72D297353CC}">
              <c16:uniqueId val="{0000000B-9214-4BE6-A434-1C390E51BB62}"/>
            </c:ext>
          </c:extLst>
        </c:ser>
        <c:ser>
          <c:idx val="3"/>
          <c:order val="2"/>
          <c:tx>
            <c:strRef>
              <c:f>'LNE SH Stocks&amp;Sales'!$C$69</c:f>
              <c:strCache>
                <c:ptCount val="1"/>
                <c:pt idx="0">
                  <c:v>Efficient Natural Gas</c:v>
                </c:pt>
              </c:strCache>
            </c:strRef>
          </c:tx>
          <c:spPr>
            <a:solidFill>
              <a:schemeClr val="tx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Stocks&amp;Sales'!$I$69:$AM$69</c:f>
              <c:numCache>
                <c:formatCode>0%</c:formatCode>
                <c:ptCount val="31"/>
                <c:pt idx="0">
                  <c:v>0.21944169131353536</c:v>
                </c:pt>
                <c:pt idx="1">
                  <c:v>0.26199729312732439</c:v>
                </c:pt>
                <c:pt idx="2">
                  <c:v>0.30021697461141977</c:v>
                </c:pt>
                <c:pt idx="3">
                  <c:v>0.33322075958381614</c:v>
                </c:pt>
                <c:pt idx="4">
                  <c:v>0.3609197718144514</c:v>
                </c:pt>
                <c:pt idx="5">
                  <c:v>0.38320525441930847</c:v>
                </c:pt>
                <c:pt idx="6">
                  <c:v>0.40241454977507729</c:v>
                </c:pt>
                <c:pt idx="7">
                  <c:v>0.41802183257128073</c:v>
                </c:pt>
                <c:pt idx="8">
                  <c:v>0.42943163416277164</c:v>
                </c:pt>
                <c:pt idx="9">
                  <c:v>0.43604476721357899</c:v>
                </c:pt>
                <c:pt idx="10">
                  <c:v>0.43733956938899854</c:v>
                </c:pt>
                <c:pt idx="11">
                  <c:v>0.43318939866334433</c:v>
                </c:pt>
                <c:pt idx="12">
                  <c:v>0.4237124124465233</c:v>
                </c:pt>
                <c:pt idx="13">
                  <c:v>0.40929047951683917</c:v>
                </c:pt>
                <c:pt idx="14">
                  <c:v>0.39056421411985937</c:v>
                </c:pt>
                <c:pt idx="15">
                  <c:v>0.36838031609570926</c:v>
                </c:pt>
                <c:pt idx="16">
                  <c:v>0.34369799827540154</c:v>
                </c:pt>
                <c:pt idx="17">
                  <c:v>0.31747370392852947</c:v>
                </c:pt>
                <c:pt idx="18">
                  <c:v>0.29055103119327091</c:v>
                </c:pt>
                <c:pt idx="19">
                  <c:v>0.26358133995171923</c:v>
                </c:pt>
                <c:pt idx="20">
                  <c:v>0.22460320105938947</c:v>
                </c:pt>
                <c:pt idx="21">
                  <c:v>0.19277812265751548</c:v>
                </c:pt>
                <c:pt idx="22">
                  <c:v>0.1669870884345572</c:v>
                </c:pt>
                <c:pt idx="23">
                  <c:v>0.14602094565012097</c:v>
                </c:pt>
                <c:pt idx="24">
                  <c:v>0.12626056880233541</c:v>
                </c:pt>
                <c:pt idx="25">
                  <c:v>0.10767819282048005</c:v>
                </c:pt>
                <c:pt idx="26">
                  <c:v>9.0751681220311117E-2</c:v>
                </c:pt>
                <c:pt idx="27">
                  <c:v>7.5257534302864817E-2</c:v>
                </c:pt>
                <c:pt idx="28">
                  <c:v>5.5735798213866379E-2</c:v>
                </c:pt>
                <c:pt idx="29">
                  <c:v>3.9630009105652557E-2</c:v>
                </c:pt>
                <c:pt idx="30">
                  <c:v>2.5857484483285724E-2</c:v>
                </c:pt>
              </c:numCache>
            </c:numRef>
          </c:val>
          <c:extLst>
            <c:ext xmlns:c16="http://schemas.microsoft.com/office/drawing/2014/chart" uri="{C3380CC4-5D6E-409C-BE32-E72D297353CC}">
              <c16:uniqueId val="{0000000D-9214-4BE6-A434-1C390E51BB62}"/>
            </c:ext>
          </c:extLst>
        </c:ser>
        <c:ser>
          <c:idx val="4"/>
          <c:order val="3"/>
          <c:tx>
            <c:strRef>
              <c:f>'LNE SH Stocks&amp;Sales'!$C$70</c:f>
              <c:strCache>
                <c:ptCount val="1"/>
                <c:pt idx="0">
                  <c:v>Reference Natural Gas</c:v>
                </c:pt>
              </c:strCache>
            </c:strRef>
          </c:tx>
          <c:spPr>
            <a:solidFill>
              <a:schemeClr val="tx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Stocks&amp;Sales'!$I$70:$AM$70</c:f>
              <c:numCache>
                <c:formatCode>0%</c:formatCode>
                <c:ptCount val="31"/>
                <c:pt idx="0">
                  <c:v>0.7032265008232278</c:v>
                </c:pt>
                <c:pt idx="1">
                  <c:v>0.64782054433839797</c:v>
                </c:pt>
                <c:pt idx="2">
                  <c:v>0.59215607009422366</c:v>
                </c:pt>
                <c:pt idx="3">
                  <c:v>0.53693112019272615</c:v>
                </c:pt>
                <c:pt idx="4">
                  <c:v>0.48266219708525276</c:v>
                </c:pt>
                <c:pt idx="5">
                  <c:v>0.42979294225410591</c:v>
                </c:pt>
                <c:pt idx="6">
                  <c:v>0.37879534314931429</c:v>
                </c:pt>
                <c:pt idx="7">
                  <c:v>0.33021505610233653</c:v>
                </c:pt>
                <c:pt idx="8">
                  <c:v>0.28464796155755934</c:v>
                </c:pt>
                <c:pt idx="9">
                  <c:v>0.24266515290123003</c:v>
                </c:pt>
                <c:pt idx="10">
                  <c:v>0.20471739035776734</c:v>
                </c:pt>
                <c:pt idx="11">
                  <c:v>0.17159078077697404</c:v>
                </c:pt>
                <c:pt idx="12">
                  <c:v>0.14307690591269681</c:v>
                </c:pt>
                <c:pt idx="13">
                  <c:v>0.11875407138184688</c:v>
                </c:pt>
                <c:pt idx="14">
                  <c:v>9.8057922096829689E-2</c:v>
                </c:pt>
                <c:pt idx="15">
                  <c:v>8.0387942553565128E-2</c:v>
                </c:pt>
                <c:pt idx="16">
                  <c:v>6.5212759692019714E-2</c:v>
                </c:pt>
                <c:pt idx="17">
                  <c:v>5.2136681184488658E-2</c:v>
                </c:pt>
                <c:pt idx="18">
                  <c:v>4.0908582180323408E-2</c:v>
                </c:pt>
                <c:pt idx="19">
                  <c:v>3.1382336449687284E-2</c:v>
                </c:pt>
                <c:pt idx="20">
                  <c:v>2.2610470624313331E-2</c:v>
                </c:pt>
                <c:pt idx="21">
                  <c:v>1.5840282180085329E-2</c:v>
                </c:pt>
                <c:pt idx="22">
                  <c:v>1.0588724454521085E-2</c:v>
                </c:pt>
                <c:pt idx="23">
                  <c:v>6.6286158919400652E-3</c:v>
                </c:pt>
                <c:pt idx="24">
                  <c:v>3.7500654833096318E-3</c:v>
                </c:pt>
                <c:pt idx="25">
                  <c:v>1.7288545452262623E-3</c:v>
                </c:pt>
                <c:pt idx="26">
                  <c:v>3.5230872749617508E-4</c:v>
                </c:pt>
                <c:pt idx="27">
                  <c:v>0</c:v>
                </c:pt>
                <c:pt idx="28">
                  <c:v>0</c:v>
                </c:pt>
                <c:pt idx="29">
                  <c:v>0</c:v>
                </c:pt>
                <c:pt idx="30">
                  <c:v>0</c:v>
                </c:pt>
              </c:numCache>
            </c:numRef>
          </c:val>
          <c:extLst>
            <c:ext xmlns:c16="http://schemas.microsoft.com/office/drawing/2014/chart" uri="{C3380CC4-5D6E-409C-BE32-E72D297353CC}">
              <c16:uniqueId val="{0000000F-9214-4BE6-A434-1C390E51BB62}"/>
            </c:ext>
          </c:extLst>
        </c:ser>
        <c:ser>
          <c:idx val="5"/>
          <c:order val="4"/>
          <c:tx>
            <c:strRef>
              <c:f>'LNE SH Stocks&amp;Sales'!$C$71</c:f>
              <c:strCache>
                <c:ptCount val="1"/>
                <c:pt idx="0">
                  <c:v>Efficient Distillate</c:v>
                </c:pt>
              </c:strCache>
            </c:strRef>
          </c:tx>
          <c:spPr>
            <a:solidFill>
              <a:schemeClr val="accent2"/>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Stocks&amp;Sales'!$I$71:$AM$71</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9214-4BE6-A434-1C390E51BB62}"/>
            </c:ext>
          </c:extLst>
        </c:ser>
        <c:ser>
          <c:idx val="6"/>
          <c:order val="5"/>
          <c:tx>
            <c:strRef>
              <c:f>'LNE SH Stocks&amp;Sales'!$C$72</c:f>
              <c:strCache>
                <c:ptCount val="1"/>
                <c:pt idx="0">
                  <c:v>Reference Distillate</c:v>
                </c:pt>
              </c:strCache>
            </c:strRef>
          </c:tx>
          <c:spPr>
            <a:solidFill>
              <a:schemeClr val="accent2">
                <a:lumMod val="40000"/>
                <a:lumOff val="6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Stocks&amp;Sales'!$I$72:$AM$72</c:f>
              <c:numCache>
                <c:formatCode>0%</c:formatCode>
                <c:ptCount val="31"/>
                <c:pt idx="0">
                  <c:v>2.8947666160130826E-2</c:v>
                </c:pt>
                <c:pt idx="1">
                  <c:v>2.7761472507218398E-2</c:v>
                </c:pt>
                <c:pt idx="2">
                  <c:v>2.608234906521999E-2</c:v>
                </c:pt>
                <c:pt idx="3">
                  <c:v>2.4395373824356251E-2</c:v>
                </c:pt>
                <c:pt idx="4">
                  <c:v>2.270873807668727E-2</c:v>
                </c:pt>
                <c:pt idx="5">
                  <c:v>2.1025042644443444E-2</c:v>
                </c:pt>
                <c:pt idx="6">
                  <c:v>1.9344790946196164E-2</c:v>
                </c:pt>
                <c:pt idx="7">
                  <c:v>1.7668647843941107E-2</c:v>
                </c:pt>
                <c:pt idx="8">
                  <c:v>1.5998126221256521E-2</c:v>
                </c:pt>
                <c:pt idx="9">
                  <c:v>1.4335181007630673E-2</c:v>
                </c:pt>
                <c:pt idx="10">
                  <c:v>1.2681553424655153E-2</c:v>
                </c:pt>
                <c:pt idx="11">
                  <c:v>1.1097025151960403E-2</c:v>
                </c:pt>
                <c:pt idx="12">
                  <c:v>9.584340792530727E-3</c:v>
                </c:pt>
                <c:pt idx="13">
                  <c:v>8.1494901363342205E-3</c:v>
                </c:pt>
                <c:pt idx="14">
                  <c:v>6.8029710535127521E-3</c:v>
                </c:pt>
                <c:pt idx="15">
                  <c:v>5.559915848753926E-3</c:v>
                </c:pt>
                <c:pt idx="16">
                  <c:v>4.4382651956487015E-3</c:v>
                </c:pt>
                <c:pt idx="17">
                  <c:v>3.4549941204984908E-3</c:v>
                </c:pt>
                <c:pt idx="18">
                  <c:v>2.6214531361712268E-3</c:v>
                </c:pt>
                <c:pt idx="19">
                  <c:v>1.9397238577506261E-3</c:v>
                </c:pt>
                <c:pt idx="20">
                  <c:v>1.3327922344327067E-3</c:v>
                </c:pt>
                <c:pt idx="21">
                  <c:v>8.9385185777103159E-4</c:v>
                </c:pt>
                <c:pt idx="22">
                  <c:v>5.7368522692525983E-4</c:v>
                </c:pt>
                <c:pt idx="23">
                  <c:v>3.4351434118013135E-4</c:v>
                </c:pt>
                <c:pt idx="24">
                  <c:v>1.7864458384704058E-4</c:v>
                </c:pt>
                <c:pt idx="25">
                  <c:v>6.0910250000485074E-5</c:v>
                </c:pt>
                <c:pt idx="26">
                  <c:v>0</c:v>
                </c:pt>
                <c:pt idx="27">
                  <c:v>0</c:v>
                </c:pt>
                <c:pt idx="28">
                  <c:v>0</c:v>
                </c:pt>
                <c:pt idx="29">
                  <c:v>0</c:v>
                </c:pt>
                <c:pt idx="30">
                  <c:v>0</c:v>
                </c:pt>
              </c:numCache>
            </c:numRef>
          </c:val>
          <c:extLst>
            <c:ext xmlns:c16="http://schemas.microsoft.com/office/drawing/2014/chart" uri="{C3380CC4-5D6E-409C-BE32-E72D297353CC}">
              <c16:uniqueId val="{00000013-9214-4BE6-A434-1C390E51BB62}"/>
            </c:ext>
          </c:extLst>
        </c:ser>
        <c:ser>
          <c:idx val="0"/>
          <c:order val="6"/>
          <c:tx>
            <c:strRef>
              <c:f>'LNE SH Stocks&amp;Sales'!$C$73</c:f>
              <c:strCache>
                <c:ptCount val="1"/>
                <c:pt idx="0">
                  <c:v>Other</c:v>
                </c:pt>
              </c:strCache>
            </c:strRef>
          </c:tx>
          <c:spPr>
            <a:solidFill>
              <a:schemeClr val="bg1">
                <a:lumMod val="50000"/>
              </a:schemeClr>
            </a:solidFill>
            <a:ln w="25400">
              <a:noFill/>
            </a:ln>
            <a:effectLst/>
          </c:spPr>
          <c:cat>
            <c:numRef>
              <c:f>'LNE SH Stocks&amp;Sales'!$I$20:$AM$20</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'LNE SH Stocks&amp;Sales'!$I$73:$AM$73</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9214-4BE6-A434-1C390E51BB62}"/>
            </c:ext>
          </c:extLst>
        </c:ser>
        <c:dLbls>
          <c:showLegendKey val="0"/>
          <c:showVal val="0"/>
          <c:showCatName val="0"/>
          <c:showSerName val="0"/>
          <c:showPercent val="0"/>
          <c:showBubbleSize val="0"/>
        </c:dLbls>
        <c:axId val="650280824"/>
        <c:axId val="650281152"/>
      </c:areaChart>
      <c:catAx>
        <c:axId val="650280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1152"/>
        <c:crosses val="autoZero"/>
        <c:auto val="1"/>
        <c:lblAlgn val="ctr"/>
        <c:lblOffset val="100"/>
        <c:tickLblSkip val="5"/>
        <c:noMultiLvlLbl val="0"/>
      </c:catAx>
      <c:valAx>
        <c:axId val="650281152"/>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 of Space</a:t>
                </a:r>
                <a:r>
                  <a:rPr lang="en-US" baseline="0"/>
                  <a:t> Heating Stocks</a:t>
                </a:r>
                <a:endParaRPr lang="en-US"/>
              </a:p>
            </c:rich>
          </c:tx>
          <c:layout>
            <c:manualLayout>
              <c:xMode val="edge"/>
              <c:yMode val="edge"/>
              <c:x val="1.9956427726326956E-2"/>
              <c:y val="0.33328923882418132"/>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50280824"/>
        <c:crosses val="autoZero"/>
        <c:crossBetween val="midCat"/>
      </c:valAx>
    </c:plotArea>
    <c:legend>
      <c:legendPos val="r"/>
      <c:layout>
        <c:manualLayout>
          <c:xMode val="edge"/>
          <c:yMode val="edge"/>
          <c:x val="0.72368944555505688"/>
          <c:y val="0.17736404212820309"/>
          <c:w val="0.26594786014442495"/>
          <c:h val="0.68149834806042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aseline="0"/>
              <a:t>High Technology Availability Pathway</a:t>
            </a:r>
          </a:p>
          <a:p>
            <a:pPr>
              <a:defRPr sz="1600" b="0" i="0" u="none" strike="noStrike" kern="1200" spc="0" baseline="0">
                <a:solidFill>
                  <a:sysClr val="windowText" lastClr="000000"/>
                </a:solidFill>
                <a:latin typeface="+mn-lt"/>
                <a:ea typeface="+mn-ea"/>
                <a:cs typeface="+mn-cs"/>
              </a:defRPr>
            </a:pPr>
            <a:r>
              <a:rPr lang="en-US" sz="1600" baseline="0"/>
              <a:t>Electric Load by Sector</a:t>
            </a:r>
          </a:p>
        </c:rich>
      </c:tx>
      <c:overlay val="0"/>
      <c:spPr>
        <a:noFill/>
        <a:ln>
          <a:noFill/>
        </a:ln>
        <a:effectLst/>
      </c:spPr>
    </c:title>
    <c:autoTitleDeleted val="0"/>
    <c:plotArea>
      <c:layout>
        <c:manualLayout>
          <c:layoutTarget val="inner"/>
          <c:xMode val="edge"/>
          <c:yMode val="edge"/>
          <c:x val="0.1258397127442403"/>
          <c:y val="0.23990937579756411"/>
          <c:w val="0.83212325021872269"/>
          <c:h val="0.62951302737197445"/>
        </c:manualLayout>
      </c:layout>
      <c:areaChart>
        <c:grouping val="stacked"/>
        <c:varyColors val="0"/>
        <c:ser>
          <c:idx val="0"/>
          <c:order val="0"/>
          <c:tx>
            <c:strRef>
              <c:f>'Electric Load by Scenario'!$C$30</c:f>
              <c:strCache>
                <c:ptCount val="1"/>
                <c:pt idx="0">
                  <c:v>Residential</c:v>
                </c:pt>
              </c:strCache>
            </c:strRef>
          </c:tx>
          <c:spPr>
            <a:solidFill>
              <a:schemeClr val="accent5">
                <a:lumMod val="75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Scenario'!$D$30:$AH$30</c:f>
              <c:numCache>
                <c:formatCode>0.00</c:formatCode>
                <c:ptCount val="31"/>
                <c:pt idx="0">
                  <c:v>53.162917809120486</c:v>
                </c:pt>
                <c:pt idx="1">
                  <c:v>52.320685666690558</c:v>
                </c:pt>
                <c:pt idx="2">
                  <c:v>51.339965657598796</c:v>
                </c:pt>
                <c:pt idx="3">
                  <c:v>50.496630745166989</c:v>
                </c:pt>
                <c:pt idx="4">
                  <c:v>49.78417329110443</c:v>
                </c:pt>
                <c:pt idx="5">
                  <c:v>49.201385015910596</c:v>
                </c:pt>
                <c:pt idx="6">
                  <c:v>48.983689991267084</c:v>
                </c:pt>
                <c:pt idx="7">
                  <c:v>48.880029901186688</c:v>
                </c:pt>
                <c:pt idx="8">
                  <c:v>48.865598962819384</c:v>
                </c:pt>
                <c:pt idx="9">
                  <c:v>48.924118423413709</c:v>
                </c:pt>
                <c:pt idx="10">
                  <c:v>49.052948236673345</c:v>
                </c:pt>
                <c:pt idx="11">
                  <c:v>49.331966551823108</c:v>
                </c:pt>
                <c:pt idx="12">
                  <c:v>49.673013165135394</c:v>
                </c:pt>
                <c:pt idx="13">
                  <c:v>50.070774622571513</c:v>
                </c:pt>
                <c:pt idx="14">
                  <c:v>50.536933890204807</c:v>
                </c:pt>
                <c:pt idx="15">
                  <c:v>51.09019295805814</c:v>
                </c:pt>
                <c:pt idx="16">
                  <c:v>51.732964939826786</c:v>
                </c:pt>
                <c:pt idx="17">
                  <c:v>52.456154877260914</c:v>
                </c:pt>
                <c:pt idx="18">
                  <c:v>53.25873236075217</c:v>
                </c:pt>
                <c:pt idx="19">
                  <c:v>54.132564408077279</c:v>
                </c:pt>
                <c:pt idx="20">
                  <c:v>55.085556865489501</c:v>
                </c:pt>
                <c:pt idx="21">
                  <c:v>56.080154449588456</c:v>
                </c:pt>
                <c:pt idx="22">
                  <c:v>57.104154975954593</c:v>
                </c:pt>
                <c:pt idx="23">
                  <c:v>58.14820345846492</c:v>
                </c:pt>
                <c:pt idx="24">
                  <c:v>59.19619865238294</c:v>
                </c:pt>
                <c:pt idx="25">
                  <c:v>60.223230045937413</c:v>
                </c:pt>
                <c:pt idx="26">
                  <c:v>61.180220598262977</c:v>
                </c:pt>
                <c:pt idx="27">
                  <c:v>62.05572266185758</c:v>
                </c:pt>
                <c:pt idx="28">
                  <c:v>62.868119679514756</c:v>
                </c:pt>
                <c:pt idx="29">
                  <c:v>63.625178327471481</c:v>
                </c:pt>
                <c:pt idx="30">
                  <c:v>64.320636463417557</c:v>
                </c:pt>
              </c:numCache>
              <c:extLst/>
            </c:numRef>
          </c:val>
          <c:extLst>
            <c:ext xmlns:c16="http://schemas.microsoft.com/office/drawing/2014/chart" uri="{C3380CC4-5D6E-409C-BE32-E72D297353CC}">
              <c16:uniqueId val="{00000000-D643-4DB0-9E3C-F29C558F32EC}"/>
            </c:ext>
          </c:extLst>
        </c:ser>
        <c:ser>
          <c:idx val="1"/>
          <c:order val="1"/>
          <c:tx>
            <c:strRef>
              <c:f>'Electric Load by Scenario'!$C$31</c:f>
              <c:strCache>
                <c:ptCount val="1"/>
                <c:pt idx="0">
                  <c:v>Commercial</c:v>
                </c:pt>
              </c:strCache>
            </c:strRef>
          </c:tx>
          <c:spPr>
            <a:solidFill>
              <a:schemeClr val="accent5">
                <a:lumMod val="60000"/>
                <a:lumOff val="4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Scenario'!$D$31:$AH$31</c:f>
              <c:numCache>
                <c:formatCode>0.00</c:formatCode>
                <c:ptCount val="31"/>
                <c:pt idx="0">
                  <c:v>80.048987666283764</c:v>
                </c:pt>
                <c:pt idx="1">
                  <c:v>78.798958144918103</c:v>
                </c:pt>
                <c:pt idx="2">
                  <c:v>77.397142618312728</c:v>
                </c:pt>
                <c:pt idx="3">
                  <c:v>75.873224922839455</c:v>
                </c:pt>
                <c:pt idx="4">
                  <c:v>74.284617771437425</c:v>
                </c:pt>
                <c:pt idx="5">
                  <c:v>72.694244242870113</c:v>
                </c:pt>
                <c:pt idx="6">
                  <c:v>71.799064922480611</c:v>
                </c:pt>
                <c:pt idx="7">
                  <c:v>71.109362663293112</c:v>
                </c:pt>
                <c:pt idx="8">
                  <c:v>70.63216291929848</c:v>
                </c:pt>
                <c:pt idx="9">
                  <c:v>70.376321690472722</c:v>
                </c:pt>
                <c:pt idx="10">
                  <c:v>70.336980569312843</c:v>
                </c:pt>
                <c:pt idx="11">
                  <c:v>70.525496007393016</c:v>
                </c:pt>
                <c:pt idx="12">
                  <c:v>70.853215304694174</c:v>
                </c:pt>
                <c:pt idx="13">
                  <c:v>71.28342111984395</c:v>
                </c:pt>
                <c:pt idx="14">
                  <c:v>71.795781608885946</c:v>
                </c:pt>
                <c:pt idx="15">
                  <c:v>72.378264687410237</c:v>
                </c:pt>
                <c:pt idx="16">
                  <c:v>73.00837597796432</c:v>
                </c:pt>
                <c:pt idx="17">
                  <c:v>73.682813454038666</c:v>
                </c:pt>
                <c:pt idx="18">
                  <c:v>74.394197432170529</c:v>
                </c:pt>
                <c:pt idx="19">
                  <c:v>75.130637369604685</c:v>
                </c:pt>
                <c:pt idx="20">
                  <c:v>75.893618471265185</c:v>
                </c:pt>
                <c:pt idx="21">
                  <c:v>76.677978795817765</c:v>
                </c:pt>
                <c:pt idx="22">
                  <c:v>77.480574827734713</c:v>
                </c:pt>
                <c:pt idx="23">
                  <c:v>78.299717972413617</c:v>
                </c:pt>
                <c:pt idx="24">
                  <c:v>79.128928148028493</c:v>
                </c:pt>
                <c:pt idx="25">
                  <c:v>79.954856095679006</c:v>
                </c:pt>
                <c:pt idx="26">
                  <c:v>80.75561635084695</c:v>
                </c:pt>
                <c:pt idx="27">
                  <c:v>81.523583001363704</c:v>
                </c:pt>
                <c:pt idx="28">
                  <c:v>82.268654027897341</c:v>
                </c:pt>
                <c:pt idx="29">
                  <c:v>82.99735383170632</c:v>
                </c:pt>
                <c:pt idx="30">
                  <c:v>83.709615250263155</c:v>
                </c:pt>
              </c:numCache>
              <c:extLst/>
            </c:numRef>
          </c:val>
          <c:extLst>
            <c:ext xmlns:c16="http://schemas.microsoft.com/office/drawing/2014/chart" uri="{C3380CC4-5D6E-409C-BE32-E72D297353CC}">
              <c16:uniqueId val="{00000001-D643-4DB0-9E3C-F29C558F32EC}"/>
            </c:ext>
          </c:extLst>
        </c:ser>
        <c:ser>
          <c:idx val="2"/>
          <c:order val="2"/>
          <c:tx>
            <c:strRef>
              <c:f>'Electric Load by Scenario'!$C$32</c:f>
              <c:strCache>
                <c:ptCount val="1"/>
                <c:pt idx="0">
                  <c:v>Industrial</c:v>
                </c:pt>
              </c:strCache>
            </c:strRef>
          </c:tx>
          <c:spPr>
            <a:solidFill>
              <a:schemeClr val="bg2">
                <a:lumMod val="5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Scenario'!$D$32:$AH$32</c:f>
              <c:numCache>
                <c:formatCode>0.00</c:formatCode>
                <c:ptCount val="31"/>
                <c:pt idx="0">
                  <c:v>20.003638293736238</c:v>
                </c:pt>
                <c:pt idx="1">
                  <c:v>20.069868226026415</c:v>
                </c:pt>
                <c:pt idx="2">
                  <c:v>20.102733323763037</c:v>
                </c:pt>
                <c:pt idx="3">
                  <c:v>20.101649185926878</c:v>
                </c:pt>
                <c:pt idx="4">
                  <c:v>20.066024467054262</c:v>
                </c:pt>
                <c:pt idx="5">
                  <c:v>19.995260778543397</c:v>
                </c:pt>
                <c:pt idx="6">
                  <c:v>19.888752628840081</c:v>
                </c:pt>
                <c:pt idx="7">
                  <c:v>19.74588735465116</c:v>
                </c:pt>
                <c:pt idx="8">
                  <c:v>19.566045046176637</c:v>
                </c:pt>
                <c:pt idx="9">
                  <c:v>19.348598487295401</c:v>
                </c:pt>
                <c:pt idx="10">
                  <c:v>19.092913050890036</c:v>
                </c:pt>
                <c:pt idx="11">
                  <c:v>19.850180290012798</c:v>
                </c:pt>
                <c:pt idx="12">
                  <c:v>20.570617576939174</c:v>
                </c:pt>
                <c:pt idx="13">
                  <c:v>21.255452587831371</c:v>
                </c:pt>
                <c:pt idx="14">
                  <c:v>21.90594827820841</c:v>
                </c:pt>
                <c:pt idx="15">
                  <c:v>22.52340348692459</c:v>
                </c:pt>
                <c:pt idx="16">
                  <c:v>23.109153490094741</c:v>
                </c:pt>
                <c:pt idx="17">
                  <c:v>23.664570588594007</c:v>
                </c:pt>
                <c:pt idx="18">
                  <c:v>24.191064681363052</c:v>
                </c:pt>
                <c:pt idx="19">
                  <c:v>24.690083869398332</c:v>
                </c:pt>
                <c:pt idx="20">
                  <c:v>25.163115048494472</c:v>
                </c:pt>
                <c:pt idx="21">
                  <c:v>25.611684499802578</c:v>
                </c:pt>
                <c:pt idx="22">
                  <c:v>26.037358534952507</c:v>
                </c:pt>
                <c:pt idx="23">
                  <c:v>26.441744097120541</c:v>
                </c:pt>
                <c:pt idx="24">
                  <c:v>26.82648937784414</c:v>
                </c:pt>
                <c:pt idx="25">
                  <c:v>27.193284488455831</c:v>
                </c:pt>
                <c:pt idx="26">
                  <c:v>27.543862072506936</c:v>
                </c:pt>
                <c:pt idx="27">
                  <c:v>27.879997984810139</c:v>
                </c:pt>
                <c:pt idx="28">
                  <c:v>28.20351190847509</c:v>
                </c:pt>
                <c:pt idx="29">
                  <c:v>28.516268065535577</c:v>
                </c:pt>
                <c:pt idx="30">
                  <c:v>28.820175865561296</c:v>
                </c:pt>
              </c:numCache>
              <c:extLst/>
            </c:numRef>
          </c:val>
          <c:extLst>
            <c:ext xmlns:c16="http://schemas.microsoft.com/office/drawing/2014/chart" uri="{C3380CC4-5D6E-409C-BE32-E72D297353CC}">
              <c16:uniqueId val="{00000002-D643-4DB0-9E3C-F29C558F32EC}"/>
            </c:ext>
          </c:extLst>
        </c:ser>
        <c:ser>
          <c:idx val="3"/>
          <c:order val="3"/>
          <c:tx>
            <c:strRef>
              <c:f>'Electric Load by Scenario'!$C$33</c:f>
              <c:strCache>
                <c:ptCount val="1"/>
                <c:pt idx="0">
                  <c:v>Transportation</c:v>
                </c:pt>
              </c:strCache>
            </c:strRef>
          </c:tx>
          <c:spPr>
            <a:solidFill>
              <a:schemeClr val="accent5">
                <a:lumMod val="20000"/>
                <a:lumOff val="8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Scenario'!$D$33:$AH$33</c:f>
              <c:numCache>
                <c:formatCode>0.00</c:formatCode>
                <c:ptCount val="31"/>
                <c:pt idx="0">
                  <c:v>3.5103748295291415</c:v>
                </c:pt>
                <c:pt idx="1">
                  <c:v>3.7340391843717091</c:v>
                </c:pt>
                <c:pt idx="2">
                  <c:v>4.0396928952531344</c:v>
                </c:pt>
                <c:pt idx="3">
                  <c:v>4.4286776067087752</c:v>
                </c:pt>
                <c:pt idx="4">
                  <c:v>4.90213211790602</c:v>
                </c:pt>
                <c:pt idx="5">
                  <c:v>5.460374386903049</c:v>
                </c:pt>
                <c:pt idx="6">
                  <c:v>6.3207063714230989</c:v>
                </c:pt>
                <c:pt idx="7">
                  <c:v>7.4937342538759699</c:v>
                </c:pt>
                <c:pt idx="8">
                  <c:v>8.9709881926500135</c:v>
                </c:pt>
                <c:pt idx="9">
                  <c:v>10.744648028519467</c:v>
                </c:pt>
                <c:pt idx="10">
                  <c:v>12.788682711862375</c:v>
                </c:pt>
                <c:pt idx="11">
                  <c:v>15.048420581514966</c:v>
                </c:pt>
                <c:pt idx="12">
                  <c:v>17.542804963393621</c:v>
                </c:pt>
                <c:pt idx="13">
                  <c:v>20.316316280266019</c:v>
                </c:pt>
                <c:pt idx="14">
                  <c:v>23.357720747798798</c:v>
                </c:pt>
                <c:pt idx="15">
                  <c:v>26.588426045554595</c:v>
                </c:pt>
                <c:pt idx="16">
                  <c:v>29.88274068391711</c:v>
                </c:pt>
                <c:pt idx="17">
                  <c:v>33.162333270528265</c:v>
                </c:pt>
                <c:pt idx="18">
                  <c:v>36.382878044549706</c:v>
                </c:pt>
                <c:pt idx="19">
                  <c:v>39.520636627906974</c:v>
                </c:pt>
                <c:pt idx="20">
                  <c:v>42.560472464470159</c:v>
                </c:pt>
                <c:pt idx="21">
                  <c:v>45.361505903674924</c:v>
                </c:pt>
                <c:pt idx="22">
                  <c:v>47.911735740262216</c:v>
                </c:pt>
                <c:pt idx="23">
                  <c:v>50.200110707364331</c:v>
                </c:pt>
                <c:pt idx="24">
                  <c:v>52.225725407335595</c:v>
                </c:pt>
                <c:pt idx="25">
                  <c:v>54.002525567638017</c:v>
                </c:pt>
                <c:pt idx="26">
                  <c:v>55.556616907120237</c:v>
                </c:pt>
                <c:pt idx="27">
                  <c:v>56.918649682385826</c:v>
                </c:pt>
                <c:pt idx="28">
                  <c:v>58.115817066824576</c:v>
                </c:pt>
                <c:pt idx="29">
                  <c:v>59.166399440137752</c:v>
                </c:pt>
                <c:pt idx="30">
                  <c:v>60.078698622475798</c:v>
                </c:pt>
              </c:numCache>
              <c:extLst/>
            </c:numRef>
          </c:val>
          <c:extLst>
            <c:ext xmlns:c16="http://schemas.microsoft.com/office/drawing/2014/chart" uri="{C3380CC4-5D6E-409C-BE32-E72D297353CC}">
              <c16:uniqueId val="{00000003-D643-4DB0-9E3C-F29C558F32EC}"/>
            </c:ext>
          </c:extLst>
        </c:ser>
        <c:ser>
          <c:idx val="4"/>
          <c:order val="4"/>
          <c:tx>
            <c:strRef>
              <c:f>'Electric Load by Scenario'!$C$34</c:f>
              <c:strCache>
                <c:ptCount val="1"/>
                <c:pt idx="0">
                  <c:v>Electrolysis</c:v>
                </c:pt>
              </c:strCache>
            </c:strRef>
          </c:tx>
          <c:spPr>
            <a:solidFill>
              <a:schemeClr val="accent4"/>
            </a:solidFill>
            <a:ln w="25400">
              <a:noFill/>
            </a:ln>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Scenario'!$D$34:$AH$34</c:f>
              <c:numCache>
                <c:formatCode>0.00</c:formatCode>
                <c:ptCount val="31"/>
                <c:pt idx="0">
                  <c:v>7.2644148409490739E-2</c:v>
                </c:pt>
                <c:pt idx="1">
                  <c:v>0.10906206604699009</c:v>
                </c:pt>
                <c:pt idx="2">
                  <c:v>0.14530188995281718</c:v>
                </c:pt>
                <c:pt idx="3">
                  <c:v>0.18117905413136084</c:v>
                </c:pt>
                <c:pt idx="4">
                  <c:v>0.21650649695652385</c:v>
                </c:pt>
                <c:pt idx="5">
                  <c:v>0.25109463032516294</c:v>
                </c:pt>
                <c:pt idx="6">
                  <c:v>0.28475130864565618</c:v>
                </c:pt>
                <c:pt idx="7">
                  <c:v>0.31728179739703344</c:v>
                </c:pt>
                <c:pt idx="8">
                  <c:v>0.34848874139670455</c:v>
                </c:pt>
                <c:pt idx="9">
                  <c:v>0.3781721327882866</c:v>
                </c:pt>
                <c:pt idx="10">
                  <c:v>0.40612927862300036</c:v>
                </c:pt>
                <c:pt idx="11">
                  <c:v>0.86199595973712928</c:v>
                </c:pt>
                <c:pt idx="12">
                  <c:v>1.3978163728095683</c:v>
                </c:pt>
                <c:pt idx="13">
                  <c:v>2.0273578864090465</c:v>
                </c:pt>
                <c:pt idx="14">
                  <c:v>2.759856294603857</c:v>
                </c:pt>
                <c:pt idx="15">
                  <c:v>3.5909633191956778</c:v>
                </c:pt>
                <c:pt idx="16">
                  <c:v>4.5049563329847171</c:v>
                </c:pt>
                <c:pt idx="17">
                  <c:v>5.4868529115164986</c:v>
                </c:pt>
                <c:pt idx="18">
                  <c:v>6.5300958611508335</c:v>
                </c:pt>
                <c:pt idx="19">
                  <c:v>7.6348856103730931</c:v>
                </c:pt>
                <c:pt idx="20">
                  <c:v>8.8037225798774461</c:v>
                </c:pt>
                <c:pt idx="21">
                  <c:v>10.008111576182907</c:v>
                </c:pt>
                <c:pt idx="22">
                  <c:v>11.249961382449642</c:v>
                </c:pt>
                <c:pt idx="23">
                  <c:v>12.52931959524175</c:v>
                </c:pt>
                <c:pt idx="24">
                  <c:v>13.84476033875082</c:v>
                </c:pt>
                <c:pt idx="25">
                  <c:v>15.193683030132158</c:v>
                </c:pt>
                <c:pt idx="26">
                  <c:v>16.5119006251978</c:v>
                </c:pt>
                <c:pt idx="27">
                  <c:v>17.791243396290216</c:v>
                </c:pt>
                <c:pt idx="28">
                  <c:v>19.021667846397044</c:v>
                </c:pt>
                <c:pt idx="29">
                  <c:v>20.191972487629165</c:v>
                </c:pt>
                <c:pt idx="30">
                  <c:v>21.290476289505062</c:v>
                </c:pt>
              </c:numCache>
              <c:extLst/>
            </c:numRef>
          </c:val>
          <c:extLst>
            <c:ext xmlns:c16="http://schemas.microsoft.com/office/drawing/2014/chart" uri="{C3380CC4-5D6E-409C-BE32-E72D297353CC}">
              <c16:uniqueId val="{00000004-D643-4DB0-9E3C-F29C558F32EC}"/>
            </c:ext>
          </c:extLst>
        </c:ser>
        <c:dLbls>
          <c:showLegendKey val="0"/>
          <c:showVal val="0"/>
          <c:showCatName val="0"/>
          <c:showSerName val="0"/>
          <c:showPercent val="0"/>
          <c:showBubbleSize val="0"/>
        </c:dLbls>
        <c:axId val="713975816"/>
        <c:axId val="713977736"/>
      </c:areaChart>
      <c:catAx>
        <c:axId val="7139758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13977736"/>
        <c:crosses val="autoZero"/>
        <c:auto val="1"/>
        <c:lblAlgn val="ctr"/>
        <c:lblOffset val="100"/>
        <c:tickLblSkip val="5"/>
        <c:noMultiLvlLbl val="0"/>
      </c:catAx>
      <c:valAx>
        <c:axId val="713977736"/>
        <c:scaling>
          <c:orientation val="minMax"/>
          <c:max val="300"/>
          <c:min val="0"/>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baseline="0"/>
                  <a:t>Electricity Demand  (TWh)</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13975816"/>
        <c:crosses val="autoZero"/>
        <c:crossBetween val="midCat"/>
      </c:valAx>
    </c:plotArea>
    <c:legend>
      <c:legendPos val="t"/>
      <c:overlay val="0"/>
    </c:legend>
    <c:plotVisOnly val="1"/>
    <c:dispBlanksAs val="zero"/>
    <c:showDLblsOverMax val="0"/>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aseline="0"/>
              <a:t>Liminted Non-Energy Pathway</a:t>
            </a:r>
          </a:p>
          <a:p>
            <a:pPr>
              <a:defRPr sz="1600" b="0" i="0" u="none" strike="noStrike" kern="1200" spc="0" baseline="0">
                <a:solidFill>
                  <a:sysClr val="windowText" lastClr="000000"/>
                </a:solidFill>
                <a:latin typeface="+mn-lt"/>
                <a:ea typeface="+mn-ea"/>
                <a:cs typeface="+mn-cs"/>
              </a:defRPr>
            </a:pPr>
            <a:r>
              <a:rPr lang="en-US" sz="1600" baseline="0"/>
              <a:t>Electric Load by Sector</a:t>
            </a:r>
          </a:p>
        </c:rich>
      </c:tx>
      <c:overlay val="0"/>
      <c:spPr>
        <a:noFill/>
        <a:ln>
          <a:noFill/>
        </a:ln>
        <a:effectLst/>
      </c:spPr>
    </c:title>
    <c:autoTitleDeleted val="0"/>
    <c:plotArea>
      <c:layout>
        <c:manualLayout>
          <c:layoutTarget val="inner"/>
          <c:xMode val="edge"/>
          <c:yMode val="edge"/>
          <c:x val="0.1258397127442403"/>
          <c:y val="0.23990937579756411"/>
          <c:w val="0.83212325021872269"/>
          <c:h val="0.62951302737197445"/>
        </c:manualLayout>
      </c:layout>
      <c:areaChart>
        <c:grouping val="stacked"/>
        <c:varyColors val="0"/>
        <c:ser>
          <c:idx val="0"/>
          <c:order val="0"/>
          <c:tx>
            <c:strRef>
              <c:f>'Electric Load by Scenario'!$C$40</c:f>
              <c:strCache>
                <c:ptCount val="1"/>
                <c:pt idx="0">
                  <c:v>Residential</c:v>
                </c:pt>
              </c:strCache>
            </c:strRef>
          </c:tx>
          <c:spPr>
            <a:solidFill>
              <a:schemeClr val="accent5">
                <a:lumMod val="75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Scenario'!$D$40:$AH$40</c:f>
              <c:numCache>
                <c:formatCode>0.00</c:formatCode>
                <c:ptCount val="31"/>
                <c:pt idx="0">
                  <c:v>53.292206126184304</c:v>
                </c:pt>
                <c:pt idx="1">
                  <c:v>52.679846800531145</c:v>
                </c:pt>
                <c:pt idx="2">
                  <c:v>52.046813370298558</c:v>
                </c:pt>
                <c:pt idx="3">
                  <c:v>51.660655870178921</c:v>
                </c:pt>
                <c:pt idx="4">
                  <c:v>51.514375083740056</c:v>
                </c:pt>
                <c:pt idx="5">
                  <c:v>51.573204627835167</c:v>
                </c:pt>
                <c:pt idx="6">
                  <c:v>51.947815556512531</c:v>
                </c:pt>
                <c:pt idx="7">
                  <c:v>52.389976543807983</c:v>
                </c:pt>
                <c:pt idx="8">
                  <c:v>52.870336805555496</c:v>
                </c:pt>
                <c:pt idx="9">
                  <c:v>53.367651464853104</c:v>
                </c:pt>
                <c:pt idx="10">
                  <c:v>53.858959386065635</c:v>
                </c:pt>
                <c:pt idx="11">
                  <c:v>54.447416191142658</c:v>
                </c:pt>
                <c:pt idx="12">
                  <c:v>55.041093738037112</c:v>
                </c:pt>
                <c:pt idx="13">
                  <c:v>55.637653079840142</c:v>
                </c:pt>
                <c:pt idx="14">
                  <c:v>56.256010931069937</c:v>
                </c:pt>
                <c:pt idx="15">
                  <c:v>56.901119060436336</c:v>
                </c:pt>
                <c:pt idx="16">
                  <c:v>57.605979591348422</c:v>
                </c:pt>
                <c:pt idx="17">
                  <c:v>58.353727578595979</c:v>
                </c:pt>
                <c:pt idx="18">
                  <c:v>59.121408196956601</c:v>
                </c:pt>
                <c:pt idx="19">
                  <c:v>59.946843905517234</c:v>
                </c:pt>
                <c:pt idx="20">
                  <c:v>61.267530394655004</c:v>
                </c:pt>
                <c:pt idx="21">
                  <c:v>62.38090583728107</c:v>
                </c:pt>
                <c:pt idx="22">
                  <c:v>63.36014281869079</c:v>
                </c:pt>
                <c:pt idx="23">
                  <c:v>64.228423984950666</c:v>
                </c:pt>
                <c:pt idx="24">
                  <c:v>65.007439007321224</c:v>
                </c:pt>
                <c:pt idx="25">
                  <c:v>65.729591417240883</c:v>
                </c:pt>
                <c:pt idx="26">
                  <c:v>66.386073311441265</c:v>
                </c:pt>
                <c:pt idx="27">
                  <c:v>66.971314895564134</c:v>
                </c:pt>
                <c:pt idx="28">
                  <c:v>67.964521147358539</c:v>
                </c:pt>
                <c:pt idx="29">
                  <c:v>68.708232354770743</c:v>
                </c:pt>
                <c:pt idx="30">
                  <c:v>68.911121964422392</c:v>
                </c:pt>
              </c:numCache>
              <c:extLst/>
            </c:numRef>
          </c:val>
          <c:extLst>
            <c:ext xmlns:c16="http://schemas.microsoft.com/office/drawing/2014/chart" uri="{C3380CC4-5D6E-409C-BE32-E72D297353CC}">
              <c16:uniqueId val="{00000007-29C4-447A-A585-8B4977ED2EC2}"/>
            </c:ext>
          </c:extLst>
        </c:ser>
        <c:ser>
          <c:idx val="1"/>
          <c:order val="1"/>
          <c:tx>
            <c:strRef>
              <c:f>'Electric Load by Scenario'!$C$41</c:f>
              <c:strCache>
                <c:ptCount val="1"/>
                <c:pt idx="0">
                  <c:v>Commercial</c:v>
                </c:pt>
              </c:strCache>
            </c:strRef>
          </c:tx>
          <c:spPr>
            <a:solidFill>
              <a:schemeClr val="accent5">
                <a:lumMod val="60000"/>
                <a:lumOff val="4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Scenario'!$D$41:$AH$41</c:f>
              <c:numCache>
                <c:formatCode>0.00</c:formatCode>
                <c:ptCount val="31"/>
                <c:pt idx="0">
                  <c:v>80.10487820604834</c:v>
                </c:pt>
                <c:pt idx="1">
                  <c:v>78.966707050315762</c:v>
                </c:pt>
                <c:pt idx="2">
                  <c:v>77.72593969817683</c:v>
                </c:pt>
                <c:pt idx="3">
                  <c:v>76.406017002225042</c:v>
                </c:pt>
                <c:pt idx="4">
                  <c:v>75.061425985740229</c:v>
                </c:pt>
                <c:pt idx="5">
                  <c:v>73.744869329600903</c:v>
                </c:pt>
                <c:pt idx="6">
                  <c:v>73.107785819815248</c:v>
                </c:pt>
                <c:pt idx="7">
                  <c:v>72.663850775193765</c:v>
                </c:pt>
                <c:pt idx="8">
                  <c:v>72.421222524284602</c:v>
                </c:pt>
                <c:pt idx="9">
                  <c:v>72.38870887465302</c:v>
                </c:pt>
                <c:pt idx="10">
                  <c:v>72.55396001710686</c:v>
                </c:pt>
                <c:pt idx="11">
                  <c:v>72.93621206574791</c:v>
                </c:pt>
                <c:pt idx="12">
                  <c:v>73.44223684981813</c:v>
                </c:pt>
                <c:pt idx="13">
                  <c:v>74.03270165207195</c:v>
                </c:pt>
                <c:pt idx="14">
                  <c:v>74.686012587927024</c:v>
                </c:pt>
                <c:pt idx="15">
                  <c:v>75.379722446525932</c:v>
                </c:pt>
                <c:pt idx="16">
                  <c:v>76.088646117451376</c:v>
                </c:pt>
                <c:pt idx="17">
                  <c:v>76.806632102952406</c:v>
                </c:pt>
                <c:pt idx="18">
                  <c:v>77.517095059933951</c:v>
                </c:pt>
                <c:pt idx="19">
                  <c:v>78.230137258948204</c:v>
                </c:pt>
                <c:pt idx="20">
                  <c:v>79.087630819934901</c:v>
                </c:pt>
                <c:pt idx="21">
                  <c:v>79.859955339625785</c:v>
                </c:pt>
                <c:pt idx="22">
                  <c:v>80.586225299669834</c:v>
                </c:pt>
                <c:pt idx="23">
                  <c:v>81.282428375322979</c:v>
                </c:pt>
                <c:pt idx="24">
                  <c:v>81.952411349172152</c:v>
                </c:pt>
                <c:pt idx="25">
                  <c:v>82.60558464326725</c:v>
                </c:pt>
                <c:pt idx="26">
                  <c:v>83.222638120274624</c:v>
                </c:pt>
                <c:pt idx="27">
                  <c:v>83.815002506220623</c:v>
                </c:pt>
                <c:pt idx="28">
                  <c:v>84.540187900755953</c:v>
                </c:pt>
                <c:pt idx="29">
                  <c:v>85.163344748899377</c:v>
                </c:pt>
                <c:pt idx="30">
                  <c:v>85.695699857641827</c:v>
                </c:pt>
              </c:numCache>
              <c:extLst/>
            </c:numRef>
          </c:val>
          <c:extLst>
            <c:ext xmlns:c16="http://schemas.microsoft.com/office/drawing/2014/chart" uri="{C3380CC4-5D6E-409C-BE32-E72D297353CC}">
              <c16:uniqueId val="{00000009-29C4-447A-A585-8B4977ED2EC2}"/>
            </c:ext>
          </c:extLst>
        </c:ser>
        <c:ser>
          <c:idx val="2"/>
          <c:order val="2"/>
          <c:tx>
            <c:strRef>
              <c:f>'Electric Load by Scenario'!$C$42</c:f>
              <c:strCache>
                <c:ptCount val="1"/>
                <c:pt idx="0">
                  <c:v>Industrial</c:v>
                </c:pt>
              </c:strCache>
            </c:strRef>
          </c:tx>
          <c:spPr>
            <a:solidFill>
              <a:schemeClr val="bg2">
                <a:lumMod val="5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Scenario'!$D$42:$AH$42</c:f>
              <c:numCache>
                <c:formatCode>0.00</c:formatCode>
                <c:ptCount val="31"/>
                <c:pt idx="0">
                  <c:v>20.003638293736238</c:v>
                </c:pt>
                <c:pt idx="1">
                  <c:v>20.069868226026415</c:v>
                </c:pt>
                <c:pt idx="2">
                  <c:v>20.102733323763037</c:v>
                </c:pt>
                <c:pt idx="3">
                  <c:v>20.101649185926878</c:v>
                </c:pt>
                <c:pt idx="4">
                  <c:v>20.066024467054262</c:v>
                </c:pt>
                <c:pt idx="5">
                  <c:v>19.995260778543397</c:v>
                </c:pt>
                <c:pt idx="6">
                  <c:v>19.888752628840081</c:v>
                </c:pt>
                <c:pt idx="7">
                  <c:v>19.74588735465116</c:v>
                </c:pt>
                <c:pt idx="8">
                  <c:v>19.566045046176637</c:v>
                </c:pt>
                <c:pt idx="9">
                  <c:v>19.348598487295401</c:v>
                </c:pt>
                <c:pt idx="10">
                  <c:v>19.092913050890036</c:v>
                </c:pt>
                <c:pt idx="11">
                  <c:v>19.839833605488565</c:v>
                </c:pt>
                <c:pt idx="12">
                  <c:v>20.549924209254467</c:v>
                </c:pt>
                <c:pt idx="13">
                  <c:v>21.224412536486746</c:v>
                </c:pt>
                <c:pt idx="14">
                  <c:v>21.864561542970588</c:v>
                </c:pt>
                <c:pt idx="15">
                  <c:v>22.471670067111688</c:v>
                </c:pt>
                <c:pt idx="16">
                  <c:v>23.047073386209203</c:v>
                </c:pt>
                <c:pt idx="17">
                  <c:v>23.592143799645896</c:v>
                </c:pt>
                <c:pt idx="18">
                  <c:v>24.10829121207771</c:v>
                </c:pt>
                <c:pt idx="19">
                  <c:v>24.596963713632825</c:v>
                </c:pt>
                <c:pt idx="20">
                  <c:v>25.059648210953203</c:v>
                </c:pt>
                <c:pt idx="21">
                  <c:v>25.497870974495129</c:v>
                </c:pt>
                <c:pt idx="22">
                  <c:v>25.91319832938558</c:v>
                </c:pt>
                <c:pt idx="23">
                  <c:v>26.307237205713466</c:v>
                </c:pt>
                <c:pt idx="24">
                  <c:v>26.681635805459823</c:v>
                </c:pt>
                <c:pt idx="25">
                  <c:v>27.038084230548375</c:v>
                </c:pt>
                <c:pt idx="26">
                  <c:v>28.573826143650074</c:v>
                </c:pt>
                <c:pt idx="27">
                  <c:v>30.046658217891657</c:v>
                </c:pt>
                <c:pt idx="28">
                  <c:v>31.460870522896926</c:v>
                </c:pt>
                <c:pt idx="29">
                  <c:v>32.820833225667528</c:v>
                </c:pt>
                <c:pt idx="30">
                  <c:v>34.130997667240884</c:v>
                </c:pt>
              </c:numCache>
              <c:extLst/>
            </c:numRef>
          </c:val>
          <c:extLst>
            <c:ext xmlns:c16="http://schemas.microsoft.com/office/drawing/2014/chart" uri="{C3380CC4-5D6E-409C-BE32-E72D297353CC}">
              <c16:uniqueId val="{0000000B-29C4-447A-A585-8B4977ED2EC2}"/>
            </c:ext>
          </c:extLst>
        </c:ser>
        <c:ser>
          <c:idx val="3"/>
          <c:order val="3"/>
          <c:tx>
            <c:strRef>
              <c:f>'Electric Load by Scenario'!$C$43</c:f>
              <c:strCache>
                <c:ptCount val="1"/>
                <c:pt idx="0">
                  <c:v>Transportation</c:v>
                </c:pt>
              </c:strCache>
            </c:strRef>
          </c:tx>
          <c:spPr>
            <a:solidFill>
              <a:schemeClr val="accent5">
                <a:lumMod val="20000"/>
                <a:lumOff val="80000"/>
              </a:schemeClr>
            </a:solidFill>
            <a:ln>
              <a:noFill/>
            </a:ln>
            <a:effectLst/>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Scenario'!$D$43:$AH$43</c:f>
              <c:numCache>
                <c:formatCode>0.00</c:formatCode>
                <c:ptCount val="31"/>
                <c:pt idx="0">
                  <c:v>3.4854229770791463</c:v>
                </c:pt>
                <c:pt idx="1">
                  <c:v>3.671071143171595</c:v>
                </c:pt>
                <c:pt idx="2">
                  <c:v>3.9345502290889067</c:v>
                </c:pt>
                <c:pt idx="3">
                  <c:v>4.2859323769020961</c:v>
                </c:pt>
                <c:pt idx="4">
                  <c:v>4.7350704433438606</c:v>
                </c:pt>
                <c:pt idx="5">
                  <c:v>5.2908619754282675</c:v>
                </c:pt>
                <c:pt idx="6">
                  <c:v>6.5297324295387078</c:v>
                </c:pt>
                <c:pt idx="7">
                  <c:v>8.3195978233563004</c:v>
                </c:pt>
                <c:pt idx="8">
                  <c:v>10.518046709015213</c:v>
                </c:pt>
                <c:pt idx="9">
                  <c:v>12.989573143961145</c:v>
                </c:pt>
                <c:pt idx="10">
                  <c:v>15.579344114867444</c:v>
                </c:pt>
                <c:pt idx="11">
                  <c:v>18.577292402382994</c:v>
                </c:pt>
                <c:pt idx="12">
                  <c:v>21.873419702244227</c:v>
                </c:pt>
                <c:pt idx="13">
                  <c:v>25.525905918030396</c:v>
                </c:pt>
                <c:pt idx="14">
                  <c:v>29.522004465140199</c:v>
                </c:pt>
                <c:pt idx="15">
                  <c:v>33.763707947530833</c:v>
                </c:pt>
                <c:pt idx="16">
                  <c:v>37.890317518422812</c:v>
                </c:pt>
                <c:pt idx="17">
                  <c:v>41.811199717078118</c:v>
                </c:pt>
                <c:pt idx="18">
                  <c:v>45.477207821920722</c:v>
                </c:pt>
                <c:pt idx="19">
                  <c:v>48.857944160326326</c:v>
                </c:pt>
                <c:pt idx="20">
                  <c:v>52.502358736481966</c:v>
                </c:pt>
                <c:pt idx="21">
                  <c:v>55.426611428127003</c:v>
                </c:pt>
                <c:pt idx="22">
                  <c:v>57.903068933031868</c:v>
                </c:pt>
                <c:pt idx="23">
                  <c:v>59.96810002153309</c:v>
                </c:pt>
                <c:pt idx="24">
                  <c:v>61.660531997679207</c:v>
                </c:pt>
                <c:pt idx="25">
                  <c:v>63.057474779285066</c:v>
                </c:pt>
                <c:pt idx="26">
                  <c:v>64.188270764546814</c:v>
                </c:pt>
                <c:pt idx="27">
                  <c:v>65.111622661259418</c:v>
                </c:pt>
                <c:pt idx="28">
                  <c:v>65.598401826729798</c:v>
                </c:pt>
                <c:pt idx="29">
                  <c:v>65.793117418532887</c:v>
                </c:pt>
                <c:pt idx="30">
                  <c:v>65.983780986816896</c:v>
                </c:pt>
              </c:numCache>
              <c:extLst/>
            </c:numRef>
          </c:val>
          <c:extLst>
            <c:ext xmlns:c16="http://schemas.microsoft.com/office/drawing/2014/chart" uri="{C3380CC4-5D6E-409C-BE32-E72D297353CC}">
              <c16:uniqueId val="{0000000D-29C4-447A-A585-8B4977ED2EC2}"/>
            </c:ext>
          </c:extLst>
        </c:ser>
        <c:ser>
          <c:idx val="4"/>
          <c:order val="4"/>
          <c:tx>
            <c:strRef>
              <c:f>'Electric Load by Scenario'!$C$44</c:f>
              <c:strCache>
                <c:ptCount val="1"/>
                <c:pt idx="0">
                  <c:v>Electrolysis</c:v>
                </c:pt>
              </c:strCache>
            </c:strRef>
          </c:tx>
          <c:spPr>
            <a:solidFill>
              <a:schemeClr val="accent4"/>
            </a:solidFill>
            <a:ln w="25400">
              <a:noFill/>
            </a:ln>
          </c:spPr>
          <c:cat>
            <c:numRef>
              <c:f>'Electric Load by Scenario'!$D$29:$AH$29</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'Electric Load by Scenario'!$D$44:$AH$44</c:f>
              <c:numCache>
                <c:formatCode>0.00</c:formatCode>
                <c:ptCount val="31"/>
                <c:pt idx="0">
                  <c:v>7.2644148409490739E-2</c:v>
                </c:pt>
                <c:pt idx="1">
                  <c:v>0.10906206604699009</c:v>
                </c:pt>
                <c:pt idx="2">
                  <c:v>0.14530188995281718</c:v>
                </c:pt>
                <c:pt idx="3">
                  <c:v>0.18117905413136084</c:v>
                </c:pt>
                <c:pt idx="4">
                  <c:v>0.21650649695652385</c:v>
                </c:pt>
                <c:pt idx="5">
                  <c:v>0.25109463032516294</c:v>
                </c:pt>
                <c:pt idx="6">
                  <c:v>0.33192422525864324</c:v>
                </c:pt>
                <c:pt idx="7">
                  <c:v>0.45802061238454306</c:v>
                </c:pt>
                <c:pt idx="8">
                  <c:v>0.62839387260021795</c:v>
                </c:pt>
                <c:pt idx="9">
                  <c:v>0.84280643675492695</c:v>
                </c:pt>
                <c:pt idx="10">
                  <c:v>1.1023785823227779</c:v>
                </c:pt>
                <c:pt idx="11">
                  <c:v>2.0302145472491842</c:v>
                </c:pt>
                <c:pt idx="12">
                  <c:v>3.1028319626418059</c:v>
                </c:pt>
                <c:pt idx="13">
                  <c:v>4.3450693487875114</c:v>
                </c:pt>
                <c:pt idx="14">
                  <c:v>5.7686196573949839</c:v>
                </c:pt>
                <c:pt idx="15">
                  <c:v>7.3577472066206493</c:v>
                </c:pt>
                <c:pt idx="16">
                  <c:v>8.9739118244162324</c:v>
                </c:pt>
                <c:pt idx="17">
                  <c:v>10.594034125558879</c:v>
                </c:pt>
                <c:pt idx="18">
                  <c:v>12.212005462943024</c:v>
                </c:pt>
                <c:pt idx="19">
                  <c:v>13.830010979718947</c:v>
                </c:pt>
                <c:pt idx="20">
                  <c:v>15.564230777298031</c:v>
                </c:pt>
                <c:pt idx="21">
                  <c:v>17.170560794835122</c:v>
                </c:pt>
                <c:pt idx="22">
                  <c:v>18.705585627684737</c:v>
                </c:pt>
                <c:pt idx="23">
                  <c:v>20.173021203100955</c:v>
                </c:pt>
                <c:pt idx="24">
                  <c:v>21.569468443002915</c:v>
                </c:pt>
                <c:pt idx="25">
                  <c:v>22.890558712962644</c:v>
                </c:pt>
                <c:pt idx="26">
                  <c:v>24.074254108205817</c:v>
                </c:pt>
                <c:pt idx="27">
                  <c:v>25.187625001733032</c:v>
                </c:pt>
                <c:pt idx="28">
                  <c:v>26.18590147174325</c:v>
                </c:pt>
                <c:pt idx="29">
                  <c:v>27.070246870832165</c:v>
                </c:pt>
                <c:pt idx="30">
                  <c:v>27.863965107801533</c:v>
                </c:pt>
              </c:numCache>
              <c:extLst/>
            </c:numRef>
          </c:val>
          <c:extLst>
            <c:ext xmlns:c16="http://schemas.microsoft.com/office/drawing/2014/chart" uri="{C3380CC4-5D6E-409C-BE32-E72D297353CC}">
              <c16:uniqueId val="{0000000F-29C4-447A-A585-8B4977ED2EC2}"/>
            </c:ext>
          </c:extLst>
        </c:ser>
        <c:dLbls>
          <c:showLegendKey val="0"/>
          <c:showVal val="0"/>
          <c:showCatName val="0"/>
          <c:showSerName val="0"/>
          <c:showPercent val="0"/>
          <c:showBubbleSize val="0"/>
        </c:dLbls>
        <c:axId val="713975816"/>
        <c:axId val="713977736"/>
      </c:areaChart>
      <c:catAx>
        <c:axId val="7139758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13977736"/>
        <c:crosses val="autoZero"/>
        <c:auto val="1"/>
        <c:lblAlgn val="ctr"/>
        <c:lblOffset val="100"/>
        <c:tickLblSkip val="5"/>
        <c:noMultiLvlLbl val="0"/>
      </c:catAx>
      <c:valAx>
        <c:axId val="713977736"/>
        <c:scaling>
          <c:orientation val="minMax"/>
          <c:max val="300"/>
          <c:min val="0"/>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baseline="0"/>
                  <a:t>Electricity Demand  (TWh)</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713975816"/>
        <c:crosses val="autoZero"/>
        <c:crossBetween val="midCat"/>
      </c:valAx>
    </c:plotArea>
    <c:legend>
      <c:legendPos val="t"/>
      <c:overlay val="0"/>
    </c:legend>
    <c:plotVisOnly val="1"/>
    <c:dispBlanksAs val="zero"/>
    <c:showDLblsOverMax val="0"/>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4705429580868"/>
          <c:y val="3.1988820349494747E-2"/>
          <c:w val="0.62406169169942871"/>
          <c:h val="0.86888152947192043"/>
        </c:manualLayout>
      </c:layout>
      <c:areaChart>
        <c:grouping val="stacked"/>
        <c:varyColors val="0"/>
        <c:ser>
          <c:idx val="3"/>
          <c:order val="0"/>
          <c:tx>
            <c:strRef>
              <c:f>'HTA LDV Stocks&amp;Sales'!$C$25</c:f>
              <c:strCache>
                <c:ptCount val="1"/>
                <c:pt idx="0">
                  <c:v>Battery Electric</c:v>
                </c:pt>
              </c:strCache>
            </c:strRef>
          </c:tx>
          <c:spPr>
            <a:solidFill>
              <a:schemeClr val="accent4"/>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Stocks&amp;Sales'!$I$25:$AM$25</c:f>
              <c:numCache>
                <c:formatCode>_ * #,##0_ ;_ * \-#,##0_ ;_ * ""\-""??_ ;_ @_ </c:formatCode>
                <c:ptCount val="31"/>
                <c:pt idx="0">
                  <c:v>47737.4399999999</c:v>
                </c:pt>
                <c:pt idx="1">
                  <c:v>70039.359999999986</c:v>
                </c:pt>
                <c:pt idx="2">
                  <c:v>98839.22</c:v>
                </c:pt>
                <c:pt idx="3">
                  <c:v>134154.0299999998</c:v>
                </c:pt>
                <c:pt idx="4">
                  <c:v>175990.83000000002</c:v>
                </c:pt>
                <c:pt idx="5">
                  <c:v>224269.83000000002</c:v>
                </c:pt>
                <c:pt idx="6">
                  <c:v>319866.26</c:v>
                </c:pt>
                <c:pt idx="7">
                  <c:v>461504.08</c:v>
                </c:pt>
                <c:pt idx="8">
                  <c:v>647885.55000000005</c:v>
                </c:pt>
                <c:pt idx="9">
                  <c:v>878600.11</c:v>
                </c:pt>
                <c:pt idx="10">
                  <c:v>1155912.49</c:v>
                </c:pt>
                <c:pt idx="11">
                  <c:v>1473424.8399999999</c:v>
                </c:pt>
                <c:pt idx="12">
                  <c:v>1841338.96</c:v>
                </c:pt>
                <c:pt idx="13">
                  <c:v>2268674.5</c:v>
                </c:pt>
                <c:pt idx="14">
                  <c:v>2755236.1199999992</c:v>
                </c:pt>
                <c:pt idx="15">
                  <c:v>3287908.9999999991</c:v>
                </c:pt>
                <c:pt idx="16">
                  <c:v>3835505.8299999991</c:v>
                </c:pt>
                <c:pt idx="17">
                  <c:v>4384606.6500000004</c:v>
                </c:pt>
                <c:pt idx="18">
                  <c:v>4930193.6399999904</c:v>
                </c:pt>
                <c:pt idx="19">
                  <c:v>5471360.9999999907</c:v>
                </c:pt>
                <c:pt idx="20">
                  <c:v>6007149.8499999996</c:v>
                </c:pt>
                <c:pt idx="21">
                  <c:v>6509690.2400000002</c:v>
                </c:pt>
                <c:pt idx="22">
                  <c:v>6975531.4000000004</c:v>
                </c:pt>
                <c:pt idx="23">
                  <c:v>7401208.0399999991</c:v>
                </c:pt>
                <c:pt idx="24">
                  <c:v>7784940.5699999798</c:v>
                </c:pt>
                <c:pt idx="25">
                  <c:v>8127440.5</c:v>
                </c:pt>
                <c:pt idx="26">
                  <c:v>8431449.4899999984</c:v>
                </c:pt>
                <c:pt idx="27">
                  <c:v>8700493.0899999999</c:v>
                </c:pt>
                <c:pt idx="28">
                  <c:v>8937662.1899999902</c:v>
                </c:pt>
                <c:pt idx="29">
                  <c:v>9144902.3699999992</c:v>
                </c:pt>
                <c:pt idx="30">
                  <c:v>9322988.5800000001</c:v>
                </c:pt>
              </c:numCache>
              <c:extLst/>
            </c:numRef>
          </c:val>
          <c:extLst>
            <c:ext xmlns:c16="http://schemas.microsoft.com/office/drawing/2014/chart" uri="{C3380CC4-5D6E-409C-BE32-E72D297353CC}">
              <c16:uniqueId val="{00000000-02FE-45AA-AF82-AEDF159735E6}"/>
            </c:ext>
          </c:extLst>
        </c:ser>
        <c:ser>
          <c:idx val="1"/>
          <c:order val="1"/>
          <c:tx>
            <c:strRef>
              <c:f>'HTA LDV Stocks&amp;Sales'!$C$23</c:f>
              <c:strCache>
                <c:ptCount val="1"/>
                <c:pt idx="0">
                  <c:v>PHEV</c:v>
                </c:pt>
              </c:strCache>
            </c:strRef>
          </c:tx>
          <c:spPr>
            <a:solidFill>
              <a:schemeClr val="bg1">
                <a:lumMod val="65000"/>
              </a:schemeClr>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Stocks&amp;Sales'!$I$23:$AM$23</c:f>
              <c:numCache>
                <c:formatCode>_ * #,##0_ ;_ * \-#,##0_ ;_ * ""\-""??_ ;_ @_ </c:formatCode>
                <c:ptCount val="31"/>
                <c:pt idx="0">
                  <c:v>58794.97</c:v>
                </c:pt>
                <c:pt idx="1">
                  <c:v>80983.399999999994</c:v>
                </c:pt>
                <c:pt idx="2">
                  <c:v>109590.20999999999</c:v>
                </c:pt>
                <c:pt idx="3">
                  <c:v>144631.49999999991</c:v>
                </c:pt>
                <c:pt idx="4">
                  <c:v>186110.12999999989</c:v>
                </c:pt>
                <c:pt idx="5">
                  <c:v>233938.57</c:v>
                </c:pt>
                <c:pt idx="6">
                  <c:v>290684.53999999992</c:v>
                </c:pt>
                <c:pt idx="7">
                  <c:v>355949.30999999994</c:v>
                </c:pt>
                <c:pt idx="8">
                  <c:v>429307.58999999997</c:v>
                </c:pt>
                <c:pt idx="9">
                  <c:v>510588.91000000003</c:v>
                </c:pt>
                <c:pt idx="10">
                  <c:v>600363.62</c:v>
                </c:pt>
                <c:pt idx="11">
                  <c:v>678744.27999999898</c:v>
                </c:pt>
                <c:pt idx="12">
                  <c:v>746389.9</c:v>
                </c:pt>
                <c:pt idx="13">
                  <c:v>802479.80999999994</c:v>
                </c:pt>
                <c:pt idx="14">
                  <c:v>844447.90999999898</c:v>
                </c:pt>
                <c:pt idx="15">
                  <c:v>869126.92999999993</c:v>
                </c:pt>
                <c:pt idx="16">
                  <c:v>884928.68999999901</c:v>
                </c:pt>
                <c:pt idx="17">
                  <c:v>890544.13</c:v>
                </c:pt>
                <c:pt idx="18">
                  <c:v>885440.8199999989</c:v>
                </c:pt>
                <c:pt idx="19">
                  <c:v>869531.07000000007</c:v>
                </c:pt>
                <c:pt idx="20">
                  <c:v>842914.99</c:v>
                </c:pt>
                <c:pt idx="21">
                  <c:v>809099.78</c:v>
                </c:pt>
                <c:pt idx="22">
                  <c:v>768381.91999999899</c:v>
                </c:pt>
                <c:pt idx="23">
                  <c:v>721456.79999999888</c:v>
                </c:pt>
                <c:pt idx="24">
                  <c:v>669629.25</c:v>
                </c:pt>
                <c:pt idx="25">
                  <c:v>614931.16999999899</c:v>
                </c:pt>
                <c:pt idx="26">
                  <c:v>560040.54999999795</c:v>
                </c:pt>
                <c:pt idx="27">
                  <c:v>507944.33999999997</c:v>
                </c:pt>
                <c:pt idx="28">
                  <c:v>461381.85</c:v>
                </c:pt>
                <c:pt idx="29">
                  <c:v>422250.74</c:v>
                </c:pt>
                <c:pt idx="30">
                  <c:v>391270.15</c:v>
                </c:pt>
              </c:numCache>
              <c:extLst/>
            </c:numRef>
          </c:val>
          <c:extLst>
            <c:ext xmlns:c16="http://schemas.microsoft.com/office/drawing/2014/chart" uri="{C3380CC4-5D6E-409C-BE32-E72D297353CC}">
              <c16:uniqueId val="{00000001-02FE-45AA-AF82-AEDF159735E6}"/>
            </c:ext>
          </c:extLst>
        </c:ser>
        <c:ser>
          <c:idx val="2"/>
          <c:order val="2"/>
          <c:tx>
            <c:strRef>
              <c:f>'HTA LDV Stocks&amp;Sales'!$C$24</c:f>
              <c:strCache>
                <c:ptCount val="1"/>
                <c:pt idx="0">
                  <c:v>Hydrogen</c:v>
                </c:pt>
              </c:strCache>
            </c:strRef>
          </c:tx>
          <c:spPr>
            <a:solidFill>
              <a:schemeClr val="accent3"/>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Stocks&amp;Sales'!$I$24:$AM$24</c:f>
              <c:numCache>
                <c:formatCode>_ * #,##0_ ;_ * \-#,##0_ ;_ * ""\-""??_ ;_ @_ </c:formatCode>
                <c:ptCount val="31"/>
                <c:pt idx="0">
                  <c:v>0</c:v>
                </c:pt>
                <c:pt idx="1">
                  <c:v>0</c:v>
                </c:pt>
                <c:pt idx="2">
                  <c:v>0</c:v>
                </c:pt>
                <c:pt idx="3">
                  <c:v>0</c:v>
                </c:pt>
                <c:pt idx="4">
                  <c:v>0</c:v>
                </c:pt>
                <c:pt idx="5">
                  <c:v>0</c:v>
                </c:pt>
                <c:pt idx="6">
                  <c:v>0</c:v>
                </c:pt>
                <c:pt idx="7">
                  <c:v>0</c:v>
                </c:pt>
                <c:pt idx="8">
                  <c:v>0</c:v>
                </c:pt>
                <c:pt idx="9">
                  <c:v>0</c:v>
                </c:pt>
                <c:pt idx="10">
                  <c:v>0</c:v>
                </c:pt>
                <c:pt idx="11">
                  <c:v>3794.03</c:v>
                </c:pt>
                <c:pt idx="12">
                  <c:v>11765.83</c:v>
                </c:pt>
                <c:pt idx="13">
                  <c:v>24480.699999999903</c:v>
                </c:pt>
                <c:pt idx="14">
                  <c:v>42301.35</c:v>
                </c:pt>
                <c:pt idx="15">
                  <c:v>64999.17</c:v>
                </c:pt>
                <c:pt idx="16">
                  <c:v>91855.01999999999</c:v>
                </c:pt>
                <c:pt idx="17">
                  <c:v>122185.14999999991</c:v>
                </c:pt>
                <c:pt idx="18">
                  <c:v>155671.35999999999</c:v>
                </c:pt>
                <c:pt idx="19">
                  <c:v>192287.09</c:v>
                </c:pt>
                <c:pt idx="20">
                  <c:v>232108.65999999992</c:v>
                </c:pt>
                <c:pt idx="21">
                  <c:v>271254.7</c:v>
                </c:pt>
                <c:pt idx="22">
                  <c:v>309788.82</c:v>
                </c:pt>
                <c:pt idx="23">
                  <c:v>347661.13</c:v>
                </c:pt>
                <c:pt idx="24">
                  <c:v>384719.43999999994</c:v>
                </c:pt>
                <c:pt idx="25">
                  <c:v>420709.08</c:v>
                </c:pt>
                <c:pt idx="26">
                  <c:v>455271.25</c:v>
                </c:pt>
                <c:pt idx="27">
                  <c:v>487957.54</c:v>
                </c:pt>
                <c:pt idx="28">
                  <c:v>518272.27</c:v>
                </c:pt>
                <c:pt idx="29">
                  <c:v>545732.49</c:v>
                </c:pt>
                <c:pt idx="30">
                  <c:v>569918.64</c:v>
                </c:pt>
              </c:numCache>
              <c:extLst/>
            </c:numRef>
          </c:val>
          <c:extLst>
            <c:ext xmlns:c16="http://schemas.microsoft.com/office/drawing/2014/chart" uri="{C3380CC4-5D6E-409C-BE32-E72D297353CC}">
              <c16:uniqueId val="{00000002-02FE-45AA-AF82-AEDF159735E6}"/>
            </c:ext>
          </c:extLst>
        </c:ser>
        <c:ser>
          <c:idx val="0"/>
          <c:order val="3"/>
          <c:tx>
            <c:strRef>
              <c:f>'HTA LDV Stocks&amp;Sales'!$C$22</c:f>
              <c:strCache>
                <c:ptCount val="1"/>
                <c:pt idx="0">
                  <c:v>Reference Fossil</c:v>
                </c:pt>
              </c:strCache>
            </c:strRef>
          </c:tx>
          <c:spPr>
            <a:solidFill>
              <a:schemeClr val="tx1">
                <a:lumMod val="85000"/>
                <a:lumOff val="15000"/>
              </a:schemeClr>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Stocks&amp;Sales'!$I$22:$AM$22</c:f>
              <c:numCache>
                <c:formatCode>_ * #,##0_ ;_ * \-#,##0_ ;_ * ""\-""??_ ;_ @_ </c:formatCode>
                <c:ptCount val="31"/>
                <c:pt idx="0">
                  <c:v>10153151.65</c:v>
                </c:pt>
                <c:pt idx="1">
                  <c:v>10123369.74</c:v>
                </c:pt>
                <c:pt idx="2">
                  <c:v>10080730.120000001</c:v>
                </c:pt>
                <c:pt idx="3">
                  <c:v>10025199.879999999</c:v>
                </c:pt>
                <c:pt idx="4">
                  <c:v>9956769.2400000002</c:v>
                </c:pt>
                <c:pt idx="5">
                  <c:v>9875605.7100000009</c:v>
                </c:pt>
                <c:pt idx="6">
                  <c:v>9738266.5199999996</c:v>
                </c:pt>
                <c:pt idx="7">
                  <c:v>9546426.6300000008</c:v>
                </c:pt>
                <c:pt idx="8">
                  <c:v>9301809.1999999993</c:v>
                </c:pt>
                <c:pt idx="9">
                  <c:v>9004995.489999989</c:v>
                </c:pt>
                <c:pt idx="10">
                  <c:v>8653150.5199999902</c:v>
                </c:pt>
                <c:pt idx="11">
                  <c:v>8268765.7599999998</c:v>
                </c:pt>
                <c:pt idx="12">
                  <c:v>7840596.8599999901</c:v>
                </c:pt>
                <c:pt idx="13">
                  <c:v>7359879.6699999999</c:v>
                </c:pt>
                <c:pt idx="14">
                  <c:v>6829013.1099999994</c:v>
                </c:pt>
                <c:pt idx="15">
                  <c:v>6264508.0800000001</c:v>
                </c:pt>
                <c:pt idx="16">
                  <c:v>5689859.3499999996</c:v>
                </c:pt>
                <c:pt idx="17">
                  <c:v>5120479.91</c:v>
                </c:pt>
                <c:pt idx="18">
                  <c:v>4562238.3099999996</c:v>
                </c:pt>
                <c:pt idx="19">
                  <c:v>4016154.8599999994</c:v>
                </c:pt>
                <c:pt idx="20">
                  <c:v>3483012.17</c:v>
                </c:pt>
                <c:pt idx="21">
                  <c:v>2991054.51</c:v>
                </c:pt>
                <c:pt idx="22">
                  <c:v>2543372.7699999982</c:v>
                </c:pt>
                <c:pt idx="23">
                  <c:v>2142786.899999998</c:v>
                </c:pt>
                <c:pt idx="24">
                  <c:v>1789924.0599999998</c:v>
                </c:pt>
                <c:pt idx="25">
                  <c:v>1482295.5999999992</c:v>
                </c:pt>
                <c:pt idx="26">
                  <c:v>1214840.9799999991</c:v>
                </c:pt>
                <c:pt idx="27">
                  <c:v>981496.21</c:v>
                </c:pt>
                <c:pt idx="28">
                  <c:v>776927.02</c:v>
                </c:pt>
                <c:pt idx="29">
                  <c:v>597773.19999999891</c:v>
                </c:pt>
                <c:pt idx="30">
                  <c:v>442960.46999999904</c:v>
                </c:pt>
              </c:numCache>
              <c:extLst/>
            </c:numRef>
          </c:val>
          <c:extLst>
            <c:ext xmlns:c16="http://schemas.microsoft.com/office/drawing/2014/chart" uri="{C3380CC4-5D6E-409C-BE32-E72D297353CC}">
              <c16:uniqueId val="{00000003-02FE-45AA-AF82-AEDF159735E6}"/>
            </c:ext>
          </c:extLst>
        </c:ser>
        <c:ser>
          <c:idx val="4"/>
          <c:order val="4"/>
          <c:tx>
            <c:strRef>
              <c:f>'HTA LDV Stocks&amp;Sales'!$C$26</c:f>
              <c:strCache>
                <c:ptCount val="1"/>
                <c:pt idx="0">
                  <c:v>Other</c:v>
                </c:pt>
              </c:strCache>
            </c:strRef>
          </c:tx>
          <c:spPr>
            <a:solidFill>
              <a:schemeClr val="accent5"/>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Stocks&amp;Sales'!$I$26:$AM$26</c:f>
              <c:numCache>
                <c:formatCode>_ * #,##0_ ;_ * \-#,##0_ ;_ * ""\-""??_ ;_ @_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4-02FE-45AA-AF82-AEDF159735E6}"/>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t>Light Duty Vehicles [Millions]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dispUnits>
          <c:builtInUnit val="million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90785397975531"/>
          <c:y val="4.2399608554990878E-2"/>
          <c:w val="0.81724230582367718"/>
          <c:h val="0.81661325902390181"/>
        </c:manualLayout>
      </c:layout>
      <c:lineChart>
        <c:grouping val="standard"/>
        <c:varyColors val="0"/>
        <c:ser>
          <c:idx val="0"/>
          <c:order val="0"/>
          <c:tx>
            <c:strRef>
              <c:f>'HTA Peak Loads'!$C$8:$D$8</c:f>
              <c:strCache>
                <c:ptCount val="2"/>
                <c:pt idx="0">
                  <c:v>Summer Peak</c:v>
                </c:pt>
                <c:pt idx="1">
                  <c:v>(with flex loads)</c:v>
                </c:pt>
              </c:strCache>
            </c:strRef>
          </c:tx>
          <c:spPr>
            <a:ln w="28575" cap="rnd">
              <a:solidFill>
                <a:schemeClr val="accent1"/>
              </a:solidFill>
              <a:round/>
            </a:ln>
            <a:effectLst/>
          </c:spPr>
          <c:marker>
            <c:symbol val="none"/>
          </c:marker>
          <c:cat>
            <c:numRef>
              <c:f>'HTA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Peak Loads'!$J$8:$AN$8</c:f>
              <c:numCache>
                <c:formatCode>_(* #,##0_);_(* \(#,##0\);_(* "-"??_);_(@_)</c:formatCode>
                <c:ptCount val="31"/>
                <c:pt idx="0">
                  <c:v>31.172388710593633</c:v>
                </c:pt>
                <c:pt idx="1">
                  <c:v>30.783848682780278</c:v>
                </c:pt>
                <c:pt idx="2">
                  <c:v>30.358905654195482</c:v>
                </c:pt>
                <c:pt idx="3">
                  <c:v>29.910322159831235</c:v>
                </c:pt>
                <c:pt idx="4">
                  <c:v>29.479779297094879</c:v>
                </c:pt>
                <c:pt idx="5">
                  <c:v>29.071851918865708</c:v>
                </c:pt>
                <c:pt idx="6">
                  <c:v>28.826713356671107</c:v>
                </c:pt>
                <c:pt idx="7">
                  <c:v>28.657213267168416</c:v>
                </c:pt>
                <c:pt idx="8">
                  <c:v>28.55686846799745</c:v>
                </c:pt>
                <c:pt idx="9">
                  <c:v>28.521632094237141</c:v>
                </c:pt>
                <c:pt idx="10">
                  <c:v>28.544561415015767</c:v>
                </c:pt>
                <c:pt idx="11">
                  <c:v>28.741723943022947</c:v>
                </c:pt>
                <c:pt idx="12">
                  <c:v>29.032352442207806</c:v>
                </c:pt>
                <c:pt idx="13">
                  <c:v>29.384056949411121</c:v>
                </c:pt>
                <c:pt idx="14">
                  <c:v>29.781121490380031</c:v>
                </c:pt>
                <c:pt idx="15">
                  <c:v>30.209732170705244</c:v>
                </c:pt>
                <c:pt idx="16">
                  <c:v>30.64667760027665</c:v>
                </c:pt>
                <c:pt idx="17">
                  <c:v>31.078481652429229</c:v>
                </c:pt>
                <c:pt idx="18">
                  <c:v>31.499119699028288</c:v>
                </c:pt>
                <c:pt idx="19">
                  <c:v>31.905113020208507</c:v>
                </c:pt>
                <c:pt idx="20">
                  <c:v>32.295575845271529</c:v>
                </c:pt>
                <c:pt idx="21">
                  <c:v>32.649804353344663</c:v>
                </c:pt>
                <c:pt idx="22">
                  <c:v>32.966207214529383</c:v>
                </c:pt>
                <c:pt idx="23">
                  <c:v>33.243812041525324</c:v>
                </c:pt>
                <c:pt idx="24">
                  <c:v>33.482404488380141</c:v>
                </c:pt>
                <c:pt idx="25">
                  <c:v>33.682756354528856</c:v>
                </c:pt>
                <c:pt idx="26">
                  <c:v>33.847491609124056</c:v>
                </c:pt>
                <c:pt idx="27">
                  <c:v>33.980050854937488</c:v>
                </c:pt>
                <c:pt idx="28">
                  <c:v>34.087863127417442</c:v>
                </c:pt>
                <c:pt idx="29">
                  <c:v>34.176520183154167</c:v>
                </c:pt>
                <c:pt idx="30">
                  <c:v>34.242468393775326</c:v>
                </c:pt>
              </c:numCache>
              <c:extLst/>
            </c:numRef>
          </c:val>
          <c:smooth val="0"/>
          <c:extLst>
            <c:ext xmlns:c16="http://schemas.microsoft.com/office/drawing/2014/chart" uri="{C3380CC4-5D6E-409C-BE32-E72D297353CC}">
              <c16:uniqueId val="{00000000-2AC1-4135-AFBC-C29F4FE94E4F}"/>
            </c:ext>
          </c:extLst>
        </c:ser>
        <c:ser>
          <c:idx val="1"/>
          <c:order val="1"/>
          <c:tx>
            <c:strRef>
              <c:f>'HTA Peak Loads'!$C$9:$D$9</c:f>
              <c:strCache>
                <c:ptCount val="2"/>
                <c:pt idx="0">
                  <c:v>Winter Peak</c:v>
                </c:pt>
                <c:pt idx="1">
                  <c:v>(with flex loads)</c:v>
                </c:pt>
              </c:strCache>
            </c:strRef>
          </c:tx>
          <c:spPr>
            <a:ln w="28575" cap="rnd">
              <a:solidFill>
                <a:schemeClr val="accent2"/>
              </a:solidFill>
              <a:round/>
            </a:ln>
            <a:effectLst/>
          </c:spPr>
          <c:marker>
            <c:symbol val="none"/>
          </c:marker>
          <c:cat>
            <c:numRef>
              <c:f>'HTA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Peak Loads'!$J$9:$AN$9</c:f>
              <c:numCache>
                <c:formatCode>_(* #,##0_);_(* \(#,##0\);_(* "-"??_);_(@_)</c:formatCode>
                <c:ptCount val="31"/>
                <c:pt idx="0">
                  <c:v>24.091092340709807</c:v>
                </c:pt>
                <c:pt idx="1">
                  <c:v>23.835345105813637</c:v>
                </c:pt>
                <c:pt idx="2">
                  <c:v>23.539917441302649</c:v>
                </c:pt>
                <c:pt idx="3">
                  <c:v>23.303493892192737</c:v>
                </c:pt>
                <c:pt idx="4">
                  <c:v>23.124055669910319</c:v>
                </c:pt>
                <c:pt idx="5">
                  <c:v>23.003022512992139</c:v>
                </c:pt>
                <c:pt idx="6">
                  <c:v>23.075703830486418</c:v>
                </c:pt>
                <c:pt idx="7">
                  <c:v>23.251378303210423</c:v>
                </c:pt>
                <c:pt idx="8">
                  <c:v>23.515881200029469</c:v>
                </c:pt>
                <c:pt idx="9">
                  <c:v>23.857863011434862</c:v>
                </c:pt>
                <c:pt idx="10">
                  <c:v>24.266042154822546</c:v>
                </c:pt>
                <c:pt idx="11">
                  <c:v>24.854327346409068</c:v>
                </c:pt>
                <c:pt idx="12">
                  <c:v>25.492488183694253</c:v>
                </c:pt>
                <c:pt idx="13">
                  <c:v>26.181767301243141</c:v>
                </c:pt>
                <c:pt idx="14">
                  <c:v>26.920114282426383</c:v>
                </c:pt>
                <c:pt idx="15">
                  <c:v>27.694447125769809</c:v>
                </c:pt>
                <c:pt idx="16">
                  <c:v>28.479327945586714</c:v>
                </c:pt>
                <c:pt idx="17">
                  <c:v>29.264272448791601</c:v>
                </c:pt>
                <c:pt idx="18">
                  <c:v>30.042526109209849</c:v>
                </c:pt>
                <c:pt idx="19">
                  <c:v>30.805205302321923</c:v>
                </c:pt>
                <c:pt idx="20">
                  <c:v>31.555243620310531</c:v>
                </c:pt>
                <c:pt idx="21">
                  <c:v>32.25854850286818</c:v>
                </c:pt>
                <c:pt idx="22">
                  <c:v>32.911908506563542</c:v>
                </c:pt>
                <c:pt idx="23">
                  <c:v>33.51387832257398</c:v>
                </c:pt>
                <c:pt idx="24">
                  <c:v>34.061124429335543</c:v>
                </c:pt>
                <c:pt idx="25">
                  <c:v>34.548026236755049</c:v>
                </c:pt>
                <c:pt idx="26">
                  <c:v>34.963223629202588</c:v>
                </c:pt>
                <c:pt idx="27">
                  <c:v>35.309083868966091</c:v>
                </c:pt>
                <c:pt idx="28">
                  <c:v>35.600919672776278</c:v>
                </c:pt>
                <c:pt idx="29">
                  <c:v>35.847101609488313</c:v>
                </c:pt>
                <c:pt idx="30">
                  <c:v>36.047649323600595</c:v>
                </c:pt>
              </c:numCache>
              <c:extLst/>
            </c:numRef>
          </c:val>
          <c:smooth val="0"/>
          <c:extLst>
            <c:ext xmlns:c16="http://schemas.microsoft.com/office/drawing/2014/chart" uri="{C3380CC4-5D6E-409C-BE32-E72D297353CC}">
              <c16:uniqueId val="{00000001-2AC1-4135-AFBC-C29F4FE94E4F}"/>
            </c:ext>
          </c:extLst>
        </c:ser>
        <c:ser>
          <c:idx val="2"/>
          <c:order val="2"/>
          <c:tx>
            <c:strRef>
              <c:f>'HTA Peak Loads'!$C$13:$D$13</c:f>
              <c:strCache>
                <c:ptCount val="2"/>
                <c:pt idx="0">
                  <c:v>Summer Peak</c:v>
                </c:pt>
                <c:pt idx="1">
                  <c:v>(no flex loads)</c:v>
                </c:pt>
              </c:strCache>
            </c:strRef>
          </c:tx>
          <c:spPr>
            <a:ln w="28575" cap="rnd">
              <a:solidFill>
                <a:schemeClr val="accent1"/>
              </a:solidFill>
              <a:prstDash val="sysDash"/>
              <a:round/>
            </a:ln>
            <a:effectLst/>
          </c:spPr>
          <c:marker>
            <c:symbol val="none"/>
          </c:marker>
          <c:cat>
            <c:numRef>
              <c:f>'HTA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Peak Loads'!$J$13:$AN$13</c:f>
              <c:numCache>
                <c:formatCode>_(* #,##0_);_(* \(#,##0\);_(* "-"??_);_(@_)</c:formatCode>
                <c:ptCount val="31"/>
                <c:pt idx="0">
                  <c:v>31.297618222707776</c:v>
                </c:pt>
                <c:pt idx="1">
                  <c:v>30.97195060844334</c:v>
                </c:pt>
                <c:pt idx="2">
                  <c:v>30.610610644723977</c:v>
                </c:pt>
                <c:pt idx="3">
                  <c:v>30.226945461678884</c:v>
                </c:pt>
                <c:pt idx="4">
                  <c:v>29.837454853089522</c:v>
                </c:pt>
                <c:pt idx="5">
                  <c:v>29.491564525278722</c:v>
                </c:pt>
                <c:pt idx="6">
                  <c:v>29.323509200851202</c:v>
                </c:pt>
                <c:pt idx="7">
                  <c:v>29.245539827262135</c:v>
                </c:pt>
                <c:pt idx="8">
                  <c:v>29.254067106460116</c:v>
                </c:pt>
                <c:pt idx="9">
                  <c:v>29.347999994557313</c:v>
                </c:pt>
                <c:pt idx="10">
                  <c:v>29.522137561654503</c:v>
                </c:pt>
                <c:pt idx="11">
                  <c:v>29.903467478564568</c:v>
                </c:pt>
                <c:pt idx="12">
                  <c:v>30.398746209150122</c:v>
                </c:pt>
                <c:pt idx="13">
                  <c:v>30.989983030085011</c:v>
                </c:pt>
                <c:pt idx="14">
                  <c:v>31.652664411369614</c:v>
                </c:pt>
                <c:pt idx="15">
                  <c:v>32.369449822570502</c:v>
                </c:pt>
                <c:pt idx="16">
                  <c:v>33.109280764987183</c:v>
                </c:pt>
                <c:pt idx="17">
                  <c:v>33.853777828970493</c:v>
                </c:pt>
                <c:pt idx="18">
                  <c:v>34.594554790406505</c:v>
                </c:pt>
                <c:pt idx="19">
                  <c:v>35.326943853693052</c:v>
                </c:pt>
                <c:pt idx="20">
                  <c:v>36.048879196429262</c:v>
                </c:pt>
                <c:pt idx="21">
                  <c:v>36.729889542692455</c:v>
                </c:pt>
                <c:pt idx="22">
                  <c:v>37.365321534720259</c:v>
                </c:pt>
                <c:pt idx="23">
                  <c:v>37.951235000669008</c:v>
                </c:pt>
                <c:pt idx="24">
                  <c:v>38.48530477256255</c:v>
                </c:pt>
                <c:pt idx="25">
                  <c:v>38.97314259114497</c:v>
                </c:pt>
                <c:pt idx="26">
                  <c:v>39.423271137534179</c:v>
                </c:pt>
                <c:pt idx="27">
                  <c:v>39.826831939931736</c:v>
                </c:pt>
                <c:pt idx="28">
                  <c:v>40.191391055815444</c:v>
                </c:pt>
                <c:pt idx="29">
                  <c:v>40.522004200863947</c:v>
                </c:pt>
                <c:pt idx="30">
                  <c:v>40.82066106327084</c:v>
                </c:pt>
              </c:numCache>
              <c:extLst/>
            </c:numRef>
          </c:val>
          <c:smooth val="0"/>
          <c:extLst>
            <c:ext xmlns:c16="http://schemas.microsoft.com/office/drawing/2014/chart" uri="{C3380CC4-5D6E-409C-BE32-E72D297353CC}">
              <c16:uniqueId val="{00000002-2AC1-4135-AFBC-C29F4FE94E4F}"/>
            </c:ext>
          </c:extLst>
        </c:ser>
        <c:ser>
          <c:idx val="3"/>
          <c:order val="3"/>
          <c:tx>
            <c:strRef>
              <c:f>'HTA Peak Loads'!$C$14:$D$14</c:f>
              <c:strCache>
                <c:ptCount val="2"/>
                <c:pt idx="0">
                  <c:v>Winter Peak</c:v>
                </c:pt>
                <c:pt idx="1">
                  <c:v>(no flex loads)</c:v>
                </c:pt>
              </c:strCache>
            </c:strRef>
          </c:tx>
          <c:spPr>
            <a:ln w="28575" cap="rnd">
              <a:solidFill>
                <a:schemeClr val="accent2"/>
              </a:solidFill>
              <a:prstDash val="sysDash"/>
              <a:round/>
            </a:ln>
            <a:effectLst/>
          </c:spPr>
          <c:marker>
            <c:symbol val="none"/>
          </c:marker>
          <c:cat>
            <c:numRef>
              <c:f>'HTA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Peak Loads'!$J$14:$AN$14</c:f>
              <c:numCache>
                <c:formatCode>_(* #,##0_);_(* \(#,##0\);_(* "-"??_);_(@_)</c:formatCode>
                <c:ptCount val="31"/>
                <c:pt idx="0">
                  <c:v>24.148877915158494</c:v>
                </c:pt>
                <c:pt idx="1">
                  <c:v>23.924075385179535</c:v>
                </c:pt>
                <c:pt idx="2">
                  <c:v>23.661520038628595</c:v>
                </c:pt>
                <c:pt idx="3">
                  <c:v>23.461778482006931</c:v>
                </c:pt>
                <c:pt idx="4">
                  <c:v>23.3241441019143</c:v>
                </c:pt>
                <c:pt idx="5">
                  <c:v>23.251344520430813</c:v>
                </c:pt>
                <c:pt idx="6">
                  <c:v>23.388014987175374</c:v>
                </c:pt>
                <c:pt idx="7">
                  <c:v>23.64812176373</c:v>
                </c:pt>
                <c:pt idx="8">
                  <c:v>24.021194462721876</c:v>
                </c:pt>
                <c:pt idx="9">
                  <c:v>24.499583776802883</c:v>
                </c:pt>
                <c:pt idx="10">
                  <c:v>25.074196894533397</c:v>
                </c:pt>
                <c:pt idx="11">
                  <c:v>25.862027206513662</c:v>
                </c:pt>
                <c:pt idx="12">
                  <c:v>26.727241742047333</c:v>
                </c:pt>
                <c:pt idx="13">
                  <c:v>27.675509395326962</c:v>
                </c:pt>
                <c:pt idx="14">
                  <c:v>28.706181807781668</c:v>
                </c:pt>
                <c:pt idx="15">
                  <c:v>29.802547436908792</c:v>
                </c:pt>
                <c:pt idx="16">
                  <c:v>30.930781512382996</c:v>
                </c:pt>
                <c:pt idx="17">
                  <c:v>32.075433243555629</c:v>
                </c:pt>
                <c:pt idx="18">
                  <c:v>33.22716418959206</c:v>
                </c:pt>
                <c:pt idx="19">
                  <c:v>34.375259962127693</c:v>
                </c:pt>
                <c:pt idx="20">
                  <c:v>35.521743858636313</c:v>
                </c:pt>
                <c:pt idx="21">
                  <c:v>36.620956903223544</c:v>
                </c:pt>
                <c:pt idx="22">
                  <c:v>37.666168722357085</c:v>
                </c:pt>
                <c:pt idx="23">
                  <c:v>38.652684779837443</c:v>
                </c:pt>
                <c:pt idx="24">
                  <c:v>39.574445497370291</c:v>
                </c:pt>
                <c:pt idx="25">
                  <c:v>40.423902041105357</c:v>
                </c:pt>
                <c:pt idx="26">
                  <c:v>41.187859152931928</c:v>
                </c:pt>
                <c:pt idx="27">
                  <c:v>41.869205821377975</c:v>
                </c:pt>
                <c:pt idx="28">
                  <c:v>42.486066018782616</c:v>
                </c:pt>
                <c:pt idx="29">
                  <c:v>43.048170449458098</c:v>
                </c:pt>
                <c:pt idx="30">
                  <c:v>43.554717359884741</c:v>
                </c:pt>
              </c:numCache>
              <c:extLst/>
            </c:numRef>
          </c:val>
          <c:smooth val="0"/>
          <c:extLst>
            <c:ext xmlns:c16="http://schemas.microsoft.com/office/drawing/2014/chart" uri="{C3380CC4-5D6E-409C-BE32-E72D297353CC}">
              <c16:uniqueId val="{00000003-2AC1-4135-AFBC-C29F4FE94E4F}"/>
            </c:ext>
          </c:extLst>
        </c:ser>
        <c:dLbls>
          <c:showLegendKey val="0"/>
          <c:showVal val="0"/>
          <c:showCatName val="0"/>
          <c:showSerName val="0"/>
          <c:showPercent val="0"/>
          <c:showBubbleSize val="0"/>
        </c:dLbls>
        <c:smooth val="0"/>
        <c:axId val="152396160"/>
        <c:axId val="152397696"/>
      </c:lineChart>
      <c:catAx>
        <c:axId val="15239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52397696"/>
        <c:crosses val="autoZero"/>
        <c:auto val="1"/>
        <c:lblAlgn val="ctr"/>
        <c:lblOffset val="100"/>
        <c:tickLblSkip val="5"/>
        <c:noMultiLvlLbl val="0"/>
      </c:catAx>
      <c:valAx>
        <c:axId val="152397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NYISO System Peak</a:t>
                </a:r>
                <a:r>
                  <a:rPr lang="en-US" baseline="0"/>
                  <a:t> at Generator (GW)</a:t>
                </a:r>
                <a:endParaRPr lang="en-US"/>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52396160"/>
        <c:crosses val="autoZero"/>
        <c:crossBetween val="between"/>
      </c:valAx>
      <c:spPr>
        <a:noFill/>
        <a:ln>
          <a:noFill/>
        </a:ln>
        <a:effectLst/>
      </c:spPr>
    </c:plotArea>
    <c:legend>
      <c:legendPos val="r"/>
      <c:layout>
        <c:manualLayout>
          <c:xMode val="edge"/>
          <c:yMode val="edge"/>
          <c:x val="0.49066832871311644"/>
          <c:y val="0.52487231458141714"/>
          <c:w val="0.48051811251419208"/>
          <c:h val="0.3178229579603616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90785397975531"/>
          <c:y val="4.2399608554990878E-2"/>
          <c:w val="0.81724230582367718"/>
          <c:h val="0.81661325902390181"/>
        </c:manualLayout>
      </c:layout>
      <c:lineChart>
        <c:grouping val="standard"/>
        <c:varyColors val="0"/>
        <c:ser>
          <c:idx val="0"/>
          <c:order val="0"/>
          <c:tx>
            <c:strRef>
              <c:f>'LNE Peak Loads'!$C$8:$D$8</c:f>
              <c:strCache>
                <c:ptCount val="2"/>
                <c:pt idx="0">
                  <c:v>Summer Peak</c:v>
                </c:pt>
                <c:pt idx="1">
                  <c:v>(with flex loads)</c:v>
                </c:pt>
              </c:strCache>
            </c:strRef>
          </c:tx>
          <c:spPr>
            <a:ln w="28575" cap="rnd">
              <a:solidFill>
                <a:schemeClr val="accent1"/>
              </a:solidFill>
              <a:round/>
            </a:ln>
            <a:effectLst/>
          </c:spPr>
          <c:marker>
            <c:symbol val="none"/>
          </c:marker>
          <c:cat>
            <c:numRef>
              <c:f>'LNE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Peak Loads'!$J$8:$AN$8</c:f>
              <c:numCache>
                <c:formatCode>_(* #,##0_);_(* \(#,##0\);_(* "-"??_);_(@_)</c:formatCode>
                <c:ptCount val="31"/>
                <c:pt idx="0">
                  <c:v>31.174421904094199</c:v>
                </c:pt>
                <c:pt idx="1">
                  <c:v>30.790372330686097</c:v>
                </c:pt>
                <c:pt idx="2">
                  <c:v>30.373696347927847</c:v>
                </c:pt>
                <c:pt idx="3">
                  <c:v>29.938011885513941</c:v>
                </c:pt>
                <c:pt idx="4">
                  <c:v>29.528437787792175</c:v>
                </c:pt>
                <c:pt idx="5">
                  <c:v>29.144063557753839</c:v>
                </c:pt>
                <c:pt idx="6">
                  <c:v>28.980615617289786</c:v>
                </c:pt>
                <c:pt idx="7">
                  <c:v>28.925872545420006</c:v>
                </c:pt>
                <c:pt idx="8">
                  <c:v>28.950199701523196</c:v>
                </c:pt>
                <c:pt idx="9">
                  <c:v>29.029276841845448</c:v>
                </c:pt>
                <c:pt idx="10">
                  <c:v>29.134683458406336</c:v>
                </c:pt>
                <c:pt idx="11">
                  <c:v>29.479801908619599</c:v>
                </c:pt>
                <c:pt idx="12">
                  <c:v>29.902369531312605</c:v>
                </c:pt>
                <c:pt idx="13">
                  <c:v>30.383250253724491</c:v>
                </c:pt>
                <c:pt idx="14">
                  <c:v>30.916741603855332</c:v>
                </c:pt>
                <c:pt idx="15">
                  <c:v>31.483704847917664</c:v>
                </c:pt>
                <c:pt idx="16">
                  <c:v>32.027533009759644</c:v>
                </c:pt>
                <c:pt idx="17">
                  <c:v>32.533066722988877</c:v>
                </c:pt>
                <c:pt idx="18">
                  <c:v>32.993247009168279</c:v>
                </c:pt>
                <c:pt idx="19">
                  <c:v>33.409463535642082</c:v>
                </c:pt>
                <c:pt idx="20">
                  <c:v>33.863437300409387</c:v>
                </c:pt>
                <c:pt idx="21">
                  <c:v>34.209158322650616</c:v>
                </c:pt>
                <c:pt idx="22">
                  <c:v>34.486785322712976</c:v>
                </c:pt>
                <c:pt idx="23">
                  <c:v>34.718564482232267</c:v>
                </c:pt>
                <c:pt idx="24">
                  <c:v>34.892676281811404</c:v>
                </c:pt>
                <c:pt idx="25">
                  <c:v>35.021103437622031</c:v>
                </c:pt>
                <c:pt idx="26">
                  <c:v>35.24434176791214</c:v>
                </c:pt>
                <c:pt idx="27">
                  <c:v>35.429111711488964</c:v>
                </c:pt>
                <c:pt idx="28">
                  <c:v>35.557468578764016</c:v>
                </c:pt>
                <c:pt idx="29">
                  <c:v>35.6267288767895</c:v>
                </c:pt>
                <c:pt idx="30">
                  <c:v>35.68948536365631</c:v>
                </c:pt>
              </c:numCache>
              <c:extLst/>
            </c:numRef>
          </c:val>
          <c:smooth val="0"/>
          <c:extLst>
            <c:ext xmlns:c16="http://schemas.microsoft.com/office/drawing/2014/chart" uri="{C3380CC4-5D6E-409C-BE32-E72D297353CC}">
              <c16:uniqueId val="{00000000-0245-4EEF-8489-D15F4F76A14A}"/>
            </c:ext>
          </c:extLst>
        </c:ser>
        <c:ser>
          <c:idx val="1"/>
          <c:order val="1"/>
          <c:tx>
            <c:strRef>
              <c:f>'LNE Peak Loads'!$C$9:$D$9</c:f>
              <c:strCache>
                <c:ptCount val="2"/>
                <c:pt idx="0">
                  <c:v>Winter Peak</c:v>
                </c:pt>
                <c:pt idx="1">
                  <c:v>(with flex loads)</c:v>
                </c:pt>
              </c:strCache>
            </c:strRef>
          </c:tx>
          <c:spPr>
            <a:ln w="28575" cap="rnd">
              <a:solidFill>
                <a:schemeClr val="accent2"/>
              </a:solidFill>
              <a:round/>
            </a:ln>
            <a:effectLst/>
          </c:spPr>
          <c:marker>
            <c:symbol val="none"/>
          </c:marker>
          <c:cat>
            <c:numRef>
              <c:f>'LNE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Peak Loads'!$J$9:$AN$9</c:f>
              <c:numCache>
                <c:formatCode>_(* #,##0_);_(* \(#,##0\);_(* "-"??_);_(@_)</c:formatCode>
                <c:ptCount val="31"/>
                <c:pt idx="0">
                  <c:v>24.149030833922275</c:v>
                </c:pt>
                <c:pt idx="1">
                  <c:v>24.007313839940039</c:v>
                </c:pt>
                <c:pt idx="2">
                  <c:v>23.882933509536617</c:v>
                </c:pt>
                <c:pt idx="3">
                  <c:v>23.869509481334926</c:v>
                </c:pt>
                <c:pt idx="4">
                  <c:v>23.964044847672223</c:v>
                </c:pt>
                <c:pt idx="5">
                  <c:v>24.153137229480226</c:v>
                </c:pt>
                <c:pt idx="6">
                  <c:v>24.580915640256286</c:v>
                </c:pt>
                <c:pt idx="7">
                  <c:v>25.126655261187572</c:v>
                </c:pt>
                <c:pt idx="8">
                  <c:v>25.747317908766014</c:v>
                </c:pt>
                <c:pt idx="9">
                  <c:v>26.406234859500788</c:v>
                </c:pt>
                <c:pt idx="10">
                  <c:v>27.061272769545013</c:v>
                </c:pt>
                <c:pt idx="11">
                  <c:v>27.888675191419924</c:v>
                </c:pt>
                <c:pt idx="12">
                  <c:v>28.746886759767204</c:v>
                </c:pt>
                <c:pt idx="13">
                  <c:v>29.64023268647664</c:v>
                </c:pt>
                <c:pt idx="14">
                  <c:v>30.568828020589528</c:v>
                </c:pt>
                <c:pt idx="15">
                  <c:v>31.507609373642914</c:v>
                </c:pt>
                <c:pt idx="16">
                  <c:v>32.407840031041516</c:v>
                </c:pt>
                <c:pt idx="17">
                  <c:v>33.255992874831996</c:v>
                </c:pt>
                <c:pt idx="18">
                  <c:v>34.035549529740848</c:v>
                </c:pt>
                <c:pt idx="19">
                  <c:v>34.760988851837659</c:v>
                </c:pt>
                <c:pt idx="20">
                  <c:v>35.719021043051072</c:v>
                </c:pt>
                <c:pt idx="21">
                  <c:v>36.439267883515576</c:v>
                </c:pt>
                <c:pt idx="22">
                  <c:v>37.008551762831878</c:v>
                </c:pt>
                <c:pt idx="23">
                  <c:v>37.451855758563632</c:v>
                </c:pt>
                <c:pt idx="24">
                  <c:v>37.789871175076463</c:v>
                </c:pt>
                <c:pt idx="25">
                  <c:v>38.052955555298382</c:v>
                </c:pt>
                <c:pt idx="26">
                  <c:v>38.379688900723956</c:v>
                </c:pt>
                <c:pt idx="27">
                  <c:v>38.641040657408958</c:v>
                </c:pt>
                <c:pt idx="28">
                  <c:v>39.012059543727624</c:v>
                </c:pt>
                <c:pt idx="29">
                  <c:v>39.24371947304855</c:v>
                </c:pt>
                <c:pt idx="30">
                  <c:v>39.25453851576912</c:v>
                </c:pt>
              </c:numCache>
              <c:extLst/>
            </c:numRef>
          </c:val>
          <c:smooth val="0"/>
          <c:extLst>
            <c:ext xmlns:c16="http://schemas.microsoft.com/office/drawing/2014/chart" uri="{C3380CC4-5D6E-409C-BE32-E72D297353CC}">
              <c16:uniqueId val="{00000001-0245-4EEF-8489-D15F4F76A14A}"/>
            </c:ext>
          </c:extLst>
        </c:ser>
        <c:ser>
          <c:idx val="2"/>
          <c:order val="2"/>
          <c:tx>
            <c:strRef>
              <c:f>'LNE Peak Loads'!$C$13:$D$13</c:f>
              <c:strCache>
                <c:ptCount val="2"/>
                <c:pt idx="0">
                  <c:v>Summer Peak</c:v>
                </c:pt>
                <c:pt idx="1">
                  <c:v>(no flex loads)</c:v>
                </c:pt>
              </c:strCache>
            </c:strRef>
          </c:tx>
          <c:spPr>
            <a:ln w="28575" cap="rnd">
              <a:solidFill>
                <a:schemeClr val="accent1"/>
              </a:solidFill>
              <a:prstDash val="sysDash"/>
              <a:round/>
            </a:ln>
            <a:effectLst/>
          </c:spPr>
          <c:marker>
            <c:symbol val="none"/>
          </c:marker>
          <c:cat>
            <c:numRef>
              <c:f>'LNE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Peak Loads'!$J$13:$AN$13</c:f>
              <c:numCache>
                <c:formatCode>_(* #,##0_);_(* \(#,##0\);_(* "-"??_);_(@_)</c:formatCode>
                <c:ptCount val="31"/>
                <c:pt idx="0">
                  <c:v>31.299674459750772</c:v>
                </c:pt>
                <c:pt idx="1">
                  <c:v>30.978584615948591</c:v>
                </c:pt>
                <c:pt idx="2">
                  <c:v>30.625696292926698</c:v>
                </c:pt>
                <c:pt idx="3">
                  <c:v>30.255242951984631</c:v>
                </c:pt>
                <c:pt idx="4">
                  <c:v>29.88615806632156</c:v>
                </c:pt>
                <c:pt idx="5">
                  <c:v>29.565475974921274</c:v>
                </c:pt>
                <c:pt idx="6">
                  <c:v>29.490132200647501</c:v>
                </c:pt>
                <c:pt idx="7">
                  <c:v>29.547570938025284</c:v>
                </c:pt>
                <c:pt idx="8">
                  <c:v>29.708441395232924</c:v>
                </c:pt>
                <c:pt idx="9">
                  <c:v>29.947213120390177</c:v>
                </c:pt>
                <c:pt idx="10">
                  <c:v>30.230891447160637</c:v>
                </c:pt>
                <c:pt idx="11">
                  <c:v>30.798344496181596</c:v>
                </c:pt>
                <c:pt idx="12">
                  <c:v>31.47286550263879</c:v>
                </c:pt>
                <c:pt idx="13">
                  <c:v>32.237113526585631</c:v>
                </c:pt>
                <c:pt idx="14">
                  <c:v>33.086892521605726</c:v>
                </c:pt>
                <c:pt idx="15">
                  <c:v>33.998524836804108</c:v>
                </c:pt>
                <c:pt idx="16">
                  <c:v>34.894811636560526</c:v>
                </c:pt>
                <c:pt idx="17">
                  <c:v>35.753881334263085</c:v>
                </c:pt>
                <c:pt idx="18">
                  <c:v>36.564887045337507</c:v>
                </c:pt>
                <c:pt idx="19">
                  <c:v>37.327108459201618</c:v>
                </c:pt>
                <c:pt idx="20">
                  <c:v>38.160133430823656</c:v>
                </c:pt>
                <c:pt idx="21">
                  <c:v>38.86820501994989</c:v>
                </c:pt>
                <c:pt idx="22">
                  <c:v>39.49482592655373</c:v>
                </c:pt>
                <c:pt idx="23">
                  <c:v>40.031333434004551</c:v>
                </c:pt>
                <c:pt idx="24">
                  <c:v>40.485482173540468</c:v>
                </c:pt>
                <c:pt idx="25">
                  <c:v>40.87532084772085</c:v>
                </c:pt>
                <c:pt idx="26">
                  <c:v>41.343838861132113</c:v>
                </c:pt>
                <c:pt idx="27">
                  <c:v>41.761177202466769</c:v>
                </c:pt>
                <c:pt idx="28">
                  <c:v>42.084418312692726</c:v>
                </c:pt>
                <c:pt idx="29">
                  <c:v>42.316783209183974</c:v>
                </c:pt>
                <c:pt idx="30">
                  <c:v>42.54247744919607</c:v>
                </c:pt>
              </c:numCache>
              <c:extLst/>
            </c:numRef>
          </c:val>
          <c:smooth val="0"/>
          <c:extLst>
            <c:ext xmlns:c16="http://schemas.microsoft.com/office/drawing/2014/chart" uri="{C3380CC4-5D6E-409C-BE32-E72D297353CC}">
              <c16:uniqueId val="{00000002-0245-4EEF-8489-D15F4F76A14A}"/>
            </c:ext>
          </c:extLst>
        </c:ser>
        <c:ser>
          <c:idx val="3"/>
          <c:order val="3"/>
          <c:tx>
            <c:strRef>
              <c:f>'LNE Peak Loads'!$C$14:$D$14</c:f>
              <c:strCache>
                <c:ptCount val="2"/>
                <c:pt idx="0">
                  <c:v>Winter Peak</c:v>
                </c:pt>
                <c:pt idx="1">
                  <c:v>(no flex loads)</c:v>
                </c:pt>
              </c:strCache>
            </c:strRef>
          </c:tx>
          <c:spPr>
            <a:ln w="28575" cap="rnd">
              <a:solidFill>
                <a:schemeClr val="accent2"/>
              </a:solidFill>
              <a:prstDash val="sysDash"/>
              <a:round/>
            </a:ln>
            <a:effectLst/>
          </c:spPr>
          <c:marker>
            <c:symbol val="none"/>
          </c:marker>
          <c:cat>
            <c:numRef>
              <c:f>'LNE Peak Loads'!$J$7:$AN$7</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Peak Loads'!$J$14:$AN$14</c:f>
              <c:numCache>
                <c:formatCode>_(* #,##0_);_(* \(#,##0\);_(* "-"??_);_(@_)</c:formatCode>
                <c:ptCount val="31"/>
                <c:pt idx="0">
                  <c:v>24.207189656947321</c:v>
                </c:pt>
                <c:pt idx="1">
                  <c:v>24.097709133635618</c:v>
                </c:pt>
                <c:pt idx="2">
                  <c:v>24.008950559950822</c:v>
                </c:pt>
                <c:pt idx="3">
                  <c:v>24.036866235348061</c:v>
                </c:pt>
                <c:pt idx="4">
                  <c:v>24.180226659850547</c:v>
                </c:pt>
                <c:pt idx="5">
                  <c:v>24.427072307424165</c:v>
                </c:pt>
                <c:pt idx="6">
                  <c:v>24.942326383095551</c:v>
                </c:pt>
                <c:pt idx="7">
                  <c:v>25.608775689588317</c:v>
                </c:pt>
                <c:pt idx="8">
                  <c:v>26.383647531904206</c:v>
                </c:pt>
                <c:pt idx="9">
                  <c:v>27.228630449040665</c:v>
                </c:pt>
                <c:pt idx="10">
                  <c:v>28.09568697102327</c:v>
                </c:pt>
                <c:pt idx="11">
                  <c:v>29.177288290004171</c:v>
                </c:pt>
                <c:pt idx="12">
                  <c:v>30.323633539191256</c:v>
                </c:pt>
                <c:pt idx="13">
                  <c:v>31.544131311487099</c:v>
                </c:pt>
                <c:pt idx="14">
                  <c:v>32.84031095567736</c:v>
                </c:pt>
                <c:pt idx="15">
                  <c:v>34.181477670230286</c:v>
                </c:pt>
                <c:pt idx="16">
                  <c:v>35.497217574256638</c:v>
                </c:pt>
                <c:pt idx="17">
                  <c:v>36.766611391658522</c:v>
                </c:pt>
                <c:pt idx="18">
                  <c:v>37.967778795048105</c:v>
                </c:pt>
                <c:pt idx="19">
                  <c:v>39.113643516246164</c:v>
                </c:pt>
                <c:pt idx="20">
                  <c:v>40.553608659743027</c:v>
                </c:pt>
                <c:pt idx="21">
                  <c:v>41.709067206206761</c:v>
                </c:pt>
                <c:pt idx="22">
                  <c:v>42.685710938319154</c:v>
                </c:pt>
                <c:pt idx="23">
                  <c:v>43.509143113187612</c:v>
                </c:pt>
                <c:pt idx="24">
                  <c:v>44.201210325805086</c:v>
                </c:pt>
                <c:pt idx="25">
                  <c:v>44.798913925499093</c:v>
                </c:pt>
                <c:pt idx="26">
                  <c:v>45.442015757087908</c:v>
                </c:pt>
                <c:pt idx="27">
                  <c:v>46.005373184806984</c:v>
                </c:pt>
                <c:pt idx="28">
                  <c:v>46.672998645444025</c:v>
                </c:pt>
                <c:pt idx="29">
                  <c:v>47.158026167074148</c:v>
                </c:pt>
                <c:pt idx="30">
                  <c:v>47.38706516662625</c:v>
                </c:pt>
              </c:numCache>
              <c:extLst/>
            </c:numRef>
          </c:val>
          <c:smooth val="0"/>
          <c:extLst>
            <c:ext xmlns:c16="http://schemas.microsoft.com/office/drawing/2014/chart" uri="{C3380CC4-5D6E-409C-BE32-E72D297353CC}">
              <c16:uniqueId val="{00000003-0245-4EEF-8489-D15F4F76A14A}"/>
            </c:ext>
          </c:extLst>
        </c:ser>
        <c:dLbls>
          <c:showLegendKey val="0"/>
          <c:showVal val="0"/>
          <c:showCatName val="0"/>
          <c:showSerName val="0"/>
          <c:showPercent val="0"/>
          <c:showBubbleSize val="0"/>
        </c:dLbls>
        <c:smooth val="0"/>
        <c:axId val="152396160"/>
        <c:axId val="152397696"/>
      </c:lineChart>
      <c:catAx>
        <c:axId val="15239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52397696"/>
        <c:crosses val="autoZero"/>
        <c:auto val="1"/>
        <c:lblAlgn val="ctr"/>
        <c:lblOffset val="100"/>
        <c:tickLblSkip val="5"/>
        <c:noMultiLvlLbl val="0"/>
      </c:catAx>
      <c:valAx>
        <c:axId val="152397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a:t>NYISO System Peak</a:t>
                </a:r>
                <a:r>
                  <a:rPr lang="en-US" baseline="0"/>
                  <a:t> at Generator (GW)</a:t>
                </a:r>
                <a:endParaRPr lang="en-US"/>
              </a:p>
            </c:rich>
          </c:tx>
          <c:overlay val="0"/>
          <c:spPr>
            <a:noFill/>
            <a:ln>
              <a:noFill/>
            </a:ln>
            <a:effectLst/>
          </c:spPr>
          <c:txPr>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152396160"/>
        <c:crosses val="autoZero"/>
        <c:crossBetween val="between"/>
      </c:valAx>
      <c:spPr>
        <a:noFill/>
        <a:ln>
          <a:noFill/>
        </a:ln>
        <a:effectLst/>
      </c:spPr>
    </c:plotArea>
    <c:legend>
      <c:legendPos val="r"/>
      <c:layout>
        <c:manualLayout>
          <c:xMode val="edge"/>
          <c:yMode val="edge"/>
          <c:x val="0.49066832871311644"/>
          <c:y val="0.52487231458141714"/>
          <c:w val="0.48051811251419208"/>
          <c:h val="0.3178229579603616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v>Nuclear</c:v>
          </c:tx>
          <c:spPr>
            <a:solidFill>
              <a:schemeClr val="bg2">
                <a:lumMod val="75000"/>
              </a:schemeClr>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01-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02-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03-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04-CBCE-4D07-B02F-8327E64090CE}"/>
                </c:ext>
              </c:extLst>
            </c:dLbl>
            <c:spPr>
              <a:noFill/>
              <a:ln>
                <a:noFill/>
              </a:ln>
              <a:effectLst/>
            </c:spPr>
            <c:txPr>
              <a:bodyPr wrap="square" lIns="38100" tIns="19050" rIns="38100" bIns="19050" anchor="ctr">
                <a:spAutoFit/>
              </a:bodyPr>
              <a:lstStyle/>
              <a:p>
                <a:pPr>
                  <a:defRPr>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Generation'!$D$6:$J$6</c:f>
              <c:numCache>
                <c:formatCode>_(* #,##0_);_(* \(#,##0\);_(* "-"??_);_(@_)</c:formatCode>
                <c:ptCount val="7"/>
                <c:pt idx="0">
                  <c:v>5430.6</c:v>
                </c:pt>
                <c:pt idx="1">
                  <c:v>3355</c:v>
                </c:pt>
                <c:pt idx="2">
                  <c:v>3355</c:v>
                </c:pt>
                <c:pt idx="3">
                  <c:v>3355</c:v>
                </c:pt>
                <c:pt idx="4">
                  <c:v>3355</c:v>
                </c:pt>
                <c:pt idx="5">
                  <c:v>3355</c:v>
                </c:pt>
                <c:pt idx="6">
                  <c:v>2135.4</c:v>
                </c:pt>
              </c:numCache>
            </c:numRef>
          </c:val>
          <c:extLst>
            <c:ext xmlns:c16="http://schemas.microsoft.com/office/drawing/2014/chart" uri="{C3380CC4-5D6E-409C-BE32-E72D297353CC}">
              <c16:uniqueId val="{00000005-CBCE-4D07-B02F-8327E64090CE}"/>
            </c:ext>
          </c:extLst>
        </c:ser>
        <c:ser>
          <c:idx val="2"/>
          <c:order val="1"/>
          <c:tx>
            <c:v>Coal</c:v>
          </c:tx>
          <c:spPr>
            <a:solidFill>
              <a:srgbClr val="000000"/>
            </a:solidFill>
            <a:ln>
              <a:solidFill>
                <a:schemeClr val="bg1"/>
              </a:solidFill>
            </a:ln>
            <a:effectLst/>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Generation'!$D$7:$J$7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CBCE-4D07-B02F-8327E64090CE}"/>
            </c:ext>
          </c:extLst>
        </c:ser>
        <c:ser>
          <c:idx val="3"/>
          <c:order val="2"/>
          <c:tx>
            <c:v>Gas &amp; FO</c:v>
          </c:tx>
          <c:spPr>
            <a:solidFill>
              <a:srgbClr val="5A5A5A"/>
            </a:solidFill>
            <a:ln w="9525">
              <a:solidFill>
                <a:schemeClr val="bg1"/>
              </a:solidFill>
            </a:ln>
          </c:spPr>
          <c:invertIfNegative val="0"/>
          <c:dPt>
            <c:idx val="5"/>
            <c:invertIfNegative val="0"/>
            <c:bubble3D val="0"/>
            <c:extLst>
              <c:ext xmlns:c16="http://schemas.microsoft.com/office/drawing/2014/chart" uri="{C3380CC4-5D6E-409C-BE32-E72D297353CC}">
                <c16:uniqueId val="{00000007-CBCE-4D07-B02F-8327E64090CE}"/>
              </c:ext>
            </c:extLst>
          </c:dPt>
          <c:dLbls>
            <c:dLbl>
              <c:idx val="0"/>
              <c:delete val="1"/>
              <c:extLst>
                <c:ext xmlns:c15="http://schemas.microsoft.com/office/drawing/2012/chart" uri="{CE6537A1-D6FC-4f65-9D91-7224C49458BB}"/>
                <c:ext xmlns:c16="http://schemas.microsoft.com/office/drawing/2014/chart" uri="{C3380CC4-5D6E-409C-BE32-E72D297353CC}">
                  <c16:uniqueId val="{00000008-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09-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0A-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0B-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07-CBCE-4D07-B02F-8327E64090CE}"/>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Generation'!$D$8:$J$8</c:f>
              <c:numCache>
                <c:formatCode>_(* #,##0_);_(* \(#,##0\);_(* "-"??_);_(@_)</c:formatCode>
                <c:ptCount val="7"/>
                <c:pt idx="0">
                  <c:v>24336.68</c:v>
                </c:pt>
                <c:pt idx="1">
                  <c:v>22990.719999999998</c:v>
                </c:pt>
                <c:pt idx="2">
                  <c:v>19600.150000000001</c:v>
                </c:pt>
                <c:pt idx="3">
                  <c:v>16271.900000000001</c:v>
                </c:pt>
                <c:pt idx="4">
                  <c:v>0</c:v>
                </c:pt>
                <c:pt idx="5">
                  <c:v>0</c:v>
                </c:pt>
                <c:pt idx="6">
                  <c:v>0</c:v>
                </c:pt>
              </c:numCache>
            </c:numRef>
          </c:val>
          <c:extLst>
            <c:ext xmlns:c16="http://schemas.microsoft.com/office/drawing/2014/chart" uri="{C3380CC4-5D6E-409C-BE32-E72D297353CC}">
              <c16:uniqueId val="{0000000C-CBCE-4D07-B02F-8327E64090CE}"/>
            </c:ext>
          </c:extLst>
        </c:ser>
        <c:ser>
          <c:idx val="8"/>
          <c:order val="3"/>
          <c:tx>
            <c:v>Gas w/ CCS</c:v>
          </c:tx>
          <c:spPr>
            <a:solidFill>
              <a:srgbClr val="D2D2D2"/>
            </a:solidFill>
            <a:ln>
              <a:solidFill>
                <a:schemeClr val="bg1"/>
              </a:solidFill>
            </a:ln>
            <a:effectLst/>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Generation'!$D$9:$J$9</c:f>
              <c:numCache>
                <c:formatCode>_(* #,##0_);_(* \(#,##0\);_(* "-"??_);_(@_)</c:formatCode>
                <c:ptCount val="7"/>
                <c:pt idx="0">
                  <c:v>0</c:v>
                </c:pt>
                <c:pt idx="1">
                  <c:v>0</c:v>
                </c:pt>
                <c:pt idx="2">
                  <c:v>0</c:v>
                </c:pt>
                <c:pt idx="3">
                  <c:v>0</c:v>
                </c:pt>
                <c:pt idx="4">
                  <c:v>0</c:v>
                </c:pt>
                <c:pt idx="5">
                  <c:v>71.13</c:v>
                </c:pt>
                <c:pt idx="6">
                  <c:v>747.95</c:v>
                </c:pt>
              </c:numCache>
            </c:numRef>
          </c:val>
          <c:extLst>
            <c:ext xmlns:c16="http://schemas.microsoft.com/office/drawing/2014/chart" uri="{C3380CC4-5D6E-409C-BE32-E72D297353CC}">
              <c16:uniqueId val="{0000000D-CBCE-4D07-B02F-8327E64090CE}"/>
            </c:ext>
          </c:extLst>
        </c:ser>
        <c:ser>
          <c:idx val="0"/>
          <c:order val="4"/>
          <c:tx>
            <c:v>Renewable NG/Hydrogen</c:v>
          </c:tx>
          <c:spPr>
            <a:solidFill>
              <a:schemeClr val="accent3">
                <a:lumMod val="40000"/>
                <a:lumOff val="60000"/>
              </a:schemeClr>
            </a:solidFill>
            <a:ln>
              <a:solidFill>
                <a:schemeClr val="bg1"/>
              </a:solidFill>
            </a:ln>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Generation'!$D$10:$J$10</c:f>
              <c:numCache>
                <c:formatCode>_(* #,##0_);_(* \(#,##0\);_(* "-"??_);_(@_)</c:formatCode>
                <c:ptCount val="7"/>
                <c:pt idx="0">
                  <c:v>0</c:v>
                </c:pt>
                <c:pt idx="1">
                  <c:v>0</c:v>
                </c:pt>
                <c:pt idx="2">
                  <c:v>0</c:v>
                </c:pt>
                <c:pt idx="3">
                  <c:v>0</c:v>
                </c:pt>
                <c:pt idx="4">
                  <c:v>14730</c:v>
                </c:pt>
                <c:pt idx="5">
                  <c:v>15285.679999999998</c:v>
                </c:pt>
                <c:pt idx="6">
                  <c:v>16409.330000000002</c:v>
                </c:pt>
              </c:numCache>
            </c:numRef>
          </c:val>
          <c:extLst>
            <c:ext xmlns:c16="http://schemas.microsoft.com/office/drawing/2014/chart" uri="{C3380CC4-5D6E-409C-BE32-E72D297353CC}">
              <c16:uniqueId val="{0000000E-CBCE-4D07-B02F-8327E64090CE}"/>
            </c:ext>
          </c:extLst>
        </c:ser>
        <c:ser>
          <c:idx val="11"/>
          <c:order val="5"/>
          <c:tx>
            <c:v>Biomass</c:v>
          </c:tx>
          <c:spPr>
            <a:solidFill>
              <a:srgbClr val="00BF4D"/>
            </a:solidFill>
            <a:ln>
              <a:solidFill>
                <a:schemeClr val="bg1"/>
              </a:solidFill>
            </a:ln>
            <a:effectLst/>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Generation'!$D$11:$J$11</c:f>
              <c:numCache>
                <c:formatCode>_(* #,##0_);_(* \(#,##0\);_(* "-"??_);_(@_)</c:formatCode>
                <c:ptCount val="7"/>
                <c:pt idx="0">
                  <c:v>327.97894736842102</c:v>
                </c:pt>
                <c:pt idx="1">
                  <c:v>327.97894736842102</c:v>
                </c:pt>
                <c:pt idx="2">
                  <c:v>327.97894736842102</c:v>
                </c:pt>
                <c:pt idx="3">
                  <c:v>327.97894736842102</c:v>
                </c:pt>
                <c:pt idx="4">
                  <c:v>327.97894736842102</c:v>
                </c:pt>
                <c:pt idx="5">
                  <c:v>280.87368421052633</c:v>
                </c:pt>
                <c:pt idx="6">
                  <c:v>191.75789473684208</c:v>
                </c:pt>
              </c:numCache>
            </c:numRef>
          </c:val>
          <c:extLst>
            <c:ext xmlns:c16="http://schemas.microsoft.com/office/drawing/2014/chart" uri="{C3380CC4-5D6E-409C-BE32-E72D297353CC}">
              <c16:uniqueId val="{0000000F-CBCE-4D07-B02F-8327E64090CE}"/>
            </c:ext>
          </c:extLst>
        </c:ser>
        <c:ser>
          <c:idx val="6"/>
          <c:order val="6"/>
          <c:tx>
            <c:v>In-State Hydro</c:v>
          </c:tx>
          <c:spPr>
            <a:solidFill>
              <a:srgbClr val="798BFA"/>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11-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12-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13-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14-CBCE-4D07-B02F-8327E64090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Generation'!$D$12:$J$12</c:f>
              <c:numCache>
                <c:formatCode>_(* #,##0_);_(* \(#,##0\);_(* "-"??_);_(@_)</c:formatCode>
                <c:ptCount val="7"/>
                <c:pt idx="0">
                  <c:v>4404.6000000000004</c:v>
                </c:pt>
                <c:pt idx="1">
                  <c:v>4404.6000000000004</c:v>
                </c:pt>
                <c:pt idx="2">
                  <c:v>5037.8440128555048</c:v>
                </c:pt>
                <c:pt idx="3">
                  <c:v>5056.7178930059654</c:v>
                </c:pt>
                <c:pt idx="4">
                  <c:v>5056.7178930059654</c:v>
                </c:pt>
                <c:pt idx="5">
                  <c:v>5056.7178930059654</c:v>
                </c:pt>
                <c:pt idx="6">
                  <c:v>5056.7178930059654</c:v>
                </c:pt>
              </c:numCache>
            </c:numRef>
          </c:val>
          <c:extLst>
            <c:ext xmlns:c16="http://schemas.microsoft.com/office/drawing/2014/chart" uri="{C3380CC4-5D6E-409C-BE32-E72D297353CC}">
              <c16:uniqueId val="{00000015-CBCE-4D07-B02F-8327E64090CE}"/>
            </c:ext>
          </c:extLst>
        </c:ser>
        <c:ser>
          <c:idx val="10"/>
          <c:order val="7"/>
          <c:tx>
            <c:v>Hydro Imports (Existing)</c:v>
          </c:tx>
          <c:spPr>
            <a:solidFill>
              <a:srgbClr val="0A1978"/>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17-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18-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19-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1A-CBCE-4D07-B02F-8327E64090CE}"/>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Generation'!$D$13:$J$13</c:f>
              <c:numCache>
                <c:formatCode>_(* #,##0_);_(* \(#,##0\);_(* "-"??_);_(@_)</c:formatCode>
                <c:ptCount val="7"/>
                <c:pt idx="0">
                  <c:v>1485.27</c:v>
                </c:pt>
                <c:pt idx="1">
                  <c:v>1485.27</c:v>
                </c:pt>
                <c:pt idx="2">
                  <c:v>1485.27</c:v>
                </c:pt>
                <c:pt idx="3">
                  <c:v>1485.27</c:v>
                </c:pt>
                <c:pt idx="4">
                  <c:v>1485.27</c:v>
                </c:pt>
                <c:pt idx="5">
                  <c:v>1485.27</c:v>
                </c:pt>
                <c:pt idx="6">
                  <c:v>1485.27</c:v>
                </c:pt>
              </c:numCache>
            </c:numRef>
          </c:val>
          <c:extLst>
            <c:ext xmlns:c16="http://schemas.microsoft.com/office/drawing/2014/chart" uri="{C3380CC4-5D6E-409C-BE32-E72D297353CC}">
              <c16:uniqueId val="{0000001B-CBCE-4D07-B02F-8327E64090CE}"/>
            </c:ext>
          </c:extLst>
        </c:ser>
        <c:ser>
          <c:idx val="4"/>
          <c:order val="8"/>
          <c:tx>
            <c:v>Hydro Imports (New)</c:v>
          </c:tx>
          <c:spPr>
            <a:solidFill>
              <a:srgbClr val="132AB7"/>
            </a:solidFill>
            <a:ln w="9525">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1D-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1E-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1F-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20-CBCE-4D07-B02F-8327E64090CE}"/>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Generation'!$D$14:$J$14</c:f>
              <c:numCache>
                <c:formatCode>_(* #,##0_);_(* \(#,##0\);_(* "-"??_);_(@_)</c:formatCode>
                <c:ptCount val="7"/>
                <c:pt idx="0">
                  <c:v>0</c:v>
                </c:pt>
                <c:pt idx="1">
                  <c:v>0</c:v>
                </c:pt>
                <c:pt idx="2">
                  <c:v>1000.0000000000005</c:v>
                </c:pt>
                <c:pt idx="3">
                  <c:v>1000.0000000000005</c:v>
                </c:pt>
                <c:pt idx="4">
                  <c:v>2000.0000000000009</c:v>
                </c:pt>
                <c:pt idx="5">
                  <c:v>2000.0000000000009</c:v>
                </c:pt>
                <c:pt idx="6">
                  <c:v>2000.0000000000009</c:v>
                </c:pt>
              </c:numCache>
            </c:numRef>
          </c:val>
          <c:extLst>
            <c:ext xmlns:c16="http://schemas.microsoft.com/office/drawing/2014/chart" uri="{C3380CC4-5D6E-409C-BE32-E72D297353CC}">
              <c16:uniqueId val="{00000021-CBCE-4D07-B02F-8327E64090CE}"/>
            </c:ext>
          </c:extLst>
        </c:ser>
        <c:ser>
          <c:idx val="13"/>
          <c:order val="9"/>
          <c:tx>
            <c:v>Geothermal</c:v>
          </c:tx>
          <c:spPr>
            <a:solidFill>
              <a:srgbClr val="FDB700"/>
            </a:solidFill>
            <a:ln>
              <a:solidFill>
                <a:schemeClr val="bg1"/>
              </a:solidFill>
            </a:ln>
            <a:effectLst/>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Generation'!#REF!</c:f>
              <c:numCache>
                <c:formatCode>General</c:formatCode>
                <c:ptCount val="1"/>
                <c:pt idx="0">
                  <c:v>1</c:v>
                </c:pt>
              </c:numCache>
            </c:numRef>
          </c:val>
          <c:extLst>
            <c:ext xmlns:c16="http://schemas.microsoft.com/office/drawing/2014/chart" uri="{C3380CC4-5D6E-409C-BE32-E72D297353CC}">
              <c16:uniqueId val="{00000022-CBCE-4D07-B02F-8327E64090CE}"/>
            </c:ext>
          </c:extLst>
        </c:ser>
        <c:ser>
          <c:idx val="16"/>
          <c:order val="10"/>
          <c:tx>
            <c:v>Solar</c:v>
          </c:tx>
          <c:spPr>
            <a:solidFill>
              <a:srgbClr val="FDB700"/>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3-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24-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25-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26-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27-CBCE-4D07-B02F-8327E64090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Generation'!$D$17:$J$17</c:f>
              <c:numCache>
                <c:formatCode>_(* #,##0_);_(* \(#,##0\);_(* "-"??_);_(@_)</c:formatCode>
                <c:ptCount val="7"/>
                <c:pt idx="0">
                  <c:v>2810.872995268247</c:v>
                </c:pt>
                <c:pt idx="1">
                  <c:v>7352.6177669184854</c:v>
                </c:pt>
                <c:pt idx="2">
                  <c:v>10605.798965542697</c:v>
                </c:pt>
                <c:pt idx="3">
                  <c:v>12067.490399880873</c:v>
                </c:pt>
                <c:pt idx="4">
                  <c:v>28847.459869656461</c:v>
                </c:pt>
                <c:pt idx="5">
                  <c:v>39942.578069789139</c:v>
                </c:pt>
                <c:pt idx="6">
                  <c:v>45896.205419114398</c:v>
                </c:pt>
              </c:numCache>
            </c:numRef>
          </c:val>
          <c:extLst>
            <c:ext xmlns:c16="http://schemas.microsoft.com/office/drawing/2014/chart" uri="{C3380CC4-5D6E-409C-BE32-E72D297353CC}">
              <c16:uniqueId val="{00000028-CBCE-4D07-B02F-8327E64090CE}"/>
            </c:ext>
          </c:extLst>
        </c:ser>
        <c:ser>
          <c:idx val="14"/>
          <c:order val="11"/>
          <c:tx>
            <c:v>Wind</c:v>
          </c:tx>
          <c:spPr>
            <a:solidFill>
              <a:srgbClr val="0679AB"/>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9-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2A-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2B-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2C-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2D-CBCE-4D07-B02F-8327E64090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Generation'!$D$15:$J$15</c:f>
              <c:numCache>
                <c:formatCode>_(* #,##0_);_(* \(#,##0\);_(* "-"??_);_(@_)</c:formatCode>
                <c:ptCount val="7"/>
                <c:pt idx="0">
                  <c:v>2162.6972220067642</c:v>
                </c:pt>
                <c:pt idx="1">
                  <c:v>3349.27583597885</c:v>
                </c:pt>
                <c:pt idx="2">
                  <c:v>4670.0372000995649</c:v>
                </c:pt>
                <c:pt idx="3">
                  <c:v>5498.2677365471909</c:v>
                </c:pt>
                <c:pt idx="4">
                  <c:v>10705.832812720088</c:v>
                </c:pt>
                <c:pt idx="5">
                  <c:v>12180.419113513732</c:v>
                </c:pt>
                <c:pt idx="6">
                  <c:v>12180.419113513732</c:v>
                </c:pt>
              </c:numCache>
            </c:numRef>
          </c:val>
          <c:extLst>
            <c:ext xmlns:c16="http://schemas.microsoft.com/office/drawing/2014/chart" uri="{C3380CC4-5D6E-409C-BE32-E72D297353CC}">
              <c16:uniqueId val="{0000002E-CBCE-4D07-B02F-8327E64090CE}"/>
            </c:ext>
          </c:extLst>
        </c:ser>
        <c:ser>
          <c:idx val="15"/>
          <c:order val="12"/>
          <c:tx>
            <c:v>Offshore Wind</c:v>
          </c:tx>
          <c:spPr>
            <a:solidFill>
              <a:srgbClr val="349DCA"/>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F-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30-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31-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32-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33-CBCE-4D07-B02F-8327E64090C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Generation'!$D$16:$J$16</c:f>
              <c:numCache>
                <c:formatCode>_(* #,##0_);_(* \(#,##0\);_(* "-"??_);_(@_)</c:formatCode>
                <c:ptCount val="7"/>
                <c:pt idx="0">
                  <c:v>0</c:v>
                </c:pt>
                <c:pt idx="1">
                  <c:v>1799.9973100347825</c:v>
                </c:pt>
                <c:pt idx="2">
                  <c:v>6199.9991577169767</c:v>
                </c:pt>
                <c:pt idx="3">
                  <c:v>9000.0033964793638</c:v>
                </c:pt>
                <c:pt idx="4">
                  <c:v>9863.8132784811387</c:v>
                </c:pt>
                <c:pt idx="5">
                  <c:v>10900.00400370981</c:v>
                </c:pt>
                <c:pt idx="6">
                  <c:v>15497.015693420386</c:v>
                </c:pt>
              </c:numCache>
            </c:numRef>
          </c:val>
          <c:extLst>
            <c:ext xmlns:c16="http://schemas.microsoft.com/office/drawing/2014/chart" uri="{C3380CC4-5D6E-409C-BE32-E72D297353CC}">
              <c16:uniqueId val="{00000034-CBCE-4D07-B02F-8327E64090CE}"/>
            </c:ext>
          </c:extLst>
        </c:ser>
        <c:ser>
          <c:idx val="5"/>
          <c:order val="13"/>
          <c:tx>
            <c:v>Battery Storage</c:v>
          </c:tx>
          <c:spPr>
            <a:solidFill>
              <a:srgbClr val="7030A0"/>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CBCE-4D07-B02F-8327E64090CE}"/>
                </c:ext>
              </c:extLst>
            </c:dLbl>
            <c:dLbl>
              <c:idx val="1"/>
              <c:delete val="1"/>
              <c:extLst>
                <c:ext xmlns:c15="http://schemas.microsoft.com/office/drawing/2012/chart" uri="{CE6537A1-D6FC-4f65-9D91-7224C49458BB}"/>
                <c:ext xmlns:c16="http://schemas.microsoft.com/office/drawing/2014/chart" uri="{C3380CC4-5D6E-409C-BE32-E72D297353CC}">
                  <c16:uniqueId val="{00000036-CBCE-4D07-B02F-8327E64090CE}"/>
                </c:ext>
              </c:extLst>
            </c:dLbl>
            <c:dLbl>
              <c:idx val="3"/>
              <c:delete val="1"/>
              <c:extLst>
                <c:ext xmlns:c15="http://schemas.microsoft.com/office/drawing/2012/chart" uri="{CE6537A1-D6FC-4f65-9D91-7224C49458BB}"/>
                <c:ext xmlns:c16="http://schemas.microsoft.com/office/drawing/2014/chart" uri="{C3380CC4-5D6E-409C-BE32-E72D297353CC}">
                  <c16:uniqueId val="{00000037-CBCE-4D07-B02F-8327E64090CE}"/>
                </c:ext>
              </c:extLst>
            </c:dLbl>
            <c:dLbl>
              <c:idx val="4"/>
              <c:delete val="1"/>
              <c:extLst>
                <c:ext xmlns:c15="http://schemas.microsoft.com/office/drawing/2012/chart" uri="{CE6537A1-D6FC-4f65-9D91-7224C49458BB}"/>
                <c:ext xmlns:c16="http://schemas.microsoft.com/office/drawing/2014/chart" uri="{C3380CC4-5D6E-409C-BE32-E72D297353CC}">
                  <c16:uniqueId val="{00000038-CBCE-4D07-B02F-8327E64090CE}"/>
                </c:ext>
              </c:extLst>
            </c:dLbl>
            <c:dLbl>
              <c:idx val="5"/>
              <c:delete val="1"/>
              <c:extLst>
                <c:ext xmlns:c15="http://schemas.microsoft.com/office/drawing/2012/chart" uri="{CE6537A1-D6FC-4f65-9D91-7224C49458BB}"/>
                <c:ext xmlns:c16="http://schemas.microsoft.com/office/drawing/2014/chart" uri="{C3380CC4-5D6E-409C-BE32-E72D297353CC}">
                  <c16:uniqueId val="{00000039-CBCE-4D07-B02F-8327E64090CE}"/>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Generation'!$D$18:$J$18</c:f>
              <c:numCache>
                <c:formatCode>_(* #,##0_);_(* \(#,##0\);_(* "-"??_);_(@_)</c:formatCode>
                <c:ptCount val="7"/>
                <c:pt idx="0">
                  <c:v>750</c:v>
                </c:pt>
                <c:pt idx="1">
                  <c:v>1500</c:v>
                </c:pt>
                <c:pt idx="2">
                  <c:v>3000</c:v>
                </c:pt>
                <c:pt idx="3">
                  <c:v>5312.4800000000005</c:v>
                </c:pt>
                <c:pt idx="4">
                  <c:v>7269.75</c:v>
                </c:pt>
                <c:pt idx="5">
                  <c:v>8919.59</c:v>
                </c:pt>
                <c:pt idx="6">
                  <c:v>9431.69</c:v>
                </c:pt>
              </c:numCache>
            </c:numRef>
          </c:val>
          <c:extLst>
            <c:ext xmlns:c16="http://schemas.microsoft.com/office/drawing/2014/chart" uri="{C3380CC4-5D6E-409C-BE32-E72D297353CC}">
              <c16:uniqueId val="{0000003A-CBCE-4D07-B02F-8327E64090CE}"/>
            </c:ext>
          </c:extLst>
        </c:ser>
        <c:ser>
          <c:idx val="7"/>
          <c:order val="14"/>
          <c:tx>
            <c:v>Pumped Storage</c:v>
          </c:tx>
          <c:spPr>
            <a:solidFill>
              <a:srgbClr val="01344A"/>
            </a:solidFill>
            <a:ln>
              <a:solidFill>
                <a:schemeClr val="bg1"/>
              </a:solidFill>
            </a:ln>
          </c:spPr>
          <c:invertIfNegative val="0"/>
          <c:cat>
            <c:numRef>
              <c:f>'HTA Capacity and Generation'!$D$5:$J$5</c:f>
              <c:numCache>
                <c:formatCode>General</c:formatCode>
                <c:ptCount val="7"/>
                <c:pt idx="0">
                  <c:v>2020</c:v>
                </c:pt>
                <c:pt idx="1">
                  <c:v>2025</c:v>
                </c:pt>
                <c:pt idx="2">
                  <c:v>2030</c:v>
                </c:pt>
                <c:pt idx="3">
                  <c:v>2035</c:v>
                </c:pt>
                <c:pt idx="4">
                  <c:v>2040</c:v>
                </c:pt>
                <c:pt idx="5">
                  <c:v>2045</c:v>
                </c:pt>
                <c:pt idx="6">
                  <c:v>2050</c:v>
                </c:pt>
              </c:numCache>
            </c:numRef>
          </c:cat>
          <c:val>
            <c:numRef>
              <c:f>'HTA Capacity and Generation'!$D$19:$J$19</c:f>
              <c:numCache>
                <c:formatCode>_(* #,##0_);_(* \(#,##0\);_(* "-"??_);_(@_)</c:formatCode>
                <c:ptCount val="7"/>
                <c:pt idx="0">
                  <c:v>1428.8</c:v>
                </c:pt>
                <c:pt idx="1">
                  <c:v>1428.8</c:v>
                </c:pt>
                <c:pt idx="2">
                  <c:v>1428.8</c:v>
                </c:pt>
                <c:pt idx="3">
                  <c:v>1428.8</c:v>
                </c:pt>
                <c:pt idx="4">
                  <c:v>1428.8</c:v>
                </c:pt>
                <c:pt idx="5">
                  <c:v>1428.8</c:v>
                </c:pt>
                <c:pt idx="6">
                  <c:v>1428.8</c:v>
                </c:pt>
              </c:numCache>
            </c:numRef>
          </c:val>
          <c:extLst>
            <c:ext xmlns:c16="http://schemas.microsoft.com/office/drawing/2014/chart" uri="{C3380CC4-5D6E-409C-BE32-E72D297353CC}">
              <c16:uniqueId val="{0000003B-CBCE-4D07-B02F-8327E64090CE}"/>
            </c:ext>
          </c:extLst>
        </c:ser>
        <c:dLbls>
          <c:showLegendKey val="0"/>
          <c:showVal val="0"/>
          <c:showCatName val="0"/>
          <c:showSerName val="0"/>
          <c:showPercent val="0"/>
          <c:showBubbleSize val="0"/>
        </c:dLbls>
        <c:gapWidth val="75"/>
        <c:overlap val="100"/>
        <c:axId val="34293632"/>
        <c:axId val="34295168"/>
      </c:barChart>
      <c:catAx>
        <c:axId val="3429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4295168"/>
        <c:crosses val="autoZero"/>
        <c:auto val="1"/>
        <c:lblAlgn val="ctr"/>
        <c:lblOffset val="100"/>
        <c:noMultiLvlLbl val="0"/>
      </c:catAx>
      <c:valAx>
        <c:axId val="342951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sz="2000" b="0">
                    <a:solidFill>
                      <a:schemeClr val="tx1">
                        <a:lumMod val="65000"/>
                        <a:lumOff val="35000"/>
                      </a:schemeClr>
                    </a:solidFill>
                  </a:defRPr>
                </a:pPr>
                <a:r>
                  <a:rPr lang="en-US" sz="2000" b="0">
                    <a:solidFill>
                      <a:schemeClr val="tx1">
                        <a:lumMod val="65000"/>
                        <a:lumOff val="35000"/>
                      </a:schemeClr>
                    </a:solidFill>
                  </a:rPr>
                  <a:t>Installed Capacity (MW)</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4293632"/>
        <c:crosses val="autoZero"/>
        <c:crossBetween val="between"/>
      </c:valAx>
      <c:spPr>
        <a:noFill/>
        <a:ln>
          <a:noFill/>
        </a:ln>
        <a:effectLst/>
      </c:spPr>
    </c:plotArea>
    <c:legend>
      <c:legendPos val="r"/>
      <c:overlay val="0"/>
    </c:legend>
    <c:plotVisOnly val="1"/>
    <c:dispBlanksAs val="gap"/>
    <c:showDLblsOverMax val="0"/>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41331842083515"/>
          <c:y val="2.2409136772641714E-2"/>
          <c:w val="0.60362226596675406"/>
          <c:h val="0.88601324336125653"/>
        </c:manualLayout>
      </c:layout>
      <c:barChart>
        <c:barDir val="col"/>
        <c:grouping val="stacked"/>
        <c:varyColors val="0"/>
        <c:ser>
          <c:idx val="0"/>
          <c:order val="0"/>
          <c:tx>
            <c:v>Nuclear</c:v>
          </c:tx>
          <c:spPr>
            <a:solidFill>
              <a:schemeClr val="bg2">
                <a:lumMod val="75000"/>
              </a:schemeClr>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Generation'!$D$25:$J$25</c:f>
              <c:numCache>
                <c:formatCode>_(* #,##0_);_(* \(#,##0\);_(* "-"??_);_(@_)</c:formatCode>
                <c:ptCount val="7"/>
                <c:pt idx="0">
                  <c:v>42814.850399999894</c:v>
                </c:pt>
                <c:pt idx="1">
                  <c:v>26450.819999999898</c:v>
                </c:pt>
                <c:pt idx="2">
                  <c:v>26450.819999999898</c:v>
                </c:pt>
                <c:pt idx="3">
                  <c:v>26450.819999999898</c:v>
                </c:pt>
                <c:pt idx="4">
                  <c:v>26450.819999999898</c:v>
                </c:pt>
                <c:pt idx="5">
                  <c:v>26450.819999999898</c:v>
                </c:pt>
                <c:pt idx="6">
                  <c:v>16835.493600000002</c:v>
                </c:pt>
              </c:numCache>
            </c:numRef>
          </c:val>
          <c:extLst>
            <c:ext xmlns:c16="http://schemas.microsoft.com/office/drawing/2014/chart" uri="{C3380CC4-5D6E-409C-BE32-E72D297353CC}">
              <c16:uniqueId val="{00000000-8CBD-44D7-8B9F-7BCC1745CB2B}"/>
            </c:ext>
          </c:extLst>
        </c:ser>
        <c:ser>
          <c:idx val="1"/>
          <c:order val="1"/>
          <c:tx>
            <c:v>Coal</c:v>
          </c:tx>
          <c:spPr>
            <a:solidFill>
              <a:srgbClr val="000000"/>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Generation'!$D$26:$J$26</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CBD-44D7-8B9F-7BCC1745CB2B}"/>
            </c:ext>
          </c:extLst>
        </c:ser>
        <c:ser>
          <c:idx val="2"/>
          <c:order val="2"/>
          <c:tx>
            <c:v>Gas &amp; FO</c:v>
          </c:tx>
          <c:spPr>
            <a:solidFill>
              <a:srgbClr val="5A5A5A"/>
            </a:solidFill>
            <a:ln>
              <a:solidFill>
                <a:schemeClr val="bg1"/>
              </a:solidFill>
            </a:ln>
            <a:effectLst/>
          </c:spPr>
          <c:invertIfNegative val="0"/>
          <c:dPt>
            <c:idx val="5"/>
            <c:invertIfNegative val="0"/>
            <c:bubble3D val="0"/>
            <c:extLst>
              <c:ext xmlns:c16="http://schemas.microsoft.com/office/drawing/2014/chart" uri="{C3380CC4-5D6E-409C-BE32-E72D297353CC}">
                <c16:uniqueId val="{00000002-8CBD-44D7-8B9F-7BCC1745CB2B}"/>
              </c:ext>
            </c:extLst>
          </c:dPt>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Generation'!$D$27:$J$27</c:f>
              <c:numCache>
                <c:formatCode>_(* #,##0_);_(* \(#,##0\);_(* "-"??_);_(@_)</c:formatCode>
                <c:ptCount val="7"/>
                <c:pt idx="0">
                  <c:v>71191.566338402728</c:v>
                </c:pt>
                <c:pt idx="1">
                  <c:v>65559.154449773152</c:v>
                </c:pt>
                <c:pt idx="2">
                  <c:v>35901.645618719042</c:v>
                </c:pt>
                <c:pt idx="3">
                  <c:v>30785.887276671157</c:v>
                </c:pt>
                <c:pt idx="4">
                  <c:v>0</c:v>
                </c:pt>
                <c:pt idx="5">
                  <c:v>0</c:v>
                </c:pt>
                <c:pt idx="6">
                  <c:v>0</c:v>
                </c:pt>
              </c:numCache>
            </c:numRef>
          </c:val>
          <c:extLst>
            <c:ext xmlns:c16="http://schemas.microsoft.com/office/drawing/2014/chart" uri="{C3380CC4-5D6E-409C-BE32-E72D297353CC}">
              <c16:uniqueId val="{00000003-8CBD-44D7-8B9F-7BCC1745CB2B}"/>
            </c:ext>
          </c:extLst>
        </c:ser>
        <c:ser>
          <c:idx val="3"/>
          <c:order val="3"/>
          <c:tx>
            <c:v>Gas w/ CCS</c:v>
          </c:tx>
          <c:spPr>
            <a:solidFill>
              <a:srgbClr val="D2D2D2"/>
            </a:solidFill>
            <a:ln w="9525">
              <a:solidFill>
                <a:schemeClr val="bg1"/>
              </a:solidFill>
            </a:ln>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Generation'!$D$28:$J$28</c:f>
              <c:numCache>
                <c:formatCode>_(* #,##0_);_(* \(#,##0\);_(* "-"??_);_(@_)</c:formatCode>
                <c:ptCount val="7"/>
                <c:pt idx="0">
                  <c:v>0</c:v>
                </c:pt>
                <c:pt idx="1">
                  <c:v>0</c:v>
                </c:pt>
                <c:pt idx="2">
                  <c:v>0</c:v>
                </c:pt>
                <c:pt idx="3">
                  <c:v>0</c:v>
                </c:pt>
                <c:pt idx="4">
                  <c:v>0</c:v>
                </c:pt>
                <c:pt idx="5">
                  <c:v>505.93705966461198</c:v>
                </c:pt>
                <c:pt idx="6">
                  <c:v>4200.6321125396707</c:v>
                </c:pt>
              </c:numCache>
            </c:numRef>
          </c:val>
          <c:extLst>
            <c:ext xmlns:c16="http://schemas.microsoft.com/office/drawing/2014/chart" uri="{C3380CC4-5D6E-409C-BE32-E72D297353CC}">
              <c16:uniqueId val="{00000004-8CBD-44D7-8B9F-7BCC1745CB2B}"/>
            </c:ext>
          </c:extLst>
        </c:ser>
        <c:ser>
          <c:idx val="20"/>
          <c:order val="4"/>
          <c:tx>
            <c:v>Renewable NG/Hydrogen</c:v>
          </c:tx>
          <c:spPr>
            <a:solidFill>
              <a:schemeClr val="accent3">
                <a:lumMod val="40000"/>
                <a:lumOff val="60000"/>
              </a:schemeClr>
            </a:solidFill>
            <a:ln w="9525">
              <a:solidFill>
                <a:schemeClr val="bg1"/>
              </a:solidFill>
            </a:ln>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Generation'!$D$29:$J$29</c:f>
              <c:numCache>
                <c:formatCode>_(* #,##0_);_(* \(#,##0\);_(* "-"??_);_(@_)</c:formatCode>
                <c:ptCount val="7"/>
                <c:pt idx="0">
                  <c:v>0</c:v>
                </c:pt>
                <c:pt idx="1">
                  <c:v>0</c:v>
                </c:pt>
                <c:pt idx="2">
                  <c:v>0</c:v>
                </c:pt>
                <c:pt idx="3">
                  <c:v>0</c:v>
                </c:pt>
                <c:pt idx="4">
                  <c:v>149.92457422916692</c:v>
                </c:pt>
                <c:pt idx="5">
                  <c:v>960.51913279337805</c:v>
                </c:pt>
                <c:pt idx="6">
                  <c:v>1838.7812396486652</c:v>
                </c:pt>
              </c:numCache>
            </c:numRef>
          </c:val>
          <c:extLst>
            <c:ext xmlns:c16="http://schemas.microsoft.com/office/drawing/2014/chart" uri="{C3380CC4-5D6E-409C-BE32-E72D297353CC}">
              <c16:uniqueId val="{00000005-8CBD-44D7-8B9F-7BCC1745CB2B}"/>
            </c:ext>
          </c:extLst>
        </c:ser>
        <c:ser>
          <c:idx val="4"/>
          <c:order val="5"/>
          <c:tx>
            <c:v>Biomass</c:v>
          </c:tx>
          <c:spPr>
            <a:solidFill>
              <a:srgbClr val="00BF4D"/>
            </a:solidFill>
            <a:ln w="9525">
              <a:solidFill>
                <a:schemeClr val="bg1"/>
              </a:solidFill>
            </a:ln>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Generation'!$D$30:$J$30</c:f>
              <c:numCache>
                <c:formatCode>_(* #,##0_);_(* \(#,##0\);_(* "-"??_);_(@_)</c:formatCode>
                <c:ptCount val="7"/>
                <c:pt idx="0">
                  <c:v>2729.4407999999803</c:v>
                </c:pt>
                <c:pt idx="1">
                  <c:v>2729.4407999999803</c:v>
                </c:pt>
                <c:pt idx="2">
                  <c:v>2729.4407999999803</c:v>
                </c:pt>
                <c:pt idx="3">
                  <c:v>2729.4407999999803</c:v>
                </c:pt>
                <c:pt idx="4">
                  <c:v>2729.4407999999803</c:v>
                </c:pt>
                <c:pt idx="5">
                  <c:v>2337.4307999999869</c:v>
                </c:pt>
                <c:pt idx="6">
                  <c:v>1595.809199999999</c:v>
                </c:pt>
              </c:numCache>
            </c:numRef>
          </c:val>
          <c:extLst>
            <c:ext xmlns:c16="http://schemas.microsoft.com/office/drawing/2014/chart" uri="{C3380CC4-5D6E-409C-BE32-E72D297353CC}">
              <c16:uniqueId val="{00000006-8CBD-44D7-8B9F-7BCC1745CB2B}"/>
            </c:ext>
          </c:extLst>
        </c:ser>
        <c:ser>
          <c:idx val="8"/>
          <c:order val="6"/>
          <c:tx>
            <c:v>In-State Hydro</c:v>
          </c:tx>
          <c:spPr>
            <a:solidFill>
              <a:srgbClr val="798BFA"/>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Generation'!$D$31:$J$31</c:f>
              <c:numCache>
                <c:formatCode>_(* #,##0_);_(* \(#,##0\);_(* "-"??_);_(@_)</c:formatCode>
                <c:ptCount val="7"/>
                <c:pt idx="0">
                  <c:v>25947.0237865419</c:v>
                </c:pt>
                <c:pt idx="1">
                  <c:v>25895.462657312401</c:v>
                </c:pt>
                <c:pt idx="2">
                  <c:v>29782.609655612101</c:v>
                </c:pt>
                <c:pt idx="3">
                  <c:v>29960.454232831198</c:v>
                </c:pt>
                <c:pt idx="4">
                  <c:v>28388.879419679397</c:v>
                </c:pt>
                <c:pt idx="5">
                  <c:v>28519.281626363998</c:v>
                </c:pt>
                <c:pt idx="6">
                  <c:v>28563.832687116996</c:v>
                </c:pt>
              </c:numCache>
            </c:numRef>
          </c:val>
          <c:extLst>
            <c:ext xmlns:c16="http://schemas.microsoft.com/office/drawing/2014/chart" uri="{C3380CC4-5D6E-409C-BE32-E72D297353CC}">
              <c16:uniqueId val="{00000007-8CBD-44D7-8B9F-7BCC1745CB2B}"/>
            </c:ext>
          </c:extLst>
        </c:ser>
        <c:ser>
          <c:idx val="6"/>
          <c:order val="7"/>
          <c:tx>
            <c:v>Hydro Imports (Existing)</c:v>
          </c:tx>
          <c:spPr>
            <a:solidFill>
              <a:srgbClr val="0A1978"/>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Generation'!$D$32:$J$32</c:f>
              <c:numCache>
                <c:formatCode>_(* #,##0_);_(* \(#,##0\);_(* "-"??_);_(@_)</c:formatCode>
                <c:ptCount val="7"/>
                <c:pt idx="0">
                  <c:v>10362.156422278274</c:v>
                </c:pt>
                <c:pt idx="1">
                  <c:v>10362.156698533952</c:v>
                </c:pt>
                <c:pt idx="2">
                  <c:v>10362.156056795518</c:v>
                </c:pt>
                <c:pt idx="3">
                  <c:v>10362.155990840007</c:v>
                </c:pt>
                <c:pt idx="4">
                  <c:v>10362.155899280189</c:v>
                </c:pt>
                <c:pt idx="5">
                  <c:v>10362.155943577667</c:v>
                </c:pt>
                <c:pt idx="6">
                  <c:v>10362.156065592812</c:v>
                </c:pt>
              </c:numCache>
            </c:numRef>
          </c:val>
          <c:extLst>
            <c:ext xmlns:c16="http://schemas.microsoft.com/office/drawing/2014/chart" uri="{C3380CC4-5D6E-409C-BE32-E72D297353CC}">
              <c16:uniqueId val="{00000008-8CBD-44D7-8B9F-7BCC1745CB2B}"/>
            </c:ext>
          </c:extLst>
        </c:ser>
        <c:ser>
          <c:idx val="10"/>
          <c:order val="8"/>
          <c:tx>
            <c:v>Hydro Imports (New)</c:v>
          </c:tx>
          <c:spPr>
            <a:solidFill>
              <a:srgbClr val="132AB7"/>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Generation'!$D$33:$J$33</c:f>
              <c:numCache>
                <c:formatCode>_(* #,##0_);_(* \(#,##0\);_(* "-"??_);_(@_)</c:formatCode>
                <c:ptCount val="7"/>
                <c:pt idx="0">
                  <c:v>0</c:v>
                </c:pt>
                <c:pt idx="1">
                  <c:v>0</c:v>
                </c:pt>
                <c:pt idx="2">
                  <c:v>7007.9999729487599</c:v>
                </c:pt>
                <c:pt idx="3">
                  <c:v>7007.9999428749998</c:v>
                </c:pt>
                <c:pt idx="4">
                  <c:v>14016.000166301288</c:v>
                </c:pt>
                <c:pt idx="5">
                  <c:v>14016.00014907739</c:v>
                </c:pt>
                <c:pt idx="6">
                  <c:v>14015.999850800181</c:v>
                </c:pt>
              </c:numCache>
            </c:numRef>
          </c:val>
          <c:extLst>
            <c:ext xmlns:c16="http://schemas.microsoft.com/office/drawing/2014/chart" uri="{C3380CC4-5D6E-409C-BE32-E72D297353CC}">
              <c16:uniqueId val="{00000009-8CBD-44D7-8B9F-7BCC1745CB2B}"/>
            </c:ext>
          </c:extLst>
        </c:ser>
        <c:ser>
          <c:idx val="15"/>
          <c:order val="9"/>
          <c:tx>
            <c:v>Solar</c:v>
          </c:tx>
          <c:spPr>
            <a:solidFill>
              <a:srgbClr val="FFB700"/>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Generation'!$D$36:$J$36</c:f>
              <c:numCache>
                <c:formatCode>_(* #,##0_);_(* \(#,##0\);_(* "-"??_);_(@_)</c:formatCode>
                <c:ptCount val="7"/>
                <c:pt idx="0">
                  <c:v>4266.5678274406027</c:v>
                </c:pt>
                <c:pt idx="1">
                  <c:v>11572.941636528176</c:v>
                </c:pt>
                <c:pt idx="2">
                  <c:v>17457.748321687479</c:v>
                </c:pt>
                <c:pt idx="3">
                  <c:v>20095.705303739363</c:v>
                </c:pt>
                <c:pt idx="4">
                  <c:v>50051.640321696352</c:v>
                </c:pt>
                <c:pt idx="5">
                  <c:v>69558.138626992208</c:v>
                </c:pt>
                <c:pt idx="6">
                  <c:v>78864.294355238206</c:v>
                </c:pt>
              </c:numCache>
            </c:numRef>
          </c:val>
          <c:extLst>
            <c:ext xmlns:c16="http://schemas.microsoft.com/office/drawing/2014/chart" uri="{C3380CC4-5D6E-409C-BE32-E72D297353CC}">
              <c16:uniqueId val="{0000000B-8CBD-44D7-8B9F-7BCC1745CB2B}"/>
            </c:ext>
          </c:extLst>
        </c:ser>
        <c:ser>
          <c:idx val="13"/>
          <c:order val="10"/>
          <c:tx>
            <c:v>Wind</c:v>
          </c:tx>
          <c:spPr>
            <a:solidFill>
              <a:srgbClr val="0679AB"/>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Generation'!$D$34:$J$34</c:f>
              <c:numCache>
                <c:formatCode>_(* #,##0_);_(* \(#,##0\);_(* "-"??_);_(@_)</c:formatCode>
                <c:ptCount val="7"/>
                <c:pt idx="0">
                  <c:v>4980.2539863223101</c:v>
                </c:pt>
                <c:pt idx="1">
                  <c:v>8530.4410867864699</c:v>
                </c:pt>
                <c:pt idx="2">
                  <c:v>13207.615133236681</c:v>
                </c:pt>
                <c:pt idx="3">
                  <c:v>15988.953352896955</c:v>
                </c:pt>
                <c:pt idx="4">
                  <c:v>35182.699872342382</c:v>
                </c:pt>
                <c:pt idx="5">
                  <c:v>39913.546188521403</c:v>
                </c:pt>
                <c:pt idx="6">
                  <c:v>39368.821860442149</c:v>
                </c:pt>
              </c:numCache>
            </c:numRef>
          </c:val>
          <c:extLst>
            <c:ext xmlns:c16="http://schemas.microsoft.com/office/drawing/2014/chart" uri="{C3380CC4-5D6E-409C-BE32-E72D297353CC}">
              <c16:uniqueId val="{0000000C-8CBD-44D7-8B9F-7BCC1745CB2B}"/>
            </c:ext>
          </c:extLst>
        </c:ser>
        <c:ser>
          <c:idx val="14"/>
          <c:order val="11"/>
          <c:tx>
            <c:v>Offshore Wind</c:v>
          </c:tx>
          <c:spPr>
            <a:solidFill>
              <a:srgbClr val="349DCA"/>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Generation'!$D$35:$J$35</c:f>
              <c:numCache>
                <c:formatCode>_(* #,##0_);_(* \(#,##0\);_(* "-"??_);_(@_)</c:formatCode>
                <c:ptCount val="7"/>
                <c:pt idx="0">
                  <c:v>0</c:v>
                </c:pt>
                <c:pt idx="1">
                  <c:v>7505.57668113399</c:v>
                </c:pt>
                <c:pt idx="2">
                  <c:v>25852.546108374598</c:v>
                </c:pt>
                <c:pt idx="3">
                  <c:v>37527.891773558498</c:v>
                </c:pt>
                <c:pt idx="4">
                  <c:v>40778.662318919596</c:v>
                </c:pt>
                <c:pt idx="5">
                  <c:v>45103.382736556203</c:v>
                </c:pt>
                <c:pt idx="6">
                  <c:v>63931.616709364098</c:v>
                </c:pt>
              </c:numCache>
            </c:numRef>
          </c:val>
          <c:extLst>
            <c:ext xmlns:c16="http://schemas.microsoft.com/office/drawing/2014/chart" uri="{C3380CC4-5D6E-409C-BE32-E72D297353CC}">
              <c16:uniqueId val="{0000000D-8CBD-44D7-8B9F-7BCC1745CB2B}"/>
            </c:ext>
          </c:extLst>
        </c:ser>
        <c:ser>
          <c:idx val="16"/>
          <c:order val="12"/>
          <c:tx>
            <c:v>Battery Storage</c:v>
          </c:tx>
          <c:spPr>
            <a:solidFill>
              <a:srgbClr val="7030A0"/>
            </a:solidFill>
            <a:ln>
              <a:solidFill>
                <a:schemeClr val="bg1"/>
              </a:solidFill>
            </a:ln>
            <a:effectLst/>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Generation'!$D$37:$J$37</c:f>
              <c:numCache>
                <c:formatCode>_(* #,##0_);_(* \(#,##0\);_(* "-"??_);_(@_)</c:formatCode>
                <c:ptCount val="7"/>
                <c:pt idx="0">
                  <c:v>2.05312279293334</c:v>
                </c:pt>
                <c:pt idx="1">
                  <c:v>21.897632983882371</c:v>
                </c:pt>
                <c:pt idx="2">
                  <c:v>-1020.618646334053</c:v>
                </c:pt>
                <c:pt idx="3">
                  <c:v>-1233.1956804427614</c:v>
                </c:pt>
                <c:pt idx="4">
                  <c:v>-283.45638740851848</c:v>
                </c:pt>
                <c:pt idx="5">
                  <c:v>-647.30361254213256</c:v>
                </c:pt>
                <c:pt idx="6">
                  <c:v>-783.96540941864282</c:v>
                </c:pt>
              </c:numCache>
            </c:numRef>
          </c:val>
          <c:extLst>
            <c:ext xmlns:c16="http://schemas.microsoft.com/office/drawing/2014/chart" uri="{C3380CC4-5D6E-409C-BE32-E72D297353CC}">
              <c16:uniqueId val="{0000000E-8CBD-44D7-8B9F-7BCC1745CB2B}"/>
            </c:ext>
          </c:extLst>
        </c:ser>
        <c:ser>
          <c:idx val="17"/>
          <c:order val="13"/>
          <c:tx>
            <c:v>Pumped Storage</c:v>
          </c:tx>
          <c:spPr>
            <a:solidFill>
              <a:srgbClr val="01344A"/>
            </a:solidFill>
            <a:ln>
              <a:solidFill>
                <a:schemeClr val="bg1"/>
              </a:solidFill>
            </a:ln>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Generation'!$D$38:$J$38</c:f>
              <c:numCache>
                <c:formatCode>_(* #,##0_);_(* \(#,##0\);_(* "-"??_);_(@_)</c:formatCode>
                <c:ptCount val="7"/>
                <c:pt idx="0">
                  <c:v>-139.99813699521903</c:v>
                </c:pt>
                <c:pt idx="1">
                  <c:v>-22.2726645339729</c:v>
                </c:pt>
                <c:pt idx="2">
                  <c:v>-69.409201247377098</c:v>
                </c:pt>
                <c:pt idx="3">
                  <c:v>-15.9581163903838</c:v>
                </c:pt>
                <c:pt idx="4">
                  <c:v>-320.24516663374897</c:v>
                </c:pt>
                <c:pt idx="5">
                  <c:v>-512.28132686052697</c:v>
                </c:pt>
                <c:pt idx="6">
                  <c:v>-573.87819456891407</c:v>
                </c:pt>
              </c:numCache>
            </c:numRef>
          </c:val>
          <c:extLst>
            <c:ext xmlns:c16="http://schemas.microsoft.com/office/drawing/2014/chart" uri="{C3380CC4-5D6E-409C-BE32-E72D297353CC}">
              <c16:uniqueId val="{0000000F-8CBD-44D7-8B9F-7BCC1745CB2B}"/>
            </c:ext>
          </c:extLst>
        </c:ser>
        <c:ser>
          <c:idx val="19"/>
          <c:order val="15"/>
          <c:tx>
            <c:v>Graph Aid</c:v>
          </c:tx>
          <c:spPr>
            <a:noFill/>
            <a:ln w="19050">
              <a:noFill/>
            </a:ln>
          </c:spPr>
          <c:invertIfNegative val="0"/>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Generation'!$D$50:$J$50</c:f>
              <c:numCache>
                <c:formatCode>_(* #,##0_);_(* \(#,##0\);_(* "-"??_);_(@_)</c:formatCode>
                <c:ptCount val="7"/>
                <c:pt idx="0">
                  <c:v>137708.14043901433</c:v>
                </c:pt>
                <c:pt idx="1">
                  <c:v>141394.00598993196</c:v>
                </c:pt>
                <c:pt idx="2">
                  <c:v>131247.41833262594</c:v>
                </c:pt>
                <c:pt idx="3">
                  <c:v>119090.69132658793</c:v>
                </c:pt>
                <c:pt idx="4">
                  <c:v>91889.776627551764</c:v>
                </c:pt>
                <c:pt idx="5">
                  <c:v>62272.787736453261</c:v>
                </c:pt>
                <c:pt idx="6">
                  <c:v>40422.562319257238</c:v>
                </c:pt>
              </c:numCache>
            </c:numRef>
          </c:val>
          <c:extLst>
            <c:ext xmlns:c16="http://schemas.microsoft.com/office/drawing/2014/chart" uri="{C3380CC4-5D6E-409C-BE32-E72D297353CC}">
              <c16:uniqueId val="{00000012-8CBD-44D7-8B9F-7BCC1745CB2B}"/>
            </c:ext>
          </c:extLst>
        </c:ser>
        <c:ser>
          <c:idx val="12"/>
          <c:order val="16"/>
          <c:tx>
            <c:v>ZE</c:v>
          </c:tx>
          <c:spPr>
            <a:noFill/>
            <a:ln w="19050">
              <a:noFill/>
            </a:ln>
          </c:spPr>
          <c:invertIfNegative val="0"/>
          <c:dLbls>
            <c:dLbl>
              <c:idx val="0"/>
              <c:tx>
                <c:rich>
                  <a:bodyPr/>
                  <a:lstStyle/>
                  <a:p>
                    <a:fld id="{458FCA56-3DC8-4207-AA4C-8514F871363B}" type="CELLRANGE">
                      <a:rPr lang="en-US"/>
                      <a:pPr/>
                      <a:t>[CELLRANGE]</a:t>
                    </a:fld>
                    <a:r>
                      <a:rPr lang="en-US" baseline="0"/>
                      <a:t> </a:t>
                    </a:r>
                    <a:fld id="{061AAAB2-4454-4368-A31E-0B67144B1F37}"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8CBD-44D7-8B9F-7BCC1745CB2B}"/>
                </c:ext>
              </c:extLst>
            </c:dLbl>
            <c:dLbl>
              <c:idx val="1"/>
              <c:tx>
                <c:rich>
                  <a:bodyPr/>
                  <a:lstStyle/>
                  <a:p>
                    <a:fld id="{F8FC032D-C3A1-4DFC-BD36-A677B097F087}" type="CELLRANGE">
                      <a:rPr lang="en-US"/>
                      <a:pPr/>
                      <a:t>[CELLRANGE]</a:t>
                    </a:fld>
                    <a:r>
                      <a:rPr lang="en-US" baseline="0"/>
                      <a:t> </a:t>
                    </a:r>
                    <a:fld id="{82F1A94F-AB63-464F-A21C-A8F23026D89A}"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8CBD-44D7-8B9F-7BCC1745CB2B}"/>
                </c:ext>
              </c:extLst>
            </c:dLbl>
            <c:dLbl>
              <c:idx val="2"/>
              <c:tx>
                <c:rich>
                  <a:bodyPr/>
                  <a:lstStyle/>
                  <a:p>
                    <a:fld id="{8DF9B81B-EF99-4BBB-95FA-A0C8B395CDCA}" type="CELLRANGE">
                      <a:rPr lang="en-US"/>
                      <a:pPr/>
                      <a:t>[CELLRANGE]</a:t>
                    </a:fld>
                    <a:r>
                      <a:rPr lang="en-US" baseline="0"/>
                      <a:t> </a:t>
                    </a:r>
                    <a:fld id="{2E8020A7-2A5C-494F-B162-447724504E51}"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8CBD-44D7-8B9F-7BCC1745CB2B}"/>
                </c:ext>
              </c:extLst>
            </c:dLbl>
            <c:dLbl>
              <c:idx val="3"/>
              <c:tx>
                <c:rich>
                  <a:bodyPr/>
                  <a:lstStyle/>
                  <a:p>
                    <a:fld id="{2B76A314-23DD-49A9-9A90-588795A6BED0}" type="CELLRANGE">
                      <a:rPr lang="en-US"/>
                      <a:pPr/>
                      <a:t>[CELLRANGE]</a:t>
                    </a:fld>
                    <a:r>
                      <a:rPr lang="en-US" baseline="0"/>
                      <a:t> </a:t>
                    </a:r>
                    <a:fld id="{13E9813D-DDA2-4599-83A1-5837204051A7}"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8CBD-44D7-8B9F-7BCC1745CB2B}"/>
                </c:ext>
              </c:extLst>
            </c:dLbl>
            <c:dLbl>
              <c:idx val="4"/>
              <c:tx>
                <c:rich>
                  <a:bodyPr/>
                  <a:lstStyle/>
                  <a:p>
                    <a:fld id="{A3048D73-C6A9-49BC-8AE1-633BCB469083}" type="CELLRANGE">
                      <a:rPr lang="en-US"/>
                      <a:pPr/>
                      <a:t>[CELLRANGE]</a:t>
                    </a:fld>
                    <a:r>
                      <a:rPr lang="en-US" baseline="0"/>
                      <a:t> </a:t>
                    </a:r>
                    <a:fld id="{7DFF7B4F-7D6E-4C2B-8ED5-0903DB7609ED}"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8CBD-44D7-8B9F-7BCC1745CB2B}"/>
                </c:ext>
              </c:extLst>
            </c:dLbl>
            <c:dLbl>
              <c:idx val="5"/>
              <c:tx>
                <c:rich>
                  <a:bodyPr/>
                  <a:lstStyle/>
                  <a:p>
                    <a:fld id="{6DC79F41-49D8-4EB9-8E2F-65157C3BB84F}" type="CELLRANGE">
                      <a:rPr lang="en-US"/>
                      <a:pPr/>
                      <a:t>[CELLRANGE]</a:t>
                    </a:fld>
                    <a:r>
                      <a:rPr lang="en-US" baseline="0"/>
                      <a:t> </a:t>
                    </a:r>
                    <a:fld id="{C5CE2555-BE9E-4F82-B016-86B919749ECD}"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8CBD-44D7-8B9F-7BCC1745CB2B}"/>
                </c:ext>
              </c:extLst>
            </c:dLbl>
            <c:dLbl>
              <c:idx val="6"/>
              <c:tx>
                <c:rich>
                  <a:bodyPr/>
                  <a:lstStyle/>
                  <a:p>
                    <a:fld id="{3961ED00-1B20-4328-89EC-09843B408EF9}" type="CELLRANGE">
                      <a:rPr lang="en-US"/>
                      <a:pPr/>
                      <a:t>[CELLRANGE]</a:t>
                    </a:fld>
                    <a:r>
                      <a:rPr lang="en-US" baseline="0"/>
                      <a:t> </a:t>
                    </a:r>
                    <a:fld id="{A666E641-6B14-4DBF-8B0B-E54DE87EC54B}"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8CBD-44D7-8B9F-7BCC1745CB2B}"/>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Generation'!$D$51:$J$51</c:f>
              <c:numCache>
                <c:formatCode>_(* #,##0_);_(* \(#,##0\);_(* "-"??_);_(@_)</c:formatCode>
                <c:ptCount val="7"/>
                <c:pt idx="0">
                  <c:v>12500</c:v>
                </c:pt>
                <c:pt idx="1">
                  <c:v>12500</c:v>
                </c:pt>
                <c:pt idx="2">
                  <c:v>12500</c:v>
                </c:pt>
                <c:pt idx="3">
                  <c:v>12500</c:v>
                </c:pt>
                <c:pt idx="4">
                  <c:v>12500</c:v>
                </c:pt>
                <c:pt idx="5">
                  <c:v>12500</c:v>
                </c:pt>
                <c:pt idx="6">
                  <c:v>12500</c:v>
                </c:pt>
              </c:numCache>
            </c:numRef>
          </c:val>
          <c:extLst>
            <c:ext xmlns:c15="http://schemas.microsoft.com/office/drawing/2012/chart" uri="{02D57815-91ED-43cb-92C2-25804820EDAC}">
              <c15:datalabelsRange>
                <c15:f>'HTA Capacity and Generation'!$D$46:$J$46</c15:f>
                <c15:dlblRangeCache>
                  <c:ptCount val="7"/>
                  <c:pt idx="0">
                    <c:v>58%</c:v>
                  </c:pt>
                  <c:pt idx="1">
                    <c:v>63%</c:v>
                  </c:pt>
                  <c:pt idx="2">
                    <c:v>87%</c:v>
                  </c:pt>
                  <c:pt idx="3">
                    <c:v>85%</c:v>
                  </c:pt>
                  <c:pt idx="4">
                    <c:v>100%</c:v>
                  </c:pt>
                  <c:pt idx="5">
                    <c:v>100%</c:v>
                  </c:pt>
                  <c:pt idx="6">
                    <c:v>100%</c:v>
                  </c:pt>
                </c15:dlblRangeCache>
              </c15:datalabelsRange>
            </c:ext>
            <c:ext xmlns:c16="http://schemas.microsoft.com/office/drawing/2014/chart" uri="{C3380CC4-5D6E-409C-BE32-E72D297353CC}">
              <c16:uniqueId val="{0000003D-8CBD-44D7-8B9F-7BCC1745CB2B}"/>
            </c:ext>
          </c:extLst>
        </c:ser>
        <c:ser>
          <c:idx val="18"/>
          <c:order val="17"/>
          <c:tx>
            <c:v>RE</c:v>
          </c:tx>
          <c:spPr>
            <a:noFill/>
            <a:ln w="19050">
              <a:noFill/>
            </a:ln>
          </c:spPr>
          <c:invertIfNegative val="0"/>
          <c:dLbls>
            <c:dLbl>
              <c:idx val="0"/>
              <c:tx>
                <c:rich>
                  <a:bodyPr/>
                  <a:lstStyle/>
                  <a:p>
                    <a:r>
                      <a:rPr lang="en-US" baseline="0"/>
                      <a:t>31%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3E-8CBD-44D7-8B9F-7BCC1745CB2B}"/>
                </c:ext>
              </c:extLst>
            </c:dLbl>
            <c:dLbl>
              <c:idx val="1"/>
              <c:tx>
                <c:rich>
                  <a:bodyPr/>
                  <a:lstStyle/>
                  <a:p>
                    <a:r>
                      <a:rPr lang="en-US"/>
                      <a:t>45%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3F-8CBD-44D7-8B9F-7BCC1745CB2B}"/>
                </c:ext>
              </c:extLst>
            </c:dLbl>
            <c:dLbl>
              <c:idx val="2"/>
              <c:tx>
                <c:rich>
                  <a:bodyPr/>
                  <a:lstStyle/>
                  <a:p>
                    <a:r>
                      <a:rPr lang="en-US"/>
                      <a:t>70%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0-8CBD-44D7-8B9F-7BCC1745CB2B}"/>
                </c:ext>
              </c:extLst>
            </c:dLbl>
            <c:dLbl>
              <c:idx val="3"/>
              <c:tx>
                <c:rich>
                  <a:bodyPr/>
                  <a:lstStyle/>
                  <a:p>
                    <a:r>
                      <a:rPr lang="en-US"/>
                      <a:t>70%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1-8CBD-44D7-8B9F-7BCC1745CB2B}"/>
                </c:ext>
              </c:extLst>
            </c:dLbl>
            <c:dLbl>
              <c:idx val="4"/>
              <c:tx>
                <c:rich>
                  <a:bodyPr/>
                  <a:lstStyle/>
                  <a:p>
                    <a:r>
                      <a:rPr lang="en-US"/>
                      <a:t>87%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2-8CBD-44D7-8B9F-7BCC1745CB2B}"/>
                </c:ext>
              </c:extLst>
            </c:dLbl>
            <c:dLbl>
              <c:idx val="5"/>
              <c:tx>
                <c:rich>
                  <a:bodyPr/>
                  <a:lstStyle/>
                  <a:p>
                    <a:r>
                      <a:rPr lang="en-US"/>
                      <a:t>88%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3-8CBD-44D7-8B9F-7BCC1745CB2B}"/>
                </c:ext>
              </c:extLst>
            </c:dLbl>
            <c:dLbl>
              <c:idx val="6"/>
              <c:tx>
                <c:rich>
                  <a:bodyPr/>
                  <a:lstStyle/>
                  <a:p>
                    <a:r>
                      <a:rPr lang="en-US"/>
                      <a:t>92%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4-8CBD-44D7-8B9F-7BCC1745CB2B}"/>
                </c:ext>
              </c:extLst>
            </c:dLbl>
            <c:dLbl>
              <c:idx val="1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5-8CBD-44D7-8B9F-7BCC1745CB2B}"/>
                </c:ext>
              </c:extLst>
            </c:dLbl>
            <c:dLbl>
              <c:idx val="1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6-8CBD-44D7-8B9F-7BCC1745CB2B}"/>
                </c:ext>
              </c:extLst>
            </c:dLbl>
            <c:dLbl>
              <c:idx val="1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7-8CBD-44D7-8B9F-7BCC1745CB2B}"/>
                </c:ext>
              </c:extLst>
            </c:dLbl>
            <c:dLbl>
              <c:idx val="1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8-8CBD-44D7-8B9F-7BCC1745CB2B}"/>
                </c:ext>
              </c:extLst>
            </c:dLbl>
            <c:dLbl>
              <c:idx val="1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9-8CBD-44D7-8B9F-7BCC1745CB2B}"/>
                </c:ext>
              </c:extLst>
            </c:dLbl>
            <c:dLbl>
              <c:idx val="1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A-8CBD-44D7-8B9F-7BCC1745CB2B}"/>
                </c:ext>
              </c:extLst>
            </c:dLbl>
            <c:dLbl>
              <c:idx val="1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B-8CBD-44D7-8B9F-7BCC1745CB2B}"/>
                </c:ext>
              </c:extLst>
            </c:dLbl>
            <c:dLbl>
              <c:idx val="1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C-8CBD-44D7-8B9F-7BCC1745CB2B}"/>
                </c:ext>
              </c:extLst>
            </c:dLbl>
            <c:dLbl>
              <c:idx val="1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D-8CBD-44D7-8B9F-7BCC1745CB2B}"/>
                </c:ext>
              </c:extLst>
            </c:dLbl>
            <c:dLbl>
              <c:idx val="2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E-8CBD-44D7-8B9F-7BCC1745CB2B}"/>
                </c:ext>
              </c:extLst>
            </c:dLbl>
            <c:dLbl>
              <c:idx val="2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F-8CBD-44D7-8B9F-7BCC1745CB2B}"/>
                </c:ext>
              </c:extLst>
            </c:dLbl>
            <c:dLbl>
              <c:idx val="2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0-8CBD-44D7-8B9F-7BCC1745CB2B}"/>
                </c:ext>
              </c:extLst>
            </c:dLbl>
            <c:dLbl>
              <c:idx val="2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1-8CBD-44D7-8B9F-7BCC1745CB2B}"/>
                </c:ext>
              </c:extLst>
            </c:dLbl>
            <c:dLbl>
              <c:idx val="2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2-8CBD-44D7-8B9F-7BCC1745CB2B}"/>
                </c:ext>
              </c:extLst>
            </c:dLbl>
            <c:dLbl>
              <c:idx val="2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3-8CBD-44D7-8B9F-7BCC1745CB2B}"/>
                </c:ext>
              </c:extLst>
            </c:dLbl>
            <c:dLbl>
              <c:idx val="2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4-8CBD-44D7-8B9F-7BCC1745CB2B}"/>
                </c:ext>
              </c:extLst>
            </c:dLbl>
            <c:dLbl>
              <c:idx val="2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5-8CBD-44D7-8B9F-7BCC1745CB2B}"/>
                </c:ext>
              </c:extLst>
            </c:dLbl>
            <c:dLbl>
              <c:idx val="2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6-8CBD-44D7-8B9F-7BCC1745CB2B}"/>
                </c:ext>
              </c:extLst>
            </c:dLbl>
            <c:dLbl>
              <c:idx val="2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7-8CBD-44D7-8B9F-7BCC1745CB2B}"/>
                </c:ext>
              </c:extLst>
            </c:dLbl>
            <c:dLbl>
              <c:idx val="3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8-8CBD-44D7-8B9F-7BCC1745CB2B}"/>
                </c:ext>
              </c:extLst>
            </c:dLbl>
            <c:dLbl>
              <c:idx val="3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9-8CBD-44D7-8B9F-7BCC1745CB2B}"/>
                </c:ext>
              </c:extLst>
            </c:dLbl>
            <c:dLbl>
              <c:idx val="3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A-8CBD-44D7-8B9F-7BCC1745CB2B}"/>
                </c:ext>
              </c:extLst>
            </c:dLbl>
            <c:dLbl>
              <c:idx val="3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B-8CBD-44D7-8B9F-7BCC1745CB2B}"/>
                </c:ext>
              </c:extLst>
            </c:dLbl>
            <c:dLbl>
              <c:idx val="3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C-8CBD-44D7-8B9F-7BCC1745CB2B}"/>
                </c:ext>
              </c:extLst>
            </c:dLbl>
            <c:dLbl>
              <c:idx val="3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D-8CBD-44D7-8B9F-7BCC1745CB2B}"/>
                </c:ext>
              </c:extLst>
            </c:dLbl>
            <c:dLbl>
              <c:idx val="3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E-8CBD-44D7-8B9F-7BCC1745CB2B}"/>
                </c:ext>
              </c:extLst>
            </c:dLbl>
            <c:dLbl>
              <c:idx val="3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F-8CBD-44D7-8B9F-7BCC1745CB2B}"/>
                </c:ext>
              </c:extLst>
            </c:dLbl>
            <c:dLbl>
              <c:idx val="3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0-8CBD-44D7-8B9F-7BCC1745CB2B}"/>
                </c:ext>
              </c:extLst>
            </c:dLbl>
            <c:dLbl>
              <c:idx val="3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1-8CBD-44D7-8B9F-7BCC1745CB2B}"/>
                </c:ext>
              </c:extLst>
            </c:dLbl>
            <c:dLbl>
              <c:idx val="4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2-8CBD-44D7-8B9F-7BCC1745CB2B}"/>
                </c:ext>
              </c:extLst>
            </c:dLbl>
            <c:dLbl>
              <c:idx val="4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3-8CBD-44D7-8B9F-7BCC1745CB2B}"/>
                </c:ext>
              </c:extLst>
            </c:dLbl>
            <c:dLbl>
              <c:idx val="4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4-8CBD-44D7-8B9F-7BCC1745CB2B}"/>
                </c:ext>
              </c:extLst>
            </c:dLbl>
            <c:dLbl>
              <c:idx val="4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5-8CBD-44D7-8B9F-7BCC1745CB2B}"/>
                </c:ext>
              </c:extLst>
            </c:dLbl>
            <c:dLbl>
              <c:idx val="4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6-8CBD-44D7-8B9F-7BCC1745CB2B}"/>
                </c:ext>
              </c:extLst>
            </c:dLbl>
            <c:dLbl>
              <c:idx val="4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7-8CBD-44D7-8B9F-7BCC1745CB2B}"/>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Generation'!$D$52:$J$52</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68-8CBD-44D7-8B9F-7BCC1745CB2B}"/>
            </c:ext>
          </c:extLst>
        </c:ser>
        <c:ser>
          <c:idx val="21"/>
          <c:order val="18"/>
          <c:tx>
            <c:v>Wind</c:v>
          </c:tx>
          <c:spPr>
            <a:noFill/>
            <a:ln w="19050">
              <a:noFill/>
            </a:ln>
          </c:spPr>
          <c:invertIfNegative val="0"/>
          <c:dLbls>
            <c:dLbl>
              <c:idx val="0"/>
              <c:tx>
                <c:rich>
                  <a:bodyPr/>
                  <a:lstStyle/>
                  <a:p>
                    <a:r>
                      <a:rPr lang="en-US"/>
                      <a:t>3%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9-8CBD-44D7-8B9F-7BCC1745CB2B}"/>
                </c:ext>
              </c:extLst>
            </c:dLbl>
            <c:dLbl>
              <c:idx val="1"/>
              <c:tx>
                <c:rich>
                  <a:bodyPr/>
                  <a:lstStyle/>
                  <a:p>
                    <a:r>
                      <a:rPr lang="en-US"/>
                      <a:t>11%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A-8CBD-44D7-8B9F-7BCC1745CB2B}"/>
                </c:ext>
              </c:extLst>
            </c:dLbl>
            <c:dLbl>
              <c:idx val="2"/>
              <c:tx>
                <c:rich>
                  <a:bodyPr/>
                  <a:lstStyle/>
                  <a:p>
                    <a:r>
                      <a:rPr lang="en-US"/>
                      <a:t>26%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B-8CBD-44D7-8B9F-7BCC1745CB2B}"/>
                </c:ext>
              </c:extLst>
            </c:dLbl>
            <c:dLbl>
              <c:idx val="3"/>
              <c:tx>
                <c:rich>
                  <a:bodyPr/>
                  <a:lstStyle/>
                  <a:p>
                    <a:r>
                      <a:rPr lang="en-US"/>
                      <a:t>30%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C-8CBD-44D7-8B9F-7BCC1745CB2B}"/>
                </c:ext>
              </c:extLst>
            </c:dLbl>
            <c:dLbl>
              <c:idx val="4"/>
              <c:tx>
                <c:rich>
                  <a:bodyPr/>
                  <a:lstStyle/>
                  <a:p>
                    <a:r>
                      <a:rPr lang="en-US"/>
                      <a:t>37%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D-8CBD-44D7-8B9F-7BCC1745CB2B}"/>
                </c:ext>
              </c:extLst>
            </c:dLbl>
            <c:dLbl>
              <c:idx val="5"/>
              <c:tx>
                <c:rich>
                  <a:bodyPr/>
                  <a:lstStyle/>
                  <a:p>
                    <a:r>
                      <a:rPr lang="en-US"/>
                      <a:t>36%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E-8CBD-44D7-8B9F-7BCC1745CB2B}"/>
                </c:ext>
              </c:extLst>
            </c:dLbl>
            <c:dLbl>
              <c:idx val="6"/>
              <c:tx>
                <c:rich>
                  <a:bodyPr/>
                  <a:lstStyle/>
                  <a:p>
                    <a:r>
                      <a:rPr lang="en-US"/>
                      <a:t>40%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F-8CBD-44D7-8B9F-7BCC1745CB2B}"/>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ext>
            </c:extLst>
          </c:dLbls>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Generation'!$D$53:$J$53</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70-8CBD-44D7-8B9F-7BCC1745CB2B}"/>
            </c:ext>
          </c:extLst>
        </c:ser>
        <c:ser>
          <c:idx val="22"/>
          <c:order val="19"/>
          <c:tx>
            <c:v>Solar</c:v>
          </c:tx>
          <c:spPr>
            <a:noFill/>
            <a:ln w="19050">
              <a:noFill/>
            </a:ln>
          </c:spPr>
          <c:invertIfNegative val="0"/>
          <c:dLbls>
            <c:dLbl>
              <c:idx val="0"/>
              <c:tx>
                <c:rich>
                  <a:bodyPr/>
                  <a:lstStyle/>
                  <a:p>
                    <a:r>
                      <a:rPr lang="en-US"/>
                      <a:t>3%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1-8CBD-44D7-8B9F-7BCC1745CB2B}"/>
                </c:ext>
              </c:extLst>
            </c:dLbl>
            <c:dLbl>
              <c:idx val="1"/>
              <c:tx>
                <c:rich>
                  <a:bodyPr/>
                  <a:lstStyle/>
                  <a:p>
                    <a:r>
                      <a:rPr lang="en-US"/>
                      <a:t>8%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2-8CBD-44D7-8B9F-7BCC1745CB2B}"/>
                </c:ext>
              </c:extLst>
            </c:dLbl>
            <c:dLbl>
              <c:idx val="2"/>
              <c:tx>
                <c:rich>
                  <a:bodyPr/>
                  <a:lstStyle/>
                  <a:p>
                    <a:r>
                      <a:rPr lang="en-US"/>
                      <a:t>12%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3-8CBD-44D7-8B9F-7BCC1745CB2B}"/>
                </c:ext>
              </c:extLst>
            </c:dLbl>
            <c:dLbl>
              <c:idx val="3"/>
              <c:tx>
                <c:rich>
                  <a:bodyPr/>
                  <a:lstStyle/>
                  <a:p>
                    <a:r>
                      <a:rPr lang="en-US"/>
                      <a:t>11%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4-8CBD-44D7-8B9F-7BCC1745CB2B}"/>
                </c:ext>
              </c:extLst>
            </c:dLbl>
            <c:dLbl>
              <c:idx val="4"/>
              <c:tx>
                <c:rich>
                  <a:bodyPr/>
                  <a:lstStyle/>
                  <a:p>
                    <a:r>
                      <a:rPr lang="en-US"/>
                      <a:t>24%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5-8CBD-44D7-8B9F-7BCC1745CB2B}"/>
                </c:ext>
              </c:extLst>
            </c:dLbl>
            <c:dLbl>
              <c:idx val="5"/>
              <c:tx>
                <c:rich>
                  <a:bodyPr/>
                  <a:lstStyle/>
                  <a:p>
                    <a:r>
                      <a:rPr lang="en-US"/>
                      <a:t>29%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6-8CBD-44D7-8B9F-7BCC1745CB2B}"/>
                </c:ext>
              </c:extLst>
            </c:dLbl>
            <c:dLbl>
              <c:idx val="6"/>
              <c:tx>
                <c:rich>
                  <a:bodyPr/>
                  <a:lstStyle/>
                  <a:p>
                    <a:r>
                      <a:rPr lang="en-US"/>
                      <a:t>31%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7-8CBD-44D7-8B9F-7BCC1745CB2B}"/>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ext>
            </c:extLst>
          </c:dLbls>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Generation'!$D$54:$J$54</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78-8CBD-44D7-8B9F-7BCC1745CB2B}"/>
            </c:ext>
          </c:extLst>
        </c:ser>
        <c:dLbls>
          <c:showLegendKey val="0"/>
          <c:showVal val="0"/>
          <c:showCatName val="0"/>
          <c:showSerName val="0"/>
          <c:showPercent val="0"/>
          <c:showBubbleSize val="0"/>
        </c:dLbls>
        <c:gapWidth val="100"/>
        <c:overlap val="100"/>
        <c:axId val="590416512"/>
        <c:axId val="650474240"/>
      </c:barChart>
      <c:lineChart>
        <c:grouping val="standard"/>
        <c:varyColors val="0"/>
        <c:ser>
          <c:idx val="9"/>
          <c:order val="14"/>
          <c:tx>
            <c:v>Load</c:v>
          </c:tx>
          <c:spPr>
            <a:ln w="19050">
              <a:noFill/>
            </a:ln>
          </c:spPr>
          <c:marker>
            <c:symbol val="diamond"/>
            <c:size val="8"/>
            <c:spPr>
              <a:solidFill>
                <a:schemeClr val="tx1"/>
              </a:solidFill>
              <a:ln>
                <a:noFill/>
              </a:ln>
            </c:spPr>
          </c:marker>
          <c:cat>
            <c:numRef>
              <c:f>'HTA Capacity and Generation'!$D$24:$J$24</c:f>
              <c:numCache>
                <c:formatCode>General</c:formatCode>
                <c:ptCount val="7"/>
                <c:pt idx="0">
                  <c:v>2020</c:v>
                </c:pt>
                <c:pt idx="1">
                  <c:v>2025</c:v>
                </c:pt>
                <c:pt idx="2">
                  <c:v>2030</c:v>
                </c:pt>
                <c:pt idx="3">
                  <c:v>2035</c:v>
                </c:pt>
                <c:pt idx="4">
                  <c:v>2040</c:v>
                </c:pt>
                <c:pt idx="5">
                  <c:v>2045</c:v>
                </c:pt>
                <c:pt idx="6">
                  <c:v>2050</c:v>
                </c:pt>
              </c:numCache>
            </c:numRef>
          </c:cat>
          <c:val>
            <c:numRef>
              <c:f>'HTA Capacity and Generation'!$D$41:$J$41</c:f>
              <c:numCache>
                <c:formatCode>_(* #,##0_);_(* \(#,##0\);_(* "-"??_);_(@_)</c:formatCode>
                <c:ptCount val="7"/>
                <c:pt idx="0">
                  <c:v>156798.55653066837</c:v>
                </c:pt>
                <c:pt idx="1">
                  <c:v>147602.37143566619</c:v>
                </c:pt>
                <c:pt idx="2">
                  <c:v>151677.66006806755</c:v>
                </c:pt>
                <c:pt idx="3">
                  <c:v>176171.25301604657</c:v>
                </c:pt>
                <c:pt idx="4">
                  <c:v>207506.47798591686</c:v>
                </c:pt>
                <c:pt idx="5">
                  <c:v>236567.57095226232</c:v>
                </c:pt>
                <c:pt idx="6">
                  <c:v>258219.602176049</c:v>
                </c:pt>
              </c:numCache>
            </c:numRef>
          </c:val>
          <c:smooth val="0"/>
          <c:extLst>
            <c:ext xmlns:c16="http://schemas.microsoft.com/office/drawing/2014/chart" uri="{C3380CC4-5D6E-409C-BE32-E72D297353CC}">
              <c16:uniqueId val="{00000079-8CBD-44D7-8B9F-7BCC1745CB2B}"/>
            </c:ext>
          </c:extLst>
        </c:ser>
        <c:dLbls>
          <c:showLegendKey val="0"/>
          <c:showVal val="0"/>
          <c:showCatName val="0"/>
          <c:showSerName val="0"/>
          <c:showPercent val="0"/>
          <c:showBubbleSize val="0"/>
        </c:dLbls>
        <c:marker val="1"/>
        <c:smooth val="0"/>
        <c:axId val="590416512"/>
        <c:axId val="650474240"/>
      </c:lineChart>
      <c:catAx>
        <c:axId val="5904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650474240"/>
        <c:crosses val="autoZero"/>
        <c:auto val="1"/>
        <c:lblAlgn val="ctr"/>
        <c:lblOffset val="100"/>
        <c:noMultiLvlLbl val="0"/>
      </c:catAx>
      <c:valAx>
        <c:axId val="650474240"/>
        <c:scaling>
          <c:orientation val="minMax"/>
          <c:max val="3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Annual Generation (GWh)</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90416512"/>
        <c:crosses val="autoZero"/>
        <c:crossBetween val="between"/>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v>Nuclear</c:v>
          </c:tx>
          <c:spPr>
            <a:solidFill>
              <a:schemeClr val="bg2">
                <a:lumMod val="75000"/>
              </a:schemeClr>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01-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02-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03-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04-6002-434D-93BF-408ABD166759}"/>
                </c:ext>
              </c:extLst>
            </c:dLbl>
            <c:spPr>
              <a:noFill/>
              <a:ln>
                <a:noFill/>
              </a:ln>
              <a:effectLst/>
            </c:spPr>
            <c:txPr>
              <a:bodyPr wrap="square" lIns="38100" tIns="19050" rIns="38100" bIns="19050" anchor="ctr">
                <a:spAutoFit/>
              </a:bodyPr>
              <a:lstStyle/>
              <a:p>
                <a:pPr>
                  <a:defRPr>
                    <a:solidFill>
                      <a:sysClr val="windowText" lastClr="000000"/>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Generation'!$D$6:$J$6</c:f>
              <c:numCache>
                <c:formatCode>_(* #,##0_);_(* \(#,##0\);_(* "-"??_);_(@_)</c:formatCode>
                <c:ptCount val="7"/>
                <c:pt idx="0">
                  <c:v>5430.6</c:v>
                </c:pt>
                <c:pt idx="1">
                  <c:v>3355</c:v>
                </c:pt>
                <c:pt idx="2">
                  <c:v>3355</c:v>
                </c:pt>
                <c:pt idx="3">
                  <c:v>3355</c:v>
                </c:pt>
                <c:pt idx="4">
                  <c:v>3355</c:v>
                </c:pt>
                <c:pt idx="5">
                  <c:v>3355</c:v>
                </c:pt>
                <c:pt idx="6">
                  <c:v>2135.4</c:v>
                </c:pt>
              </c:numCache>
            </c:numRef>
          </c:val>
          <c:extLst>
            <c:ext xmlns:c16="http://schemas.microsoft.com/office/drawing/2014/chart" uri="{C3380CC4-5D6E-409C-BE32-E72D297353CC}">
              <c16:uniqueId val="{00000005-6002-434D-93BF-408ABD166759}"/>
            </c:ext>
          </c:extLst>
        </c:ser>
        <c:ser>
          <c:idx val="2"/>
          <c:order val="1"/>
          <c:tx>
            <c:v>Coal</c:v>
          </c:tx>
          <c:spPr>
            <a:solidFill>
              <a:srgbClr val="000000"/>
            </a:solidFill>
            <a:ln>
              <a:solidFill>
                <a:schemeClr val="bg1"/>
              </a:solidFill>
            </a:ln>
            <a:effectLst/>
          </c:spPr>
          <c:invertIfNegative val="0"/>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Generation'!$D$7:$J$7</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6002-434D-93BF-408ABD166759}"/>
            </c:ext>
          </c:extLst>
        </c:ser>
        <c:ser>
          <c:idx val="3"/>
          <c:order val="2"/>
          <c:tx>
            <c:v>Gas &amp; FO</c:v>
          </c:tx>
          <c:spPr>
            <a:solidFill>
              <a:srgbClr val="5A5A5A"/>
            </a:solidFill>
            <a:ln w="9525">
              <a:solidFill>
                <a:schemeClr val="bg1"/>
              </a:solidFill>
            </a:ln>
          </c:spPr>
          <c:invertIfNegative val="0"/>
          <c:dPt>
            <c:idx val="5"/>
            <c:invertIfNegative val="0"/>
            <c:bubble3D val="0"/>
            <c:extLst>
              <c:ext xmlns:c16="http://schemas.microsoft.com/office/drawing/2014/chart" uri="{C3380CC4-5D6E-409C-BE32-E72D297353CC}">
                <c16:uniqueId val="{00000007-6002-434D-93BF-408ABD166759}"/>
              </c:ext>
            </c:extLst>
          </c:dPt>
          <c:dLbls>
            <c:dLbl>
              <c:idx val="0"/>
              <c:delete val="1"/>
              <c:extLst>
                <c:ext xmlns:c15="http://schemas.microsoft.com/office/drawing/2012/chart" uri="{CE6537A1-D6FC-4f65-9D91-7224C49458BB}"/>
                <c:ext xmlns:c16="http://schemas.microsoft.com/office/drawing/2014/chart" uri="{C3380CC4-5D6E-409C-BE32-E72D297353CC}">
                  <c16:uniqueId val="{00000008-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09-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0A-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0B-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07-6002-434D-93BF-408ABD166759}"/>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Generation'!$D$8:$J$8</c:f>
              <c:numCache>
                <c:formatCode>_(* #,##0_);_(* \(#,##0\);_(* "-"??_);_(@_)</c:formatCode>
                <c:ptCount val="7"/>
                <c:pt idx="0">
                  <c:v>24339.429999999997</c:v>
                </c:pt>
                <c:pt idx="1">
                  <c:v>23094.35</c:v>
                </c:pt>
                <c:pt idx="2">
                  <c:v>20209.240000000002</c:v>
                </c:pt>
                <c:pt idx="3">
                  <c:v>16274.730000000001</c:v>
                </c:pt>
                <c:pt idx="4">
                  <c:v>0</c:v>
                </c:pt>
                <c:pt idx="5">
                  <c:v>0</c:v>
                </c:pt>
                <c:pt idx="6">
                  <c:v>0</c:v>
                </c:pt>
              </c:numCache>
            </c:numRef>
          </c:val>
          <c:extLst>
            <c:ext xmlns:c16="http://schemas.microsoft.com/office/drawing/2014/chart" uri="{C3380CC4-5D6E-409C-BE32-E72D297353CC}">
              <c16:uniqueId val="{0000000C-6002-434D-93BF-408ABD166759}"/>
            </c:ext>
          </c:extLst>
        </c:ser>
        <c:ser>
          <c:idx val="8"/>
          <c:order val="3"/>
          <c:tx>
            <c:v>Gas w/ CCS</c:v>
          </c:tx>
          <c:spPr>
            <a:solidFill>
              <a:srgbClr val="D2D2D2"/>
            </a:solidFill>
            <a:ln>
              <a:solidFill>
                <a:schemeClr val="bg1"/>
              </a:solidFill>
            </a:ln>
            <a:effectLst/>
          </c:spPr>
          <c:invertIfNegative val="0"/>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Generation'!$D$9:$J$9</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D-6002-434D-93BF-408ABD166759}"/>
            </c:ext>
          </c:extLst>
        </c:ser>
        <c:ser>
          <c:idx val="0"/>
          <c:order val="4"/>
          <c:tx>
            <c:v>Renewable NG/Hydrogen</c:v>
          </c:tx>
          <c:spPr>
            <a:solidFill>
              <a:schemeClr val="accent3">
                <a:lumMod val="40000"/>
                <a:lumOff val="60000"/>
              </a:schemeClr>
            </a:solidFill>
            <a:ln>
              <a:solidFill>
                <a:schemeClr val="bg1"/>
              </a:solidFill>
            </a:ln>
          </c:spPr>
          <c:invertIfNegative val="0"/>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Generation'!$D$10:$J$10</c:f>
              <c:numCache>
                <c:formatCode>_(* #,##0_);_(* \(#,##0\);_(* "-"??_);_(@_)</c:formatCode>
                <c:ptCount val="7"/>
                <c:pt idx="0">
                  <c:v>0</c:v>
                </c:pt>
                <c:pt idx="1">
                  <c:v>0</c:v>
                </c:pt>
                <c:pt idx="2">
                  <c:v>0</c:v>
                </c:pt>
                <c:pt idx="3">
                  <c:v>0</c:v>
                </c:pt>
                <c:pt idx="4">
                  <c:v>15888.6</c:v>
                </c:pt>
                <c:pt idx="5">
                  <c:v>17464.47</c:v>
                </c:pt>
                <c:pt idx="6">
                  <c:v>18633.980000000003</c:v>
                </c:pt>
              </c:numCache>
            </c:numRef>
          </c:val>
          <c:extLst>
            <c:ext xmlns:c16="http://schemas.microsoft.com/office/drawing/2014/chart" uri="{C3380CC4-5D6E-409C-BE32-E72D297353CC}">
              <c16:uniqueId val="{0000000E-6002-434D-93BF-408ABD166759}"/>
            </c:ext>
          </c:extLst>
        </c:ser>
        <c:ser>
          <c:idx val="11"/>
          <c:order val="5"/>
          <c:tx>
            <c:v>Biomass</c:v>
          </c:tx>
          <c:spPr>
            <a:solidFill>
              <a:srgbClr val="00BF4D"/>
            </a:solidFill>
            <a:ln>
              <a:solidFill>
                <a:schemeClr val="bg1"/>
              </a:solidFill>
            </a:ln>
            <a:effectLst/>
          </c:spPr>
          <c:invertIfNegative val="0"/>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Generation'!$D$11:$J$11</c:f>
              <c:numCache>
                <c:formatCode>_(* #,##0_);_(* \(#,##0\);_(* "-"??_);_(@_)</c:formatCode>
                <c:ptCount val="7"/>
                <c:pt idx="0">
                  <c:v>327.97894736842102</c:v>
                </c:pt>
                <c:pt idx="1">
                  <c:v>327.97894736842102</c:v>
                </c:pt>
                <c:pt idx="2">
                  <c:v>327.97894736842102</c:v>
                </c:pt>
                <c:pt idx="3">
                  <c:v>327.97894736842102</c:v>
                </c:pt>
                <c:pt idx="4">
                  <c:v>327.97894736842102</c:v>
                </c:pt>
                <c:pt idx="5">
                  <c:v>280.87368421052633</c:v>
                </c:pt>
                <c:pt idx="6">
                  <c:v>191.75789473684208</c:v>
                </c:pt>
              </c:numCache>
            </c:numRef>
          </c:val>
          <c:extLst>
            <c:ext xmlns:c16="http://schemas.microsoft.com/office/drawing/2014/chart" uri="{C3380CC4-5D6E-409C-BE32-E72D297353CC}">
              <c16:uniqueId val="{0000000F-6002-434D-93BF-408ABD166759}"/>
            </c:ext>
          </c:extLst>
        </c:ser>
        <c:ser>
          <c:idx val="6"/>
          <c:order val="6"/>
          <c:tx>
            <c:v>In-State Hydro</c:v>
          </c:tx>
          <c:spPr>
            <a:solidFill>
              <a:srgbClr val="798BFA"/>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11-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12-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13-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14-6002-434D-93BF-408ABD1667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Generation'!$D$12:$J$12</c:f>
              <c:numCache>
                <c:formatCode>_(* #,##0_);_(* \(#,##0\);_(* "-"??_);_(@_)</c:formatCode>
                <c:ptCount val="7"/>
                <c:pt idx="0">
                  <c:v>4404.6000000000004</c:v>
                </c:pt>
                <c:pt idx="1">
                  <c:v>4404.6000000000004</c:v>
                </c:pt>
                <c:pt idx="2">
                  <c:v>5056.7178930059654</c:v>
                </c:pt>
                <c:pt idx="3">
                  <c:v>5056.7178930059654</c:v>
                </c:pt>
                <c:pt idx="4">
                  <c:v>5140.6489924655343</c:v>
                </c:pt>
                <c:pt idx="5">
                  <c:v>5140.6489924655343</c:v>
                </c:pt>
                <c:pt idx="6">
                  <c:v>5140.6489924655343</c:v>
                </c:pt>
              </c:numCache>
            </c:numRef>
          </c:val>
          <c:extLst>
            <c:ext xmlns:c16="http://schemas.microsoft.com/office/drawing/2014/chart" uri="{C3380CC4-5D6E-409C-BE32-E72D297353CC}">
              <c16:uniqueId val="{00000015-6002-434D-93BF-408ABD166759}"/>
            </c:ext>
          </c:extLst>
        </c:ser>
        <c:ser>
          <c:idx val="10"/>
          <c:order val="7"/>
          <c:tx>
            <c:v>Hydro Imports (Existing)</c:v>
          </c:tx>
          <c:spPr>
            <a:solidFill>
              <a:srgbClr val="0A1978"/>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17-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18-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19-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1A-6002-434D-93BF-408ABD166759}"/>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Generation'!$D$13:$J$13</c:f>
              <c:numCache>
                <c:formatCode>_(* #,##0_);_(* \(#,##0\);_(* "-"??_);_(@_)</c:formatCode>
                <c:ptCount val="7"/>
                <c:pt idx="0">
                  <c:v>1485.27</c:v>
                </c:pt>
                <c:pt idx="1">
                  <c:v>1485.27</c:v>
                </c:pt>
                <c:pt idx="2">
                  <c:v>1485.27</c:v>
                </c:pt>
                <c:pt idx="3">
                  <c:v>1485.27</c:v>
                </c:pt>
                <c:pt idx="4">
                  <c:v>1485.27</c:v>
                </c:pt>
                <c:pt idx="5">
                  <c:v>1485.27</c:v>
                </c:pt>
                <c:pt idx="6">
                  <c:v>1485.27</c:v>
                </c:pt>
              </c:numCache>
            </c:numRef>
          </c:val>
          <c:extLst>
            <c:ext xmlns:c16="http://schemas.microsoft.com/office/drawing/2014/chart" uri="{C3380CC4-5D6E-409C-BE32-E72D297353CC}">
              <c16:uniqueId val="{0000001B-6002-434D-93BF-408ABD166759}"/>
            </c:ext>
          </c:extLst>
        </c:ser>
        <c:ser>
          <c:idx val="4"/>
          <c:order val="8"/>
          <c:tx>
            <c:v>Hydro Imports (New)</c:v>
          </c:tx>
          <c:spPr>
            <a:solidFill>
              <a:srgbClr val="132AB7"/>
            </a:solidFill>
            <a:ln w="9525">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1D-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1E-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1F-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20-6002-434D-93BF-408ABD166759}"/>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Generation'!$D$14:$J$14</c:f>
              <c:numCache>
                <c:formatCode>_(* #,##0_);_(* \(#,##0\);_(* "-"??_);_(@_)</c:formatCode>
                <c:ptCount val="7"/>
                <c:pt idx="0">
                  <c:v>0</c:v>
                </c:pt>
                <c:pt idx="1">
                  <c:v>0</c:v>
                </c:pt>
                <c:pt idx="2">
                  <c:v>1000.0000000000005</c:v>
                </c:pt>
                <c:pt idx="3">
                  <c:v>1000.0000000000005</c:v>
                </c:pt>
                <c:pt idx="4">
                  <c:v>2000.0000000000009</c:v>
                </c:pt>
                <c:pt idx="5">
                  <c:v>2000.0000000000009</c:v>
                </c:pt>
                <c:pt idx="6">
                  <c:v>2000.0000000000009</c:v>
                </c:pt>
              </c:numCache>
            </c:numRef>
          </c:val>
          <c:extLst>
            <c:ext xmlns:c16="http://schemas.microsoft.com/office/drawing/2014/chart" uri="{C3380CC4-5D6E-409C-BE32-E72D297353CC}">
              <c16:uniqueId val="{00000021-6002-434D-93BF-408ABD166759}"/>
            </c:ext>
          </c:extLst>
        </c:ser>
        <c:ser>
          <c:idx val="16"/>
          <c:order val="9"/>
          <c:tx>
            <c:v>Solar</c:v>
          </c:tx>
          <c:spPr>
            <a:solidFill>
              <a:srgbClr val="FFB700"/>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3-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24-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25-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26-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27-6002-434D-93BF-408ABD1667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Generation'!$D$17:$J$17</c:f>
              <c:numCache>
                <c:formatCode>_(* #,##0_);_(* \(#,##0\);_(* "-"??_);_(@_)</c:formatCode>
                <c:ptCount val="7"/>
                <c:pt idx="0">
                  <c:v>2810.872995268247</c:v>
                </c:pt>
                <c:pt idx="1">
                  <c:v>7352.6177669184854</c:v>
                </c:pt>
                <c:pt idx="2">
                  <c:v>12782.674089040054</c:v>
                </c:pt>
                <c:pt idx="3">
                  <c:v>16924.189484768554</c:v>
                </c:pt>
                <c:pt idx="4">
                  <c:v>36601.237247369711</c:v>
                </c:pt>
                <c:pt idx="5">
                  <c:v>44526.658718888066</c:v>
                </c:pt>
                <c:pt idx="6">
                  <c:v>50640.129978075282</c:v>
                </c:pt>
              </c:numCache>
            </c:numRef>
          </c:val>
          <c:extLst>
            <c:ext xmlns:c16="http://schemas.microsoft.com/office/drawing/2014/chart" uri="{C3380CC4-5D6E-409C-BE32-E72D297353CC}">
              <c16:uniqueId val="{00000028-6002-434D-93BF-408ABD166759}"/>
            </c:ext>
          </c:extLst>
        </c:ser>
        <c:ser>
          <c:idx val="14"/>
          <c:order val="10"/>
          <c:tx>
            <c:v>Wind</c:v>
          </c:tx>
          <c:spPr>
            <a:solidFill>
              <a:srgbClr val="0679AB"/>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9-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2A-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2B-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2C-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2D-6002-434D-93BF-408ABD1667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Generation'!$D$15:$J$15</c:f>
              <c:numCache>
                <c:formatCode>_(* #,##0_);_(* \(#,##0\);_(* "-"??_);_(@_)</c:formatCode>
                <c:ptCount val="7"/>
                <c:pt idx="0">
                  <c:v>2162.6972220067642</c:v>
                </c:pt>
                <c:pt idx="1">
                  <c:v>3349.27583597885</c:v>
                </c:pt>
                <c:pt idx="2">
                  <c:v>5615.8772357833659</c:v>
                </c:pt>
                <c:pt idx="3">
                  <c:v>6638.007132995408</c:v>
                </c:pt>
                <c:pt idx="4">
                  <c:v>12751.893747735796</c:v>
                </c:pt>
                <c:pt idx="5">
                  <c:v>13791.495962737617</c:v>
                </c:pt>
                <c:pt idx="6">
                  <c:v>13791.495962737617</c:v>
                </c:pt>
              </c:numCache>
            </c:numRef>
          </c:val>
          <c:extLst>
            <c:ext xmlns:c16="http://schemas.microsoft.com/office/drawing/2014/chart" uri="{C3380CC4-5D6E-409C-BE32-E72D297353CC}">
              <c16:uniqueId val="{0000002E-6002-434D-93BF-408ABD166759}"/>
            </c:ext>
          </c:extLst>
        </c:ser>
        <c:ser>
          <c:idx val="15"/>
          <c:order val="11"/>
          <c:tx>
            <c:v>Offshore Wind</c:v>
          </c:tx>
          <c:spPr>
            <a:solidFill>
              <a:srgbClr val="349DCA"/>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F-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30-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31-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32-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33-6002-434D-93BF-408ABD16675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Generation'!$D$16:$J$16</c:f>
              <c:numCache>
                <c:formatCode>_(* #,##0_);_(* \(#,##0\);_(* "-"??_);_(@_)</c:formatCode>
                <c:ptCount val="7"/>
                <c:pt idx="0">
                  <c:v>0</c:v>
                </c:pt>
                <c:pt idx="1">
                  <c:v>1799.9973100347825</c:v>
                </c:pt>
                <c:pt idx="2">
                  <c:v>6199.9991577169767</c:v>
                </c:pt>
                <c:pt idx="3">
                  <c:v>9000.0033964793638</c:v>
                </c:pt>
                <c:pt idx="4">
                  <c:v>10900.00400370981</c:v>
                </c:pt>
                <c:pt idx="5">
                  <c:v>13776.815250697922</c:v>
                </c:pt>
                <c:pt idx="6">
                  <c:v>19390.860058620423</c:v>
                </c:pt>
              </c:numCache>
            </c:numRef>
          </c:val>
          <c:extLst>
            <c:ext xmlns:c16="http://schemas.microsoft.com/office/drawing/2014/chart" uri="{C3380CC4-5D6E-409C-BE32-E72D297353CC}">
              <c16:uniqueId val="{00000034-6002-434D-93BF-408ABD166759}"/>
            </c:ext>
          </c:extLst>
        </c:ser>
        <c:ser>
          <c:idx val="5"/>
          <c:order val="12"/>
          <c:tx>
            <c:v>Battery Storage</c:v>
          </c:tx>
          <c:spPr>
            <a:solidFill>
              <a:srgbClr val="7030A0"/>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6002-434D-93BF-408ABD166759}"/>
                </c:ext>
              </c:extLst>
            </c:dLbl>
            <c:dLbl>
              <c:idx val="1"/>
              <c:delete val="1"/>
              <c:extLst>
                <c:ext xmlns:c15="http://schemas.microsoft.com/office/drawing/2012/chart" uri="{CE6537A1-D6FC-4f65-9D91-7224C49458BB}"/>
                <c:ext xmlns:c16="http://schemas.microsoft.com/office/drawing/2014/chart" uri="{C3380CC4-5D6E-409C-BE32-E72D297353CC}">
                  <c16:uniqueId val="{00000036-6002-434D-93BF-408ABD166759}"/>
                </c:ext>
              </c:extLst>
            </c:dLbl>
            <c:dLbl>
              <c:idx val="3"/>
              <c:delete val="1"/>
              <c:extLst>
                <c:ext xmlns:c15="http://schemas.microsoft.com/office/drawing/2012/chart" uri="{CE6537A1-D6FC-4f65-9D91-7224C49458BB}"/>
                <c:ext xmlns:c16="http://schemas.microsoft.com/office/drawing/2014/chart" uri="{C3380CC4-5D6E-409C-BE32-E72D297353CC}">
                  <c16:uniqueId val="{00000037-6002-434D-93BF-408ABD166759}"/>
                </c:ext>
              </c:extLst>
            </c:dLbl>
            <c:dLbl>
              <c:idx val="4"/>
              <c:delete val="1"/>
              <c:extLst>
                <c:ext xmlns:c15="http://schemas.microsoft.com/office/drawing/2012/chart" uri="{CE6537A1-D6FC-4f65-9D91-7224C49458BB}"/>
                <c:ext xmlns:c16="http://schemas.microsoft.com/office/drawing/2014/chart" uri="{C3380CC4-5D6E-409C-BE32-E72D297353CC}">
                  <c16:uniqueId val="{00000038-6002-434D-93BF-408ABD166759}"/>
                </c:ext>
              </c:extLst>
            </c:dLbl>
            <c:dLbl>
              <c:idx val="5"/>
              <c:delete val="1"/>
              <c:extLst>
                <c:ext xmlns:c15="http://schemas.microsoft.com/office/drawing/2012/chart" uri="{CE6537A1-D6FC-4f65-9D91-7224C49458BB}"/>
                <c:ext xmlns:c16="http://schemas.microsoft.com/office/drawing/2014/chart" uri="{C3380CC4-5D6E-409C-BE32-E72D297353CC}">
                  <c16:uniqueId val="{00000039-6002-434D-93BF-408ABD166759}"/>
                </c:ext>
              </c:extLst>
            </c:dLbl>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Generation'!$D$18:$J$18</c:f>
              <c:numCache>
                <c:formatCode>_(* #,##0_);_(* \(#,##0\);_(* "-"??_);_(@_)</c:formatCode>
                <c:ptCount val="7"/>
                <c:pt idx="0">
                  <c:v>750</c:v>
                </c:pt>
                <c:pt idx="1">
                  <c:v>1500</c:v>
                </c:pt>
                <c:pt idx="2">
                  <c:v>3000</c:v>
                </c:pt>
                <c:pt idx="3">
                  <c:v>6658.96</c:v>
                </c:pt>
                <c:pt idx="4">
                  <c:v>9586.36</c:v>
                </c:pt>
                <c:pt idx="5">
                  <c:v>10199.56</c:v>
                </c:pt>
                <c:pt idx="6">
                  <c:v>11210.18</c:v>
                </c:pt>
              </c:numCache>
            </c:numRef>
          </c:val>
          <c:extLst>
            <c:ext xmlns:c16="http://schemas.microsoft.com/office/drawing/2014/chart" uri="{C3380CC4-5D6E-409C-BE32-E72D297353CC}">
              <c16:uniqueId val="{0000003A-6002-434D-93BF-408ABD166759}"/>
            </c:ext>
          </c:extLst>
        </c:ser>
        <c:ser>
          <c:idx val="7"/>
          <c:order val="13"/>
          <c:tx>
            <c:v>Pumped Storage</c:v>
          </c:tx>
          <c:spPr>
            <a:solidFill>
              <a:srgbClr val="01344A"/>
            </a:solidFill>
            <a:ln>
              <a:solidFill>
                <a:schemeClr val="bg1"/>
              </a:solidFill>
            </a:ln>
          </c:spPr>
          <c:invertIfNegative val="0"/>
          <c:cat>
            <c:numRef>
              <c:f>'LNE Capacity and Generation'!$D$5:$J$5</c:f>
              <c:numCache>
                <c:formatCode>General</c:formatCode>
                <c:ptCount val="7"/>
                <c:pt idx="0">
                  <c:v>2020</c:v>
                </c:pt>
                <c:pt idx="1">
                  <c:v>2025</c:v>
                </c:pt>
                <c:pt idx="2">
                  <c:v>2030</c:v>
                </c:pt>
                <c:pt idx="3">
                  <c:v>2035</c:v>
                </c:pt>
                <c:pt idx="4">
                  <c:v>2040</c:v>
                </c:pt>
                <c:pt idx="5">
                  <c:v>2045</c:v>
                </c:pt>
                <c:pt idx="6">
                  <c:v>2050</c:v>
                </c:pt>
              </c:numCache>
            </c:numRef>
          </c:cat>
          <c:val>
            <c:numRef>
              <c:f>'LNE Capacity and Generation'!$D$19:$J$19</c:f>
              <c:numCache>
                <c:formatCode>_(* #,##0_);_(* \(#,##0\);_(* "-"??_);_(@_)</c:formatCode>
                <c:ptCount val="7"/>
                <c:pt idx="0">
                  <c:v>1428.8</c:v>
                </c:pt>
                <c:pt idx="1">
                  <c:v>1428.8</c:v>
                </c:pt>
                <c:pt idx="2">
                  <c:v>1428.8</c:v>
                </c:pt>
                <c:pt idx="3">
                  <c:v>1428.8</c:v>
                </c:pt>
                <c:pt idx="4">
                  <c:v>1428.8</c:v>
                </c:pt>
                <c:pt idx="5">
                  <c:v>1428.8</c:v>
                </c:pt>
                <c:pt idx="6">
                  <c:v>1428.8</c:v>
                </c:pt>
              </c:numCache>
            </c:numRef>
          </c:val>
          <c:extLst>
            <c:ext xmlns:c16="http://schemas.microsoft.com/office/drawing/2014/chart" uri="{C3380CC4-5D6E-409C-BE32-E72D297353CC}">
              <c16:uniqueId val="{0000003B-6002-434D-93BF-408ABD166759}"/>
            </c:ext>
          </c:extLst>
        </c:ser>
        <c:dLbls>
          <c:showLegendKey val="0"/>
          <c:showVal val="0"/>
          <c:showCatName val="0"/>
          <c:showSerName val="0"/>
          <c:showPercent val="0"/>
          <c:showBubbleSize val="0"/>
        </c:dLbls>
        <c:gapWidth val="75"/>
        <c:overlap val="100"/>
        <c:axId val="34293632"/>
        <c:axId val="34295168"/>
      </c:barChart>
      <c:catAx>
        <c:axId val="34293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4295168"/>
        <c:crosses val="autoZero"/>
        <c:auto val="1"/>
        <c:lblAlgn val="ctr"/>
        <c:lblOffset val="100"/>
        <c:noMultiLvlLbl val="0"/>
      </c:catAx>
      <c:valAx>
        <c:axId val="3429516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a:lstStyle/>
              <a:p>
                <a:pPr>
                  <a:defRPr sz="2000" b="0">
                    <a:solidFill>
                      <a:schemeClr val="tx1">
                        <a:lumMod val="65000"/>
                        <a:lumOff val="35000"/>
                      </a:schemeClr>
                    </a:solidFill>
                  </a:defRPr>
                </a:pPr>
                <a:r>
                  <a:rPr lang="en-US" sz="2000" b="0">
                    <a:solidFill>
                      <a:schemeClr val="tx1">
                        <a:lumMod val="65000"/>
                        <a:lumOff val="35000"/>
                      </a:schemeClr>
                    </a:solidFill>
                  </a:rPr>
                  <a:t>Installed Capacity (MW)</a:t>
                </a:r>
              </a:p>
            </c:rich>
          </c:tx>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4293632"/>
        <c:crosses val="autoZero"/>
        <c:crossBetween val="between"/>
      </c:valAx>
      <c:spPr>
        <a:noFill/>
        <a:ln>
          <a:noFill/>
        </a:ln>
        <a:effectLst/>
      </c:spPr>
    </c:plotArea>
    <c:legend>
      <c:legendPos val="r"/>
      <c:overlay val="0"/>
    </c:legend>
    <c:plotVisOnly val="1"/>
    <c:dispBlanksAs val="gap"/>
    <c:showDLblsOverMax val="0"/>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41331842083515"/>
          <c:y val="2.2409136772641714E-2"/>
          <c:w val="0.60374089019575194"/>
          <c:h val="0.88601324336125653"/>
        </c:manualLayout>
      </c:layout>
      <c:barChart>
        <c:barDir val="col"/>
        <c:grouping val="stacked"/>
        <c:varyColors val="0"/>
        <c:ser>
          <c:idx val="0"/>
          <c:order val="0"/>
          <c:tx>
            <c:v>Nuclear</c:v>
          </c:tx>
          <c:spPr>
            <a:solidFill>
              <a:schemeClr val="bg2">
                <a:lumMod val="75000"/>
              </a:schemeClr>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Generation'!$D$25:$J$25</c:f>
              <c:numCache>
                <c:formatCode>_(* #,##0_);_(* \(#,##0\);_(* "-"??_);_(@_)</c:formatCode>
                <c:ptCount val="7"/>
                <c:pt idx="0">
                  <c:v>42814.850399999894</c:v>
                </c:pt>
                <c:pt idx="1">
                  <c:v>26450.819999999898</c:v>
                </c:pt>
                <c:pt idx="2">
                  <c:v>26450.819999999898</c:v>
                </c:pt>
                <c:pt idx="3">
                  <c:v>26450.819999999898</c:v>
                </c:pt>
                <c:pt idx="4">
                  <c:v>26450.819999999898</c:v>
                </c:pt>
                <c:pt idx="5">
                  <c:v>26450.819999999898</c:v>
                </c:pt>
                <c:pt idx="6">
                  <c:v>16835.493600000002</c:v>
                </c:pt>
              </c:numCache>
            </c:numRef>
          </c:val>
          <c:extLst>
            <c:ext xmlns:c16="http://schemas.microsoft.com/office/drawing/2014/chart" uri="{C3380CC4-5D6E-409C-BE32-E72D297353CC}">
              <c16:uniqueId val="{00000000-2AD4-4589-811E-6C38D51DBF6C}"/>
            </c:ext>
          </c:extLst>
        </c:ser>
        <c:ser>
          <c:idx val="1"/>
          <c:order val="1"/>
          <c:tx>
            <c:v>Coal</c:v>
          </c:tx>
          <c:spPr>
            <a:solidFill>
              <a:srgbClr val="000000"/>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Generation'!$D$26:$J$26</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AD4-4589-811E-6C38D51DBF6C}"/>
            </c:ext>
          </c:extLst>
        </c:ser>
        <c:ser>
          <c:idx val="2"/>
          <c:order val="2"/>
          <c:tx>
            <c:v>Gas &amp; FO</c:v>
          </c:tx>
          <c:spPr>
            <a:solidFill>
              <a:srgbClr val="5A5A5A"/>
            </a:solidFill>
            <a:ln>
              <a:solidFill>
                <a:schemeClr val="bg1"/>
              </a:solidFill>
            </a:ln>
            <a:effectLst/>
          </c:spPr>
          <c:invertIfNegative val="0"/>
          <c:dPt>
            <c:idx val="5"/>
            <c:invertIfNegative val="0"/>
            <c:bubble3D val="0"/>
            <c:extLst>
              <c:ext xmlns:c16="http://schemas.microsoft.com/office/drawing/2014/chart" uri="{C3380CC4-5D6E-409C-BE32-E72D297353CC}">
                <c16:uniqueId val="{00000002-2AD4-4589-811E-6C38D51DBF6C}"/>
              </c:ext>
            </c:extLst>
          </c:dPt>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Generation'!$D$27:$J$27</c:f>
              <c:numCache>
                <c:formatCode>_(* #,##0_);_(* \(#,##0\);_(* "-"??_);_(@_)</c:formatCode>
                <c:ptCount val="7"/>
                <c:pt idx="0">
                  <c:v>71317.329247455447</c:v>
                </c:pt>
                <c:pt idx="1">
                  <c:v>67821.92771228886</c:v>
                </c:pt>
                <c:pt idx="2">
                  <c:v>38178.130717351785</c:v>
                </c:pt>
                <c:pt idx="3">
                  <c:v>30783.399780215623</c:v>
                </c:pt>
                <c:pt idx="4">
                  <c:v>0</c:v>
                </c:pt>
                <c:pt idx="5">
                  <c:v>0</c:v>
                </c:pt>
                <c:pt idx="6">
                  <c:v>0</c:v>
                </c:pt>
              </c:numCache>
            </c:numRef>
          </c:val>
          <c:extLst>
            <c:ext xmlns:c16="http://schemas.microsoft.com/office/drawing/2014/chart" uri="{C3380CC4-5D6E-409C-BE32-E72D297353CC}">
              <c16:uniqueId val="{00000003-2AD4-4589-811E-6C38D51DBF6C}"/>
            </c:ext>
          </c:extLst>
        </c:ser>
        <c:ser>
          <c:idx val="3"/>
          <c:order val="3"/>
          <c:tx>
            <c:v>Gas w/ CCS</c:v>
          </c:tx>
          <c:spPr>
            <a:solidFill>
              <a:srgbClr val="D2D2D2"/>
            </a:solidFill>
            <a:ln w="9525">
              <a:solidFill>
                <a:schemeClr val="bg1"/>
              </a:solidFill>
            </a:ln>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Generation'!$D$28:$J$28</c:f>
              <c:numCache>
                <c:formatCode>_(* #,##0_);_(* \(#,##0\);_(*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2AD4-4589-811E-6C38D51DBF6C}"/>
            </c:ext>
          </c:extLst>
        </c:ser>
        <c:ser>
          <c:idx val="20"/>
          <c:order val="4"/>
          <c:tx>
            <c:v>Renewable NG/Hydrogen</c:v>
          </c:tx>
          <c:spPr>
            <a:solidFill>
              <a:schemeClr val="accent3">
                <a:lumMod val="40000"/>
                <a:lumOff val="60000"/>
              </a:schemeClr>
            </a:solidFill>
            <a:ln w="9525">
              <a:solidFill>
                <a:schemeClr val="bg1"/>
              </a:solidFill>
            </a:ln>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Generation'!$D$29:$J$29</c:f>
              <c:numCache>
                <c:formatCode>_(* #,##0_);_(* \(#,##0\);_(* "-"??_);_(@_)</c:formatCode>
                <c:ptCount val="7"/>
                <c:pt idx="0">
                  <c:v>0</c:v>
                </c:pt>
                <c:pt idx="1">
                  <c:v>0</c:v>
                </c:pt>
                <c:pt idx="2">
                  <c:v>0</c:v>
                </c:pt>
                <c:pt idx="3">
                  <c:v>0</c:v>
                </c:pt>
                <c:pt idx="4">
                  <c:v>952.88294979620809</c:v>
                </c:pt>
                <c:pt idx="5">
                  <c:v>1936.92872056754</c:v>
                </c:pt>
                <c:pt idx="6">
                  <c:v>3433.1003140590187</c:v>
                </c:pt>
              </c:numCache>
            </c:numRef>
          </c:val>
          <c:extLst>
            <c:ext xmlns:c16="http://schemas.microsoft.com/office/drawing/2014/chart" uri="{C3380CC4-5D6E-409C-BE32-E72D297353CC}">
              <c16:uniqueId val="{00000005-2AD4-4589-811E-6C38D51DBF6C}"/>
            </c:ext>
          </c:extLst>
        </c:ser>
        <c:ser>
          <c:idx val="4"/>
          <c:order val="5"/>
          <c:tx>
            <c:v>Biomass</c:v>
          </c:tx>
          <c:spPr>
            <a:solidFill>
              <a:srgbClr val="00BF4D"/>
            </a:solidFill>
            <a:ln w="9525">
              <a:solidFill>
                <a:schemeClr val="bg1"/>
              </a:solidFill>
            </a:ln>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Generation'!$D$30:$J$30</c:f>
              <c:numCache>
                <c:formatCode>_(* #,##0_);_(* \(#,##0\);_(* "-"??_);_(@_)</c:formatCode>
                <c:ptCount val="7"/>
                <c:pt idx="0">
                  <c:v>2729.4407999999803</c:v>
                </c:pt>
                <c:pt idx="1">
                  <c:v>2729.4407999999803</c:v>
                </c:pt>
                <c:pt idx="2">
                  <c:v>2729.4407999999803</c:v>
                </c:pt>
                <c:pt idx="3">
                  <c:v>2729.4407999999803</c:v>
                </c:pt>
                <c:pt idx="4">
                  <c:v>2729.4407999999803</c:v>
                </c:pt>
                <c:pt idx="5">
                  <c:v>2337.4307999999869</c:v>
                </c:pt>
                <c:pt idx="6">
                  <c:v>1595.809199999999</c:v>
                </c:pt>
              </c:numCache>
            </c:numRef>
          </c:val>
          <c:extLst>
            <c:ext xmlns:c16="http://schemas.microsoft.com/office/drawing/2014/chart" uri="{C3380CC4-5D6E-409C-BE32-E72D297353CC}">
              <c16:uniqueId val="{00000006-2AD4-4589-811E-6C38D51DBF6C}"/>
            </c:ext>
          </c:extLst>
        </c:ser>
        <c:ser>
          <c:idx val="8"/>
          <c:order val="6"/>
          <c:tx>
            <c:v>In-State Hydro</c:v>
          </c:tx>
          <c:spPr>
            <a:solidFill>
              <a:srgbClr val="798BFA"/>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Generation'!$D$31:$J$31</c:f>
              <c:numCache>
                <c:formatCode>_(* #,##0_);_(* \(#,##0\);_(* "-"??_);_(@_)</c:formatCode>
                <c:ptCount val="7"/>
                <c:pt idx="0">
                  <c:v>25947.588944561499</c:v>
                </c:pt>
                <c:pt idx="1">
                  <c:v>25899.895731923101</c:v>
                </c:pt>
                <c:pt idx="2">
                  <c:v>29894.182854458497</c:v>
                </c:pt>
                <c:pt idx="3">
                  <c:v>29956.679523430295</c:v>
                </c:pt>
                <c:pt idx="4">
                  <c:v>28582.262219582699</c:v>
                </c:pt>
                <c:pt idx="5">
                  <c:v>28752.061711873099</c:v>
                </c:pt>
                <c:pt idx="6">
                  <c:v>28999.7917479389</c:v>
                </c:pt>
              </c:numCache>
            </c:numRef>
          </c:val>
          <c:extLst>
            <c:ext xmlns:c16="http://schemas.microsoft.com/office/drawing/2014/chart" uri="{C3380CC4-5D6E-409C-BE32-E72D297353CC}">
              <c16:uniqueId val="{00000007-2AD4-4589-811E-6C38D51DBF6C}"/>
            </c:ext>
          </c:extLst>
        </c:ser>
        <c:ser>
          <c:idx val="6"/>
          <c:order val="7"/>
          <c:tx>
            <c:v>Hydro Imports (Existing)</c:v>
          </c:tx>
          <c:spPr>
            <a:solidFill>
              <a:srgbClr val="0A1978"/>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Generation'!$D$32:$J$32</c:f>
              <c:numCache>
                <c:formatCode>_(* #,##0_);_(* \(#,##0\);_(* "-"??_);_(@_)</c:formatCode>
                <c:ptCount val="7"/>
                <c:pt idx="0">
                  <c:v>10362.156554682169</c:v>
                </c:pt>
                <c:pt idx="1">
                  <c:v>10362.1564999621</c:v>
                </c:pt>
                <c:pt idx="2">
                  <c:v>10362.156264908173</c:v>
                </c:pt>
                <c:pt idx="3">
                  <c:v>10362.155827946823</c:v>
                </c:pt>
                <c:pt idx="4">
                  <c:v>10362.155810137458</c:v>
                </c:pt>
                <c:pt idx="5">
                  <c:v>10362.155823135348</c:v>
                </c:pt>
                <c:pt idx="6">
                  <c:v>10362.155869486516</c:v>
                </c:pt>
              </c:numCache>
            </c:numRef>
          </c:val>
          <c:extLst>
            <c:ext xmlns:c16="http://schemas.microsoft.com/office/drawing/2014/chart" uri="{C3380CC4-5D6E-409C-BE32-E72D297353CC}">
              <c16:uniqueId val="{00000008-2AD4-4589-811E-6C38D51DBF6C}"/>
            </c:ext>
          </c:extLst>
        </c:ser>
        <c:ser>
          <c:idx val="10"/>
          <c:order val="8"/>
          <c:tx>
            <c:v>Hydro Imports (New)</c:v>
          </c:tx>
          <c:spPr>
            <a:solidFill>
              <a:srgbClr val="132AB7"/>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Generation'!$D$33:$J$33</c:f>
              <c:numCache>
                <c:formatCode>_(* #,##0_);_(* \(#,##0\);_(* "-"??_);_(@_)</c:formatCode>
                <c:ptCount val="7"/>
                <c:pt idx="0">
                  <c:v>0</c:v>
                </c:pt>
                <c:pt idx="1">
                  <c:v>0</c:v>
                </c:pt>
                <c:pt idx="2">
                  <c:v>7007.9998353260107</c:v>
                </c:pt>
                <c:pt idx="3">
                  <c:v>7007.9999933564304</c:v>
                </c:pt>
                <c:pt idx="4">
                  <c:v>14015.99988807354</c:v>
                </c:pt>
                <c:pt idx="5">
                  <c:v>14016.00012980519</c:v>
                </c:pt>
                <c:pt idx="6">
                  <c:v>14016.0001582531</c:v>
                </c:pt>
              </c:numCache>
            </c:numRef>
          </c:val>
          <c:extLst>
            <c:ext xmlns:c16="http://schemas.microsoft.com/office/drawing/2014/chart" uri="{C3380CC4-5D6E-409C-BE32-E72D297353CC}">
              <c16:uniqueId val="{00000009-2AD4-4589-811E-6C38D51DBF6C}"/>
            </c:ext>
          </c:extLst>
        </c:ser>
        <c:ser>
          <c:idx val="15"/>
          <c:order val="9"/>
          <c:tx>
            <c:v>Solar</c:v>
          </c:tx>
          <c:spPr>
            <a:solidFill>
              <a:srgbClr val="FFB700"/>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Generation'!$D$36:$J$36</c:f>
              <c:numCache>
                <c:formatCode>_(* #,##0_);_(* \(#,##0\);_(* "-"??_);_(@_)</c:formatCode>
                <c:ptCount val="7"/>
                <c:pt idx="0">
                  <c:v>4266.5678274406027</c:v>
                </c:pt>
                <c:pt idx="1">
                  <c:v>11572.941636528176</c:v>
                </c:pt>
                <c:pt idx="2">
                  <c:v>21549.296051517988</c:v>
                </c:pt>
                <c:pt idx="3">
                  <c:v>29223.843702308011</c:v>
                </c:pt>
                <c:pt idx="4">
                  <c:v>63396.917769825828</c:v>
                </c:pt>
                <c:pt idx="5">
                  <c:v>76685.966164943922</c:v>
                </c:pt>
                <c:pt idx="6">
                  <c:v>85103.483394802854</c:v>
                </c:pt>
              </c:numCache>
            </c:numRef>
          </c:val>
          <c:extLst>
            <c:ext xmlns:c16="http://schemas.microsoft.com/office/drawing/2014/chart" uri="{C3380CC4-5D6E-409C-BE32-E72D297353CC}">
              <c16:uniqueId val="{0000000B-2AD4-4589-811E-6C38D51DBF6C}"/>
            </c:ext>
          </c:extLst>
        </c:ser>
        <c:ser>
          <c:idx val="13"/>
          <c:order val="10"/>
          <c:tx>
            <c:v>Wind</c:v>
          </c:tx>
          <c:spPr>
            <a:solidFill>
              <a:srgbClr val="0679AB"/>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Generation'!$D$34:$J$34</c:f>
              <c:numCache>
                <c:formatCode>_(* #,##0_);_(* \(#,##0\);_(* "-"??_);_(@_)</c:formatCode>
                <c:ptCount val="7"/>
                <c:pt idx="0">
                  <c:v>4980.2539863223101</c:v>
                </c:pt>
                <c:pt idx="1">
                  <c:v>8530.4410867864699</c:v>
                </c:pt>
                <c:pt idx="2">
                  <c:v>16358.351715291221</c:v>
                </c:pt>
                <c:pt idx="3">
                  <c:v>20678.073587655119</c:v>
                </c:pt>
                <c:pt idx="4">
                  <c:v>42679.824405578045</c:v>
                </c:pt>
                <c:pt idx="5">
                  <c:v>45253.056220377912</c:v>
                </c:pt>
                <c:pt idx="6">
                  <c:v>44771.078083708286</c:v>
                </c:pt>
              </c:numCache>
            </c:numRef>
          </c:val>
          <c:extLst>
            <c:ext xmlns:c16="http://schemas.microsoft.com/office/drawing/2014/chart" uri="{C3380CC4-5D6E-409C-BE32-E72D297353CC}">
              <c16:uniqueId val="{0000000C-2AD4-4589-811E-6C38D51DBF6C}"/>
            </c:ext>
          </c:extLst>
        </c:ser>
        <c:ser>
          <c:idx val="14"/>
          <c:order val="11"/>
          <c:tx>
            <c:v>Offshore Wind</c:v>
          </c:tx>
          <c:spPr>
            <a:solidFill>
              <a:srgbClr val="349DCA"/>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Generation'!$D$35:$J$35</c:f>
              <c:numCache>
                <c:formatCode>_(* #,##0_);_(* \(#,##0\);_(* "-"??_);_(@_)</c:formatCode>
                <c:ptCount val="7"/>
                <c:pt idx="0">
                  <c:v>0</c:v>
                </c:pt>
                <c:pt idx="1">
                  <c:v>7505.57668113399</c:v>
                </c:pt>
                <c:pt idx="2">
                  <c:v>25852.546108374598</c:v>
                </c:pt>
                <c:pt idx="3">
                  <c:v>37527.891773558498</c:v>
                </c:pt>
                <c:pt idx="4">
                  <c:v>45121.318473793697</c:v>
                </c:pt>
                <c:pt idx="5">
                  <c:v>56883.455490766704</c:v>
                </c:pt>
                <c:pt idx="6">
                  <c:v>79329.240403455304</c:v>
                </c:pt>
              </c:numCache>
            </c:numRef>
          </c:val>
          <c:extLst>
            <c:ext xmlns:c16="http://schemas.microsoft.com/office/drawing/2014/chart" uri="{C3380CC4-5D6E-409C-BE32-E72D297353CC}">
              <c16:uniqueId val="{0000000D-2AD4-4589-811E-6C38D51DBF6C}"/>
            </c:ext>
          </c:extLst>
        </c:ser>
        <c:ser>
          <c:idx val="16"/>
          <c:order val="12"/>
          <c:tx>
            <c:v>Battery Storage</c:v>
          </c:tx>
          <c:spPr>
            <a:solidFill>
              <a:srgbClr val="7030A0"/>
            </a:solidFill>
            <a:ln>
              <a:solidFill>
                <a:schemeClr val="bg1"/>
              </a:solidFill>
            </a:ln>
            <a:effectLst/>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Generation'!$D$37:$J$37</c:f>
              <c:numCache>
                <c:formatCode>_(* #,##0_);_(* \(#,##0\);_(* "-"??_);_(@_)</c:formatCode>
                <c:ptCount val="7"/>
                <c:pt idx="0">
                  <c:v>-0.18907966740012028</c:v>
                </c:pt>
                <c:pt idx="1">
                  <c:v>18.698042590591569</c:v>
                </c:pt>
                <c:pt idx="2">
                  <c:v>-1036.054261131058</c:v>
                </c:pt>
                <c:pt idx="3">
                  <c:v>-1255.175602198392</c:v>
                </c:pt>
                <c:pt idx="4">
                  <c:v>-512.13820930194095</c:v>
                </c:pt>
                <c:pt idx="5">
                  <c:v>-841.56686824131839</c:v>
                </c:pt>
                <c:pt idx="6">
                  <c:v>-1339.6474490973831</c:v>
                </c:pt>
              </c:numCache>
            </c:numRef>
          </c:val>
          <c:extLst>
            <c:ext xmlns:c16="http://schemas.microsoft.com/office/drawing/2014/chart" uri="{C3380CC4-5D6E-409C-BE32-E72D297353CC}">
              <c16:uniqueId val="{0000000E-2AD4-4589-811E-6C38D51DBF6C}"/>
            </c:ext>
          </c:extLst>
        </c:ser>
        <c:ser>
          <c:idx val="17"/>
          <c:order val="13"/>
          <c:tx>
            <c:v>Pumped Storage</c:v>
          </c:tx>
          <c:spPr>
            <a:solidFill>
              <a:srgbClr val="01344A"/>
            </a:solidFill>
            <a:ln>
              <a:solidFill>
                <a:schemeClr val="bg1"/>
              </a:solidFill>
            </a:ln>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Generation'!$D$38:$J$38</c:f>
              <c:numCache>
                <c:formatCode>_(* #,##0_);_(* \(#,##0\);_(* "-"??_);_(@_)</c:formatCode>
                <c:ptCount val="7"/>
                <c:pt idx="0">
                  <c:v>-138.57193403650402</c:v>
                </c:pt>
                <c:pt idx="1">
                  <c:v>-20.447038294044102</c:v>
                </c:pt>
                <c:pt idx="2">
                  <c:v>-62.853254045724</c:v>
                </c:pt>
                <c:pt idx="3">
                  <c:v>-5.3648629794184899</c:v>
                </c:pt>
                <c:pt idx="4">
                  <c:v>-298.02040162895298</c:v>
                </c:pt>
                <c:pt idx="5">
                  <c:v>-514.96203518022003</c:v>
                </c:pt>
                <c:pt idx="6">
                  <c:v>-520.89986904794796</c:v>
                </c:pt>
              </c:numCache>
            </c:numRef>
          </c:val>
          <c:extLst>
            <c:ext xmlns:c16="http://schemas.microsoft.com/office/drawing/2014/chart" uri="{C3380CC4-5D6E-409C-BE32-E72D297353CC}">
              <c16:uniqueId val="{0000000F-2AD4-4589-811E-6C38D51DBF6C}"/>
            </c:ext>
          </c:extLst>
        </c:ser>
        <c:ser>
          <c:idx val="19"/>
          <c:order val="15"/>
          <c:tx>
            <c:v>Graph Aid</c:v>
          </c:tx>
          <c:spPr>
            <a:noFill/>
            <a:ln w="19050">
              <a:noFill/>
            </a:ln>
          </c:spPr>
          <c:invertIfNegative val="0"/>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Generation'!$D$50:$J$50</c:f>
              <c:numCache>
                <c:formatCode>_(* #,##0_);_(* \(#,##0\);_(* "-"??_);_(@_)</c:formatCode>
                <c:ptCount val="7"/>
                <c:pt idx="0">
                  <c:v>137581.81223953809</c:v>
                </c:pt>
                <c:pt idx="1">
                  <c:v>139126.79985137741</c:v>
                </c:pt>
                <c:pt idx="2">
                  <c:v>121617.07565277186</c:v>
                </c:pt>
                <c:pt idx="3">
                  <c:v>105279.69501152931</c:v>
                </c:pt>
                <c:pt idx="4">
                  <c:v>65708.377683212631</c:v>
                </c:pt>
                <c:pt idx="5">
                  <c:v>37322.124938530382</c:v>
                </c:pt>
                <c:pt idx="6">
                  <c:v>15553.847228296043</c:v>
                </c:pt>
              </c:numCache>
            </c:numRef>
          </c:val>
          <c:extLst>
            <c:ext xmlns:c16="http://schemas.microsoft.com/office/drawing/2014/chart" uri="{C3380CC4-5D6E-409C-BE32-E72D297353CC}">
              <c16:uniqueId val="{00000012-2AD4-4589-811E-6C38D51DBF6C}"/>
            </c:ext>
          </c:extLst>
        </c:ser>
        <c:ser>
          <c:idx val="12"/>
          <c:order val="16"/>
          <c:tx>
            <c:v>ZE</c:v>
          </c:tx>
          <c:spPr>
            <a:noFill/>
            <a:ln w="19050">
              <a:noFill/>
            </a:ln>
          </c:spPr>
          <c:invertIfNegative val="0"/>
          <c:dLbls>
            <c:dLbl>
              <c:idx val="0"/>
              <c:tx>
                <c:rich>
                  <a:bodyPr/>
                  <a:lstStyle/>
                  <a:p>
                    <a:fld id="{E17F855D-7ED7-4AE3-8DD3-0AF2D3688AF9}" type="CELLRANGE">
                      <a:rPr lang="en-US"/>
                      <a:pPr/>
                      <a:t>[CELLRANGE]</a:t>
                    </a:fld>
                    <a:r>
                      <a:rPr lang="en-US" baseline="0"/>
                      <a:t> </a:t>
                    </a:r>
                    <a:fld id="{D9F15304-C212-4AB2-A7E9-AE4E139C0167}"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AD4-4589-811E-6C38D51DBF6C}"/>
                </c:ext>
              </c:extLst>
            </c:dLbl>
            <c:dLbl>
              <c:idx val="1"/>
              <c:tx>
                <c:rich>
                  <a:bodyPr/>
                  <a:lstStyle/>
                  <a:p>
                    <a:fld id="{CD094F1C-C361-46CC-BD21-F675E5DD2052}" type="CELLRANGE">
                      <a:rPr lang="en-US"/>
                      <a:pPr/>
                      <a:t>[CELLRANGE]</a:t>
                    </a:fld>
                    <a:r>
                      <a:rPr lang="en-US" baseline="0"/>
                      <a:t> </a:t>
                    </a:r>
                    <a:fld id="{8E12CEFA-1331-47C2-B183-1DC027964B59}"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AD4-4589-811E-6C38D51DBF6C}"/>
                </c:ext>
              </c:extLst>
            </c:dLbl>
            <c:dLbl>
              <c:idx val="2"/>
              <c:tx>
                <c:rich>
                  <a:bodyPr/>
                  <a:lstStyle/>
                  <a:p>
                    <a:fld id="{E686AA19-8750-46E2-8F9A-D0130EB8F6FF}" type="CELLRANGE">
                      <a:rPr lang="en-US"/>
                      <a:pPr/>
                      <a:t>[CELLRANGE]</a:t>
                    </a:fld>
                    <a:r>
                      <a:rPr lang="en-US" baseline="0"/>
                      <a:t> </a:t>
                    </a:r>
                    <a:fld id="{C830C653-8748-407E-8487-7018FB1B69E6}"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AD4-4589-811E-6C38D51DBF6C}"/>
                </c:ext>
              </c:extLst>
            </c:dLbl>
            <c:dLbl>
              <c:idx val="3"/>
              <c:tx>
                <c:rich>
                  <a:bodyPr/>
                  <a:lstStyle/>
                  <a:p>
                    <a:fld id="{25CCE284-97F8-4B74-B49F-1708449F1CE3}" type="CELLRANGE">
                      <a:rPr lang="en-US"/>
                      <a:pPr/>
                      <a:t>[CELLRANGE]</a:t>
                    </a:fld>
                    <a:r>
                      <a:rPr lang="en-US" baseline="0"/>
                      <a:t> </a:t>
                    </a:r>
                    <a:fld id="{711A08BC-FE9D-4CED-A53A-7E46A6E27C77}"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2AD4-4589-811E-6C38D51DBF6C}"/>
                </c:ext>
              </c:extLst>
            </c:dLbl>
            <c:dLbl>
              <c:idx val="4"/>
              <c:tx>
                <c:rich>
                  <a:bodyPr/>
                  <a:lstStyle/>
                  <a:p>
                    <a:fld id="{C800D0A1-BABD-4870-83BB-53144EA75B67}" type="CELLRANGE">
                      <a:rPr lang="en-US"/>
                      <a:pPr/>
                      <a:t>[CELLRANGE]</a:t>
                    </a:fld>
                    <a:r>
                      <a:rPr lang="en-US" baseline="0"/>
                      <a:t> </a:t>
                    </a:r>
                    <a:fld id="{13DF5AD8-AEF0-405F-84D9-3BF91BFAFE25}"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AD4-4589-811E-6C38D51DBF6C}"/>
                </c:ext>
              </c:extLst>
            </c:dLbl>
            <c:dLbl>
              <c:idx val="5"/>
              <c:tx>
                <c:rich>
                  <a:bodyPr/>
                  <a:lstStyle/>
                  <a:p>
                    <a:fld id="{518B5594-90BB-49E0-9935-AF58D7FD881C}" type="CELLRANGE">
                      <a:rPr lang="en-US"/>
                      <a:pPr/>
                      <a:t>[CELLRANGE]</a:t>
                    </a:fld>
                    <a:r>
                      <a:rPr lang="en-US" baseline="0"/>
                      <a:t> </a:t>
                    </a:r>
                    <a:fld id="{93FDE5E1-3D99-42DC-8668-4A1086DC62A5}"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AD4-4589-811E-6C38D51DBF6C}"/>
                </c:ext>
              </c:extLst>
            </c:dLbl>
            <c:dLbl>
              <c:idx val="6"/>
              <c:tx>
                <c:rich>
                  <a:bodyPr/>
                  <a:lstStyle/>
                  <a:p>
                    <a:fld id="{F572A3C1-5F1C-44DC-9181-C41240FE25E8}" type="CELLRANGE">
                      <a:rPr lang="en-US"/>
                      <a:pPr/>
                      <a:t>[CELLRANGE]</a:t>
                    </a:fld>
                    <a:r>
                      <a:rPr lang="en-US" baseline="0"/>
                      <a:t> </a:t>
                    </a:r>
                    <a:fld id="{6F9674D4-9BB6-4416-BCE6-B7750A9E7891}" type="SERIESNAME">
                      <a:rPr lang="en-US" baseline="0"/>
                      <a:pPr/>
                      <a:t>[SERIES NAME]</a:t>
                    </a:fld>
                    <a:endParaRPr lang="en-US" baseline="0"/>
                  </a:p>
                </c:rich>
              </c:tx>
              <c:showLegendKey val="0"/>
              <c:showVal val="0"/>
              <c:showCatName val="0"/>
              <c:showSerName val="1"/>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AD4-4589-811E-6C38D51DBF6C}"/>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Generation'!$D$51:$J$51</c:f>
              <c:numCache>
                <c:formatCode>_(* #,##0_);_(* \(#,##0\);_(* "-"??_);_(@_)</c:formatCode>
                <c:ptCount val="7"/>
                <c:pt idx="0">
                  <c:v>12500</c:v>
                </c:pt>
                <c:pt idx="1">
                  <c:v>12500</c:v>
                </c:pt>
                <c:pt idx="2">
                  <c:v>12500</c:v>
                </c:pt>
                <c:pt idx="3">
                  <c:v>12500</c:v>
                </c:pt>
                <c:pt idx="4">
                  <c:v>12500</c:v>
                </c:pt>
                <c:pt idx="5">
                  <c:v>12500</c:v>
                </c:pt>
                <c:pt idx="6">
                  <c:v>12500</c:v>
                </c:pt>
              </c:numCache>
            </c:numRef>
          </c:val>
          <c:extLst>
            <c:ext xmlns:c15="http://schemas.microsoft.com/office/drawing/2012/chart" uri="{02D57815-91ED-43cb-92C2-25804820EDAC}">
              <c15:datalabelsRange>
                <c15:f>'LNE Capacity and Generation'!$D$46:$J$46</c15:f>
                <c15:dlblRangeCache>
                  <c:ptCount val="7"/>
                  <c:pt idx="0">
                    <c:v>58%</c:v>
                  </c:pt>
                  <c:pt idx="1">
                    <c:v>62%</c:v>
                  </c:pt>
                  <c:pt idx="2">
                    <c:v>86%</c:v>
                  </c:pt>
                  <c:pt idx="3">
                    <c:v>84%</c:v>
                  </c:pt>
                  <c:pt idx="4">
                    <c:v>100%</c:v>
                  </c:pt>
                  <c:pt idx="5">
                    <c:v>100%</c:v>
                  </c:pt>
                  <c:pt idx="6">
                    <c:v>100%</c:v>
                  </c:pt>
                </c15:dlblRangeCache>
              </c15:datalabelsRange>
            </c:ext>
            <c:ext xmlns:c16="http://schemas.microsoft.com/office/drawing/2014/chart" uri="{C3380CC4-5D6E-409C-BE32-E72D297353CC}">
              <c16:uniqueId val="{0000003D-2AD4-4589-811E-6C38D51DBF6C}"/>
            </c:ext>
          </c:extLst>
        </c:ser>
        <c:ser>
          <c:idx val="18"/>
          <c:order val="17"/>
          <c:tx>
            <c:v>RE</c:v>
          </c:tx>
          <c:spPr>
            <a:noFill/>
            <a:ln w="19050">
              <a:noFill/>
            </a:ln>
          </c:spPr>
          <c:invertIfNegative val="0"/>
          <c:dLbls>
            <c:dLbl>
              <c:idx val="0"/>
              <c:tx>
                <c:rich>
                  <a:bodyPr/>
                  <a:lstStyle/>
                  <a:p>
                    <a:r>
                      <a:rPr lang="en-US" baseline="0"/>
                      <a:t>31%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3E-2AD4-4589-811E-6C38D51DBF6C}"/>
                </c:ext>
              </c:extLst>
            </c:dLbl>
            <c:dLbl>
              <c:idx val="1"/>
              <c:tx>
                <c:rich>
                  <a:bodyPr/>
                  <a:lstStyle/>
                  <a:p>
                    <a:r>
                      <a:rPr lang="en-US"/>
                      <a:t>44%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3F-2AD4-4589-811E-6C38D51DBF6C}"/>
                </c:ext>
              </c:extLst>
            </c:dLbl>
            <c:dLbl>
              <c:idx val="2"/>
              <c:tx>
                <c:rich>
                  <a:bodyPr/>
                  <a:lstStyle/>
                  <a:p>
                    <a:r>
                      <a:rPr lang="en-US"/>
                      <a:t>70%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0-2AD4-4589-811E-6C38D51DBF6C}"/>
                </c:ext>
              </c:extLst>
            </c:dLbl>
            <c:dLbl>
              <c:idx val="3"/>
              <c:tx>
                <c:rich>
                  <a:bodyPr/>
                  <a:lstStyle/>
                  <a:p>
                    <a:r>
                      <a:rPr lang="en-US"/>
                      <a:t>70%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1-2AD4-4589-811E-6C38D51DBF6C}"/>
                </c:ext>
              </c:extLst>
            </c:dLbl>
            <c:dLbl>
              <c:idx val="4"/>
              <c:tx>
                <c:rich>
                  <a:bodyPr/>
                  <a:lstStyle/>
                  <a:p>
                    <a:r>
                      <a:rPr lang="en-US"/>
                      <a:t>88%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2-2AD4-4589-811E-6C38D51DBF6C}"/>
                </c:ext>
              </c:extLst>
            </c:dLbl>
            <c:dLbl>
              <c:idx val="5"/>
              <c:tx>
                <c:rich>
                  <a:bodyPr/>
                  <a:lstStyle/>
                  <a:p>
                    <a:r>
                      <a:rPr lang="en-US"/>
                      <a:t>90%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3-2AD4-4589-811E-6C38D51DBF6C}"/>
                </c:ext>
              </c:extLst>
            </c:dLbl>
            <c:dLbl>
              <c:idx val="6"/>
              <c:tx>
                <c:rich>
                  <a:bodyPr/>
                  <a:lstStyle/>
                  <a:p>
                    <a:r>
                      <a:rPr lang="en-US"/>
                      <a:t>94% RE</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4-2AD4-4589-811E-6C38D51DBF6C}"/>
                </c:ext>
              </c:extLst>
            </c:dLbl>
            <c:dLbl>
              <c:idx val="1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5-2AD4-4589-811E-6C38D51DBF6C}"/>
                </c:ext>
              </c:extLst>
            </c:dLbl>
            <c:dLbl>
              <c:idx val="1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6-2AD4-4589-811E-6C38D51DBF6C}"/>
                </c:ext>
              </c:extLst>
            </c:dLbl>
            <c:dLbl>
              <c:idx val="1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7-2AD4-4589-811E-6C38D51DBF6C}"/>
                </c:ext>
              </c:extLst>
            </c:dLbl>
            <c:dLbl>
              <c:idx val="1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8-2AD4-4589-811E-6C38D51DBF6C}"/>
                </c:ext>
              </c:extLst>
            </c:dLbl>
            <c:dLbl>
              <c:idx val="1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9-2AD4-4589-811E-6C38D51DBF6C}"/>
                </c:ext>
              </c:extLst>
            </c:dLbl>
            <c:dLbl>
              <c:idx val="1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A-2AD4-4589-811E-6C38D51DBF6C}"/>
                </c:ext>
              </c:extLst>
            </c:dLbl>
            <c:dLbl>
              <c:idx val="1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B-2AD4-4589-811E-6C38D51DBF6C}"/>
                </c:ext>
              </c:extLst>
            </c:dLbl>
            <c:dLbl>
              <c:idx val="1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C-2AD4-4589-811E-6C38D51DBF6C}"/>
                </c:ext>
              </c:extLst>
            </c:dLbl>
            <c:dLbl>
              <c:idx val="1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D-2AD4-4589-811E-6C38D51DBF6C}"/>
                </c:ext>
              </c:extLst>
            </c:dLbl>
            <c:dLbl>
              <c:idx val="2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E-2AD4-4589-811E-6C38D51DBF6C}"/>
                </c:ext>
              </c:extLst>
            </c:dLbl>
            <c:dLbl>
              <c:idx val="2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4F-2AD4-4589-811E-6C38D51DBF6C}"/>
                </c:ext>
              </c:extLst>
            </c:dLbl>
            <c:dLbl>
              <c:idx val="2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0-2AD4-4589-811E-6C38D51DBF6C}"/>
                </c:ext>
              </c:extLst>
            </c:dLbl>
            <c:dLbl>
              <c:idx val="2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1-2AD4-4589-811E-6C38D51DBF6C}"/>
                </c:ext>
              </c:extLst>
            </c:dLbl>
            <c:dLbl>
              <c:idx val="2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2-2AD4-4589-811E-6C38D51DBF6C}"/>
                </c:ext>
              </c:extLst>
            </c:dLbl>
            <c:dLbl>
              <c:idx val="2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3-2AD4-4589-811E-6C38D51DBF6C}"/>
                </c:ext>
              </c:extLst>
            </c:dLbl>
            <c:dLbl>
              <c:idx val="2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4-2AD4-4589-811E-6C38D51DBF6C}"/>
                </c:ext>
              </c:extLst>
            </c:dLbl>
            <c:dLbl>
              <c:idx val="2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5-2AD4-4589-811E-6C38D51DBF6C}"/>
                </c:ext>
              </c:extLst>
            </c:dLbl>
            <c:dLbl>
              <c:idx val="2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6-2AD4-4589-811E-6C38D51DBF6C}"/>
                </c:ext>
              </c:extLst>
            </c:dLbl>
            <c:dLbl>
              <c:idx val="2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7-2AD4-4589-811E-6C38D51DBF6C}"/>
                </c:ext>
              </c:extLst>
            </c:dLbl>
            <c:dLbl>
              <c:idx val="3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8-2AD4-4589-811E-6C38D51DBF6C}"/>
                </c:ext>
              </c:extLst>
            </c:dLbl>
            <c:dLbl>
              <c:idx val="3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9-2AD4-4589-811E-6C38D51DBF6C}"/>
                </c:ext>
              </c:extLst>
            </c:dLbl>
            <c:dLbl>
              <c:idx val="3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A-2AD4-4589-811E-6C38D51DBF6C}"/>
                </c:ext>
              </c:extLst>
            </c:dLbl>
            <c:dLbl>
              <c:idx val="3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B-2AD4-4589-811E-6C38D51DBF6C}"/>
                </c:ext>
              </c:extLst>
            </c:dLbl>
            <c:dLbl>
              <c:idx val="3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C-2AD4-4589-811E-6C38D51DBF6C}"/>
                </c:ext>
              </c:extLst>
            </c:dLbl>
            <c:dLbl>
              <c:idx val="3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D-2AD4-4589-811E-6C38D51DBF6C}"/>
                </c:ext>
              </c:extLst>
            </c:dLbl>
            <c:dLbl>
              <c:idx val="36"/>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E-2AD4-4589-811E-6C38D51DBF6C}"/>
                </c:ext>
              </c:extLst>
            </c:dLbl>
            <c:dLbl>
              <c:idx val="37"/>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5F-2AD4-4589-811E-6C38D51DBF6C}"/>
                </c:ext>
              </c:extLst>
            </c:dLbl>
            <c:dLbl>
              <c:idx val="38"/>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0-2AD4-4589-811E-6C38D51DBF6C}"/>
                </c:ext>
              </c:extLst>
            </c:dLbl>
            <c:dLbl>
              <c:idx val="39"/>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1-2AD4-4589-811E-6C38D51DBF6C}"/>
                </c:ext>
              </c:extLst>
            </c:dLbl>
            <c:dLbl>
              <c:idx val="40"/>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2-2AD4-4589-811E-6C38D51DBF6C}"/>
                </c:ext>
              </c:extLst>
            </c:dLbl>
            <c:dLbl>
              <c:idx val="41"/>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3-2AD4-4589-811E-6C38D51DBF6C}"/>
                </c:ext>
              </c:extLst>
            </c:dLbl>
            <c:dLbl>
              <c:idx val="42"/>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4-2AD4-4589-811E-6C38D51DBF6C}"/>
                </c:ext>
              </c:extLst>
            </c:dLbl>
            <c:dLbl>
              <c:idx val="43"/>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5-2AD4-4589-811E-6C38D51DBF6C}"/>
                </c:ext>
              </c:extLst>
            </c:dLbl>
            <c:dLbl>
              <c:idx val="44"/>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6-2AD4-4589-811E-6C38D51DBF6C}"/>
                </c:ext>
              </c:extLst>
            </c:dLbl>
            <c:dLbl>
              <c:idx val="45"/>
              <c:tx>
                <c:rich>
                  <a:bodyPr/>
                  <a:lstStyle/>
                  <a:p>
                    <a:endParaRPr lang="en-US"/>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7-2AD4-4589-811E-6C38D51DBF6C}"/>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Generation'!$D$52:$J$52</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68-2AD4-4589-811E-6C38D51DBF6C}"/>
            </c:ext>
          </c:extLst>
        </c:ser>
        <c:ser>
          <c:idx val="21"/>
          <c:order val="18"/>
          <c:tx>
            <c:v>Wind</c:v>
          </c:tx>
          <c:spPr>
            <a:noFill/>
            <a:ln w="19050">
              <a:noFill/>
            </a:ln>
          </c:spPr>
          <c:invertIfNegative val="0"/>
          <c:dLbls>
            <c:dLbl>
              <c:idx val="0"/>
              <c:tx>
                <c:rich>
                  <a:bodyPr/>
                  <a:lstStyle/>
                  <a:p>
                    <a:r>
                      <a:rPr lang="en-US"/>
                      <a:t>3%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9-2AD4-4589-811E-6C38D51DBF6C}"/>
                </c:ext>
              </c:extLst>
            </c:dLbl>
            <c:dLbl>
              <c:idx val="1"/>
              <c:tx>
                <c:rich>
                  <a:bodyPr/>
                  <a:lstStyle/>
                  <a:p>
                    <a:r>
                      <a:rPr lang="en-US"/>
                      <a:t>11%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A-2AD4-4589-811E-6C38D51DBF6C}"/>
                </c:ext>
              </c:extLst>
            </c:dLbl>
            <c:dLbl>
              <c:idx val="2"/>
              <c:tx>
                <c:rich>
                  <a:bodyPr/>
                  <a:lstStyle/>
                  <a:p>
                    <a:r>
                      <a:rPr lang="en-US"/>
                      <a:t>26%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B-2AD4-4589-811E-6C38D51DBF6C}"/>
                </c:ext>
              </c:extLst>
            </c:dLbl>
            <c:dLbl>
              <c:idx val="3"/>
              <c:tx>
                <c:rich>
                  <a:bodyPr/>
                  <a:lstStyle/>
                  <a:p>
                    <a:r>
                      <a:rPr lang="en-US"/>
                      <a:t>30%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C-2AD4-4589-811E-6C38D51DBF6C}"/>
                </c:ext>
              </c:extLst>
            </c:dLbl>
            <c:dLbl>
              <c:idx val="4"/>
              <c:tx>
                <c:rich>
                  <a:bodyPr/>
                  <a:lstStyle/>
                  <a:p>
                    <a:r>
                      <a:rPr lang="en-US"/>
                      <a:t>38%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D-2AD4-4589-811E-6C38D51DBF6C}"/>
                </c:ext>
              </c:extLst>
            </c:dLbl>
            <c:dLbl>
              <c:idx val="5"/>
              <c:tx>
                <c:rich>
                  <a:bodyPr/>
                  <a:lstStyle/>
                  <a:p>
                    <a:r>
                      <a:rPr lang="en-US"/>
                      <a:t>39%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E-2AD4-4589-811E-6C38D51DBF6C}"/>
                </c:ext>
              </c:extLst>
            </c:dLbl>
            <c:dLbl>
              <c:idx val="6"/>
              <c:tx>
                <c:rich>
                  <a:bodyPr/>
                  <a:lstStyle/>
                  <a:p>
                    <a:r>
                      <a:rPr lang="en-US"/>
                      <a:t>44% Wind</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6F-2AD4-4589-811E-6C38D51DBF6C}"/>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ext>
            </c:extLst>
          </c:dLbls>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Generation'!$D$53:$J$53</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70-2AD4-4589-811E-6C38D51DBF6C}"/>
            </c:ext>
          </c:extLst>
        </c:ser>
        <c:ser>
          <c:idx val="22"/>
          <c:order val="19"/>
          <c:tx>
            <c:v>Solar</c:v>
          </c:tx>
          <c:spPr>
            <a:noFill/>
            <a:ln w="19050">
              <a:noFill/>
            </a:ln>
          </c:spPr>
          <c:invertIfNegative val="0"/>
          <c:dLbls>
            <c:dLbl>
              <c:idx val="0"/>
              <c:tx>
                <c:rich>
                  <a:bodyPr/>
                  <a:lstStyle/>
                  <a:p>
                    <a:r>
                      <a:rPr lang="en-US"/>
                      <a:t>3%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1-2AD4-4589-811E-6C38D51DBF6C}"/>
                </c:ext>
              </c:extLst>
            </c:dLbl>
            <c:dLbl>
              <c:idx val="1"/>
              <c:tx>
                <c:rich>
                  <a:bodyPr/>
                  <a:lstStyle/>
                  <a:p>
                    <a:r>
                      <a:rPr lang="en-US"/>
                      <a:t>8%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2-2AD4-4589-811E-6C38D51DBF6C}"/>
                </c:ext>
              </c:extLst>
            </c:dLbl>
            <c:dLbl>
              <c:idx val="2"/>
              <c:tx>
                <c:rich>
                  <a:bodyPr/>
                  <a:lstStyle/>
                  <a:p>
                    <a:r>
                      <a:rPr lang="en-US"/>
                      <a:t>13%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3-2AD4-4589-811E-6C38D51DBF6C}"/>
                </c:ext>
              </c:extLst>
            </c:dLbl>
            <c:dLbl>
              <c:idx val="3"/>
              <c:tx>
                <c:rich>
                  <a:bodyPr/>
                  <a:lstStyle/>
                  <a:p>
                    <a:r>
                      <a:rPr lang="en-US"/>
                      <a:t>15%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4-2AD4-4589-811E-6C38D51DBF6C}"/>
                </c:ext>
              </c:extLst>
            </c:dLbl>
            <c:dLbl>
              <c:idx val="4"/>
              <c:tx>
                <c:rich>
                  <a:bodyPr/>
                  <a:lstStyle/>
                  <a:p>
                    <a:r>
                      <a:rPr lang="en-US"/>
                      <a:t>27%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5-2AD4-4589-811E-6C38D51DBF6C}"/>
                </c:ext>
              </c:extLst>
            </c:dLbl>
            <c:dLbl>
              <c:idx val="5"/>
              <c:tx>
                <c:rich>
                  <a:bodyPr/>
                  <a:lstStyle/>
                  <a:p>
                    <a:r>
                      <a:rPr lang="en-US"/>
                      <a:t>29%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6-2AD4-4589-811E-6C38D51DBF6C}"/>
                </c:ext>
              </c:extLst>
            </c:dLbl>
            <c:dLbl>
              <c:idx val="6"/>
              <c:tx>
                <c:rich>
                  <a:bodyPr/>
                  <a:lstStyle/>
                  <a:p>
                    <a:r>
                      <a:rPr lang="en-US"/>
                      <a:t>30% Solar</a:t>
                    </a:r>
                  </a:p>
                </c:rich>
              </c:tx>
              <c:showLegendKey val="0"/>
              <c:showVal val="0"/>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77-2AD4-4589-811E-6C38D51DBF6C}"/>
                </c:ext>
              </c:extLst>
            </c:dLbl>
            <c:spPr>
              <a:noFill/>
              <a:ln>
                <a:noFill/>
              </a:ln>
              <a:effectLst/>
            </c:spPr>
            <c:txPr>
              <a:bodyPr wrap="square" lIns="38100" tIns="19050" rIns="38100" bIns="19050" anchor="ctr">
                <a:spAutoFit/>
              </a:bodyPr>
              <a:lstStyle/>
              <a:p>
                <a:pPr>
                  <a:defRPr sz="1400" b="1"/>
                </a:pPr>
                <a:endParaRPr lang="en-US"/>
              </a:p>
            </c:txPr>
            <c:showLegendKey val="0"/>
            <c:showVal val="0"/>
            <c:showCatName val="0"/>
            <c:showSerName val="1"/>
            <c:showPercent val="0"/>
            <c:showBubbleSize val="0"/>
            <c:separator> </c:separator>
            <c:showLeaderLines val="0"/>
            <c:extLst>
              <c:ext xmlns:c15="http://schemas.microsoft.com/office/drawing/2012/chart" uri="{CE6537A1-D6FC-4f65-9D91-7224C49458BB}">
                <c15:showDataLabelsRange val="1"/>
                <c15:showLeaderLines val="1"/>
              </c:ext>
            </c:extLst>
          </c:dLbls>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Generation'!$D$54:$J$54</c:f>
              <c:numCache>
                <c:formatCode>_(* #,##0_);_(* \(#,##0\);_(* "-"??_);_(@_)</c:formatCode>
                <c:ptCount val="7"/>
                <c:pt idx="0">
                  <c:v>12500</c:v>
                </c:pt>
                <c:pt idx="1">
                  <c:v>12500</c:v>
                </c:pt>
                <c:pt idx="2">
                  <c:v>12500</c:v>
                </c:pt>
                <c:pt idx="3">
                  <c:v>12500</c:v>
                </c:pt>
                <c:pt idx="4">
                  <c:v>12500</c:v>
                </c:pt>
                <c:pt idx="5">
                  <c:v>12500</c:v>
                </c:pt>
                <c:pt idx="6">
                  <c:v>12500</c:v>
                </c:pt>
              </c:numCache>
            </c:numRef>
          </c:val>
          <c:extLst>
            <c:ext xmlns:c16="http://schemas.microsoft.com/office/drawing/2014/chart" uri="{C3380CC4-5D6E-409C-BE32-E72D297353CC}">
              <c16:uniqueId val="{00000078-2AD4-4589-811E-6C38D51DBF6C}"/>
            </c:ext>
          </c:extLst>
        </c:ser>
        <c:dLbls>
          <c:showLegendKey val="0"/>
          <c:showVal val="0"/>
          <c:showCatName val="0"/>
          <c:showSerName val="0"/>
          <c:showPercent val="0"/>
          <c:showBubbleSize val="0"/>
        </c:dLbls>
        <c:gapWidth val="100"/>
        <c:overlap val="100"/>
        <c:axId val="590416512"/>
        <c:axId val="650474240"/>
      </c:barChart>
      <c:lineChart>
        <c:grouping val="standard"/>
        <c:varyColors val="0"/>
        <c:ser>
          <c:idx val="9"/>
          <c:order val="14"/>
          <c:tx>
            <c:v>Load</c:v>
          </c:tx>
          <c:spPr>
            <a:ln w="19050">
              <a:noFill/>
            </a:ln>
          </c:spPr>
          <c:marker>
            <c:symbol val="diamond"/>
            <c:size val="8"/>
            <c:spPr>
              <a:solidFill>
                <a:schemeClr val="tx1"/>
              </a:solidFill>
              <a:ln>
                <a:noFill/>
              </a:ln>
            </c:spPr>
          </c:marker>
          <c:cat>
            <c:numRef>
              <c:f>'LNE Capacity and Generation'!$D$24:$J$24</c:f>
              <c:numCache>
                <c:formatCode>General</c:formatCode>
                <c:ptCount val="7"/>
                <c:pt idx="0">
                  <c:v>2020</c:v>
                </c:pt>
                <c:pt idx="1">
                  <c:v>2025</c:v>
                </c:pt>
                <c:pt idx="2">
                  <c:v>2030</c:v>
                </c:pt>
                <c:pt idx="3">
                  <c:v>2035</c:v>
                </c:pt>
                <c:pt idx="4">
                  <c:v>2040</c:v>
                </c:pt>
                <c:pt idx="5">
                  <c:v>2045</c:v>
                </c:pt>
                <c:pt idx="6">
                  <c:v>2050</c:v>
                </c:pt>
              </c:numCache>
            </c:numRef>
          </c:cat>
          <c:val>
            <c:numRef>
              <c:f>'LNE Capacity and Generation'!$D$41:$J$41</c:f>
              <c:numCache>
                <c:formatCode>_(* #,##0_);_(* \(#,##0\);_(* "-"??_);_(@_)</c:formatCode>
                <c:ptCount val="7"/>
                <c:pt idx="0">
                  <c:v>156958.78572491114</c:v>
                </c:pt>
                <c:pt idx="1">
                  <c:v>150855.30071833672</c:v>
                </c:pt>
                <c:pt idx="2">
                  <c:v>162187.56122407579</c:v>
                </c:pt>
                <c:pt idx="3">
                  <c:v>195873.96333955126</c:v>
                </c:pt>
                <c:pt idx="4">
                  <c:v>233481.39269723228</c:v>
                </c:pt>
                <c:pt idx="5">
                  <c:v>261321.29550881477</c:v>
                </c:pt>
                <c:pt idx="6">
                  <c:v>282585.56390532531</c:v>
                </c:pt>
              </c:numCache>
            </c:numRef>
          </c:val>
          <c:smooth val="0"/>
          <c:extLst>
            <c:ext xmlns:c16="http://schemas.microsoft.com/office/drawing/2014/chart" uri="{C3380CC4-5D6E-409C-BE32-E72D297353CC}">
              <c16:uniqueId val="{00000079-2AD4-4589-811E-6C38D51DBF6C}"/>
            </c:ext>
          </c:extLst>
        </c:ser>
        <c:dLbls>
          <c:showLegendKey val="0"/>
          <c:showVal val="0"/>
          <c:showCatName val="0"/>
          <c:showSerName val="0"/>
          <c:showPercent val="0"/>
          <c:showBubbleSize val="0"/>
        </c:dLbls>
        <c:marker val="1"/>
        <c:smooth val="0"/>
        <c:axId val="590416512"/>
        <c:axId val="650474240"/>
      </c:lineChart>
      <c:catAx>
        <c:axId val="59041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650474240"/>
        <c:crosses val="autoZero"/>
        <c:auto val="1"/>
        <c:lblAlgn val="ctr"/>
        <c:lblOffset val="100"/>
        <c:noMultiLvlLbl val="0"/>
      </c:catAx>
      <c:valAx>
        <c:axId val="650474240"/>
        <c:scaling>
          <c:orientation val="minMax"/>
          <c:max val="35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r>
                  <a:rPr lang="en-US" sz="2000"/>
                  <a:t>Annual Generation (GWh)</a:t>
                </a:r>
              </a:p>
            </c:rich>
          </c:tx>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590416512"/>
        <c:crosses val="autoZero"/>
        <c:crossBetween val="between"/>
      </c:val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30707898973675"/>
          <c:y val="9.3495698712261197E-2"/>
          <c:w val="0.60923749947165984"/>
          <c:h val="0.77929790026246715"/>
        </c:manualLayout>
      </c:layout>
      <c:areaChart>
        <c:grouping val="stacked"/>
        <c:varyColors val="0"/>
        <c:ser>
          <c:idx val="3"/>
          <c:order val="0"/>
          <c:tx>
            <c:strRef>
              <c:f>'HTA LDV Stocks&amp;Sales'!$C$36</c:f>
              <c:strCache>
                <c:ptCount val="1"/>
                <c:pt idx="0">
                  <c:v>Battery Electric</c:v>
                </c:pt>
              </c:strCache>
            </c:strRef>
          </c:tx>
          <c:spPr>
            <a:solidFill>
              <a:schemeClr val="accent4"/>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Stocks&amp;Sales'!$I$36:$AM$36</c:f>
              <c:numCache>
                <c:formatCode>0%</c:formatCode>
                <c:ptCount val="31"/>
                <c:pt idx="0">
                  <c:v>2.1552336302406831E-2</c:v>
                </c:pt>
                <c:pt idx="1">
                  <c:v>3.2282951273293919E-2</c:v>
                </c:pt>
                <c:pt idx="2">
                  <c:v>4.3013574889086928E-2</c:v>
                </c:pt>
                <c:pt idx="3">
                  <c:v>5.3744167612621283E-2</c:v>
                </c:pt>
                <c:pt idx="4">
                  <c:v>6.4474846515689632E-2</c:v>
                </c:pt>
                <c:pt idx="5">
                  <c:v>7.5205832679639623E-2</c:v>
                </c:pt>
                <c:pt idx="6">
                  <c:v>0.15016586394384487</c:v>
                </c:pt>
                <c:pt idx="7">
                  <c:v>0.22512570265072807</c:v>
                </c:pt>
                <c:pt idx="8">
                  <c:v>0.30008513271429965</c:v>
                </c:pt>
                <c:pt idx="9">
                  <c:v>0.3750434665399261</c:v>
                </c:pt>
                <c:pt idx="10">
                  <c:v>0.44999999437602878</c:v>
                </c:pt>
                <c:pt idx="11">
                  <c:v>0.50405708620043699</c:v>
                </c:pt>
                <c:pt idx="12">
                  <c:v>0.5581151085621433</c:v>
                </c:pt>
                <c:pt idx="13">
                  <c:v>0.61217339680446337</c:v>
                </c:pt>
                <c:pt idx="14">
                  <c:v>0.66623173192388341</c:v>
                </c:pt>
                <c:pt idx="15">
                  <c:v>0.72029050781537884</c:v>
                </c:pt>
                <c:pt idx="16">
                  <c:v>0.75835032226291266</c:v>
                </c:pt>
                <c:pt idx="17">
                  <c:v>0.79641148955412155</c:v>
                </c:pt>
                <c:pt idx="18">
                  <c:v>0.83447354918767103</c:v>
                </c:pt>
                <c:pt idx="19">
                  <c:v>0.87253611301535594</c:v>
                </c:pt>
                <c:pt idx="20">
                  <c:v>0.91059900564419638</c:v>
                </c:pt>
                <c:pt idx="21">
                  <c:v>0.91060220556553262</c:v>
                </c:pt>
                <c:pt idx="22">
                  <c:v>0.91060552937950101</c:v>
                </c:pt>
                <c:pt idx="23">
                  <c:v>0.91060917172284905</c:v>
                </c:pt>
                <c:pt idx="24">
                  <c:v>0.9106131217596658</c:v>
                </c:pt>
                <c:pt idx="25">
                  <c:v>0.91061716024313466</c:v>
                </c:pt>
                <c:pt idx="26">
                  <c:v>0.91062101576025456</c:v>
                </c:pt>
                <c:pt idx="27">
                  <c:v>0.91062432741377097</c:v>
                </c:pt>
                <c:pt idx="28">
                  <c:v>0.91062704737910105</c:v>
                </c:pt>
                <c:pt idx="29">
                  <c:v>0.91062923524848538</c:v>
                </c:pt>
                <c:pt idx="30">
                  <c:v>0.91063124915764471</c:v>
                </c:pt>
              </c:numCache>
              <c:extLst/>
            </c:numRef>
          </c:val>
          <c:extLst>
            <c:ext xmlns:c16="http://schemas.microsoft.com/office/drawing/2014/chart" uri="{C3380CC4-5D6E-409C-BE32-E72D297353CC}">
              <c16:uniqueId val="{00000000-F357-4ACE-94E5-042C147D3985}"/>
            </c:ext>
          </c:extLst>
        </c:ser>
        <c:ser>
          <c:idx val="1"/>
          <c:order val="1"/>
          <c:tx>
            <c:strRef>
              <c:f>'HTA LDV Stocks&amp;Sales'!$C$34</c:f>
              <c:strCache>
                <c:ptCount val="1"/>
                <c:pt idx="0">
                  <c:v>PHEV</c:v>
                </c:pt>
              </c:strCache>
            </c:strRef>
          </c:tx>
          <c:spPr>
            <a:solidFill>
              <a:schemeClr val="bg1">
                <a:lumMod val="65000"/>
              </a:schemeClr>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Stocks&amp;Sales'!$I$34:$AM$34</c:f>
              <c:numCache>
                <c:formatCode>0%</c:formatCode>
                <c:ptCount val="31"/>
                <c:pt idx="0">
                  <c:v>2.2160383896235803E-2</c:v>
                </c:pt>
                <c:pt idx="1">
                  <c:v>3.2769419955287635E-2</c:v>
                </c:pt>
                <c:pt idx="2">
                  <c:v>4.3378437371998119E-2</c:v>
                </c:pt>
                <c:pt idx="3">
                  <c:v>5.3987420616610798E-2</c:v>
                </c:pt>
                <c:pt idx="4">
                  <c:v>6.4596479635906034E-2</c:v>
                </c:pt>
                <c:pt idx="5">
                  <c:v>7.5205832679639623E-2</c:v>
                </c:pt>
                <c:pt idx="6">
                  <c:v>9.0165827668241078E-2</c:v>
                </c:pt>
                <c:pt idx="7">
                  <c:v>0.10512572037031198</c:v>
                </c:pt>
                <c:pt idx="8">
                  <c:v>0.12008511158002153</c:v>
                </c:pt>
                <c:pt idx="9">
                  <c:v>0.13504347364012617</c:v>
                </c:pt>
                <c:pt idx="10">
                  <c:v>0.15000000883766929</c:v>
                </c:pt>
                <c:pt idx="11">
                  <c:v>0.13099999877821714</c:v>
                </c:pt>
                <c:pt idx="12">
                  <c:v>0.11199998187103799</c:v>
                </c:pt>
                <c:pt idx="13">
                  <c:v>9.3000000729054705E-2</c:v>
                </c:pt>
                <c:pt idx="14">
                  <c:v>7.3999991864146186E-2</c:v>
                </c:pt>
                <c:pt idx="15">
                  <c:v>5.4999992801047948E-2</c:v>
                </c:pt>
                <c:pt idx="16">
                  <c:v>4.9999990708332311E-2</c:v>
                </c:pt>
                <c:pt idx="17">
                  <c:v>4.5000002810477162E-2</c:v>
                </c:pt>
                <c:pt idx="18">
                  <c:v>3.9999992055941937E-2</c:v>
                </c:pt>
                <c:pt idx="19">
                  <c:v>3.4999996427186403E-2</c:v>
                </c:pt>
                <c:pt idx="20">
                  <c:v>2.9999998066399001E-2</c:v>
                </c:pt>
                <c:pt idx="21">
                  <c:v>2.9999993216937533E-2</c:v>
                </c:pt>
                <c:pt idx="22">
                  <c:v>2.9999991183840832E-2</c:v>
                </c:pt>
                <c:pt idx="23">
                  <c:v>2.9999986571916458E-2</c:v>
                </c:pt>
                <c:pt idx="24">
                  <c:v>2.9999987655398581E-2</c:v>
                </c:pt>
                <c:pt idx="25">
                  <c:v>3.0000000756363672E-2</c:v>
                </c:pt>
                <c:pt idx="26">
                  <c:v>2.9999985088225507E-2</c:v>
                </c:pt>
                <c:pt idx="27">
                  <c:v>3.0000007887646982E-2</c:v>
                </c:pt>
                <c:pt idx="28">
                  <c:v>2.999999201843195E-2</c:v>
                </c:pt>
                <c:pt idx="29">
                  <c:v>2.9999994991946256E-2</c:v>
                </c:pt>
                <c:pt idx="30">
                  <c:v>2.9999996178865958E-2</c:v>
                </c:pt>
              </c:numCache>
              <c:extLst/>
            </c:numRef>
          </c:val>
          <c:extLst>
            <c:ext xmlns:c16="http://schemas.microsoft.com/office/drawing/2014/chart" uri="{C3380CC4-5D6E-409C-BE32-E72D297353CC}">
              <c16:uniqueId val="{00000001-F357-4ACE-94E5-042C147D3985}"/>
            </c:ext>
          </c:extLst>
        </c:ser>
        <c:ser>
          <c:idx val="2"/>
          <c:order val="2"/>
          <c:tx>
            <c:strRef>
              <c:f>'HTA LDV Stocks&amp;Sales'!$C$35</c:f>
              <c:strCache>
                <c:ptCount val="1"/>
                <c:pt idx="0">
                  <c:v>Hydrogen</c:v>
                </c:pt>
              </c:strCache>
            </c:strRef>
          </c:tx>
          <c:spPr>
            <a:solidFill>
              <a:schemeClr val="accent3"/>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Stocks&amp;Sales'!$I$35:$AM$35</c:f>
              <c:numCache>
                <c:formatCode>0%</c:formatCode>
                <c:ptCount val="31"/>
                <c:pt idx="0">
                  <c:v>0</c:v>
                </c:pt>
                <c:pt idx="1">
                  <c:v>0</c:v>
                </c:pt>
                <c:pt idx="2">
                  <c:v>0</c:v>
                </c:pt>
                <c:pt idx="3">
                  <c:v>0</c:v>
                </c:pt>
                <c:pt idx="4">
                  <c:v>0</c:v>
                </c:pt>
                <c:pt idx="5">
                  <c:v>0</c:v>
                </c:pt>
                <c:pt idx="6">
                  <c:v>0</c:v>
                </c:pt>
                <c:pt idx="7">
                  <c:v>0</c:v>
                </c:pt>
                <c:pt idx="8">
                  <c:v>0</c:v>
                </c:pt>
                <c:pt idx="9">
                  <c:v>0</c:v>
                </c:pt>
                <c:pt idx="10">
                  <c:v>0</c:v>
                </c:pt>
                <c:pt idx="11">
                  <c:v>5.9429235111692416E-3</c:v>
                </c:pt>
                <c:pt idx="12">
                  <c:v>1.1884906197455721E-2</c:v>
                </c:pt>
                <c:pt idx="13">
                  <c:v>1.7826607682027158E-2</c:v>
                </c:pt>
                <c:pt idx="14">
                  <c:v>2.3768270076736445E-2</c:v>
                </c:pt>
                <c:pt idx="15">
                  <c:v>2.9709511818126734E-2</c:v>
                </c:pt>
                <c:pt idx="16">
                  <c:v>3.5649660268751715E-2</c:v>
                </c:pt>
                <c:pt idx="17">
                  <c:v>4.1588522263592304E-2</c:v>
                </c:pt>
                <c:pt idx="18">
                  <c:v>4.752644800353692E-2</c:v>
                </c:pt>
                <c:pt idx="19">
                  <c:v>5.3463888705427752E-2</c:v>
                </c:pt>
                <c:pt idx="20">
                  <c:v>5.9400996289404796E-2</c:v>
                </c:pt>
                <c:pt idx="21">
                  <c:v>5.9397801217529661E-2</c:v>
                </c:pt>
                <c:pt idx="22">
                  <c:v>5.939447943665839E-2</c:v>
                </c:pt>
                <c:pt idx="23">
                  <c:v>5.9390841705234627E-2</c:v>
                </c:pt>
                <c:pt idx="24">
                  <c:v>5.9386890584935632E-2</c:v>
                </c:pt>
                <c:pt idx="25">
                  <c:v>5.9382839000501557E-2</c:v>
                </c:pt>
                <c:pt idx="26">
                  <c:v>5.9378999151519903E-2</c:v>
                </c:pt>
                <c:pt idx="27">
                  <c:v>5.9375664698581979E-2</c:v>
                </c:pt>
                <c:pt idx="28">
                  <c:v>5.9372960602467002E-2</c:v>
                </c:pt>
                <c:pt idx="29">
                  <c:v>5.9370769759568433E-2</c:v>
                </c:pt>
                <c:pt idx="30">
                  <c:v>5.936875466348937E-2</c:v>
                </c:pt>
              </c:numCache>
              <c:extLst/>
            </c:numRef>
          </c:val>
          <c:extLst>
            <c:ext xmlns:c16="http://schemas.microsoft.com/office/drawing/2014/chart" uri="{C3380CC4-5D6E-409C-BE32-E72D297353CC}">
              <c16:uniqueId val="{00000002-F357-4ACE-94E5-042C147D3985}"/>
            </c:ext>
          </c:extLst>
        </c:ser>
        <c:ser>
          <c:idx val="0"/>
          <c:order val="3"/>
          <c:tx>
            <c:strRef>
              <c:f>'HTA LDV Stocks&amp;Sales'!$C$33</c:f>
              <c:strCache>
                <c:ptCount val="1"/>
                <c:pt idx="0">
                  <c:v>Reference Fossil</c:v>
                </c:pt>
              </c:strCache>
            </c:strRef>
          </c:tx>
          <c:spPr>
            <a:solidFill>
              <a:schemeClr val="tx1">
                <a:lumMod val="85000"/>
                <a:lumOff val="15000"/>
              </a:schemeClr>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Stocks&amp;Sales'!$I$33:$AM$33</c:f>
              <c:numCache>
                <c:formatCode>0%</c:formatCode>
                <c:ptCount val="31"/>
                <c:pt idx="0">
                  <c:v>0.9562872798013573</c:v>
                </c:pt>
                <c:pt idx="1">
                  <c:v>0.93494762877141824</c:v>
                </c:pt>
                <c:pt idx="2">
                  <c:v>0.91360798773891494</c:v>
                </c:pt>
                <c:pt idx="3">
                  <c:v>0.89226841177076799</c:v>
                </c:pt>
                <c:pt idx="4">
                  <c:v>0.87092867384840456</c:v>
                </c:pt>
                <c:pt idx="5">
                  <c:v>0.84958833464072081</c:v>
                </c:pt>
                <c:pt idx="6">
                  <c:v>0.75966830838791399</c:v>
                </c:pt>
                <c:pt idx="7">
                  <c:v>0.66974857697896006</c:v>
                </c:pt>
                <c:pt idx="8">
                  <c:v>0.57982975570567874</c:v>
                </c:pt>
                <c:pt idx="9">
                  <c:v>0.48991305981994782</c:v>
                </c:pt>
                <c:pt idx="10">
                  <c:v>0.3999999967863021</c:v>
                </c:pt>
                <c:pt idx="11">
                  <c:v>0.35899999151017647</c:v>
                </c:pt>
                <c:pt idx="12">
                  <c:v>0.31800000336936302</c:v>
                </c:pt>
                <c:pt idx="13">
                  <c:v>0.2769999947844547</c:v>
                </c:pt>
                <c:pt idx="14">
                  <c:v>0.23600000613523392</c:v>
                </c:pt>
                <c:pt idx="15">
                  <c:v>0.19499998756544673</c:v>
                </c:pt>
                <c:pt idx="16">
                  <c:v>0.15600002676000324</c:v>
                </c:pt>
                <c:pt idx="17">
                  <c:v>0.1169999853718091</c:v>
                </c:pt>
                <c:pt idx="18">
                  <c:v>7.8000010752850013E-2</c:v>
                </c:pt>
                <c:pt idx="19">
                  <c:v>3.9000001852029904E-2</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F357-4ACE-94E5-042C147D3985}"/>
            </c:ext>
          </c:extLst>
        </c:ser>
        <c:ser>
          <c:idx val="4"/>
          <c:order val="4"/>
          <c:tx>
            <c:strRef>
              <c:f>'HTA LDV Stocks&amp;Sales'!$C$37</c:f>
              <c:strCache>
                <c:ptCount val="1"/>
                <c:pt idx="0">
                  <c:v>Other</c:v>
                </c:pt>
              </c:strCache>
            </c:strRef>
          </c:tx>
          <c:spPr>
            <a:solidFill>
              <a:schemeClr val="accent5"/>
            </a:solidFill>
            <a:ln>
              <a:noFill/>
            </a:ln>
            <a:effectLst/>
          </c:spPr>
          <c:cat>
            <c:numRef>
              <c:f>'HTA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LDV Stocks&amp;Sales'!$I$37:$AM$37</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4-F357-4ACE-94E5-042C147D3985}"/>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t>% Light Duty Vehicle</a:t>
                </a:r>
                <a:r>
                  <a:rPr lang="en-US" sz="1200" baseline="0"/>
                  <a:t> Sales</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valAx>
      <c:spPr>
        <a:noFill/>
        <a:ln>
          <a:noFill/>
        </a:ln>
        <a:effectLst/>
      </c:spPr>
    </c:plotArea>
    <c:legend>
      <c:legendPos val="r"/>
      <c:layout>
        <c:manualLayout>
          <c:xMode val="edge"/>
          <c:yMode val="edge"/>
          <c:x val="0.72324831219332253"/>
          <c:y val="0.19330745115193934"/>
          <c:w val="0.25318310541058753"/>
          <c:h val="0.6493446571516188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8216495596"/>
          <c:y val="2.6495721712289554E-2"/>
          <c:w val="0.6241711260606988"/>
          <c:h val="0.84938075415688774"/>
        </c:manualLayout>
      </c:layout>
      <c:areaChart>
        <c:grouping val="stacked"/>
        <c:varyColors val="0"/>
        <c:ser>
          <c:idx val="3"/>
          <c:order val="0"/>
          <c:tx>
            <c:strRef>
              <c:f>'HTA MDV_HDV Stocks&amp;Sales'!$C$35</c:f>
              <c:strCache>
                <c:ptCount val="1"/>
                <c:pt idx="0">
                  <c:v>Battery Electric</c:v>
                </c:pt>
              </c:strCache>
            </c:strRef>
          </c:tx>
          <c:spPr>
            <a:solidFill>
              <a:schemeClr val="accent4"/>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Stocks&amp;Sales'!$I$35:$AM$35</c:f>
              <c:numCache>
                <c:formatCode>0%</c:formatCode>
                <c:ptCount val="31"/>
                <c:pt idx="0">
                  <c:v>2.2989906262547943E-2</c:v>
                </c:pt>
                <c:pt idx="1">
                  <c:v>4.6015382002853468E-2</c:v>
                </c:pt>
                <c:pt idx="2">
                  <c:v>6.9071418353479797E-2</c:v>
                </c:pt>
                <c:pt idx="3">
                  <c:v>9.2144010352104649E-2</c:v>
                </c:pt>
                <c:pt idx="4">
                  <c:v>0.11523065257895769</c:v>
                </c:pt>
                <c:pt idx="5">
                  <c:v>0.13834019046743437</c:v>
                </c:pt>
                <c:pt idx="6">
                  <c:v>0.17939875575973016</c:v>
                </c:pt>
                <c:pt idx="7">
                  <c:v>0.22059166048274093</c:v>
                </c:pt>
                <c:pt idx="8">
                  <c:v>0.26188414554379608</c:v>
                </c:pt>
                <c:pt idx="9">
                  <c:v>0.30307535481847453</c:v>
                </c:pt>
                <c:pt idx="10">
                  <c:v>0.34367904238482239</c:v>
                </c:pt>
                <c:pt idx="11">
                  <c:v>0.38918109480049218</c:v>
                </c:pt>
                <c:pt idx="12">
                  <c:v>0.43286550094622217</c:v>
                </c:pt>
                <c:pt idx="13">
                  <c:v>0.47539949014487382</c:v>
                </c:pt>
                <c:pt idx="14">
                  <c:v>0.51932903042124523</c:v>
                </c:pt>
                <c:pt idx="15">
                  <c:v>0.56784730649884818</c:v>
                </c:pt>
                <c:pt idx="16">
                  <c:v>0.62143711697971415</c:v>
                </c:pt>
                <c:pt idx="17">
                  <c:v>0.67635972033621294</c:v>
                </c:pt>
                <c:pt idx="18">
                  <c:v>0.72823328055911574</c:v>
                </c:pt>
                <c:pt idx="19">
                  <c:v>0.77604222582499516</c:v>
                </c:pt>
                <c:pt idx="20">
                  <c:v>0.82175233819256766</c:v>
                </c:pt>
                <c:pt idx="21">
                  <c:v>0.81983710200069104</c:v>
                </c:pt>
                <c:pt idx="22">
                  <c:v>0.81856376660838526</c:v>
                </c:pt>
                <c:pt idx="23">
                  <c:v>0.81771984717690194</c:v>
                </c:pt>
                <c:pt idx="24">
                  <c:v>0.81687845252139413</c:v>
                </c:pt>
                <c:pt idx="25">
                  <c:v>0.81565547279260808</c:v>
                </c:pt>
                <c:pt idx="26">
                  <c:v>0.81381915213188094</c:v>
                </c:pt>
                <c:pt idx="27">
                  <c:v>0.81133399945933316</c:v>
                </c:pt>
                <c:pt idx="28">
                  <c:v>0.80842185411062084</c:v>
                </c:pt>
                <c:pt idx="29">
                  <c:v>0.8055702737183611</c:v>
                </c:pt>
                <c:pt idx="30">
                  <c:v>0.80344485006845379</c:v>
                </c:pt>
              </c:numCache>
              <c:extLst/>
            </c:numRef>
          </c:val>
          <c:extLst>
            <c:ext xmlns:c16="http://schemas.microsoft.com/office/drawing/2014/chart" uri="{C3380CC4-5D6E-409C-BE32-E72D297353CC}">
              <c16:uniqueId val="{00000000-EB24-4637-91A4-94E67213FF99}"/>
            </c:ext>
          </c:extLst>
        </c:ser>
        <c:ser>
          <c:idx val="1"/>
          <c:order val="1"/>
          <c:tx>
            <c:strRef>
              <c:f>'HTA MDV_HDV Stocks&amp;Sales'!$C$33</c:f>
              <c:strCache>
                <c:ptCount val="1"/>
                <c:pt idx="0">
                  <c:v>Hybrid Fossil</c:v>
                </c:pt>
              </c:strCache>
            </c:strRef>
          </c:tx>
          <c:spPr>
            <a:solidFill>
              <a:schemeClr val="bg1">
                <a:lumMod val="65000"/>
              </a:schemeClr>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Stocks&amp;Sales'!$I$33:$AM$33</c:f>
              <c:numCache>
                <c:formatCode>0%</c:formatCode>
                <c:ptCount val="31"/>
                <c:pt idx="0">
                  <c:v>7.5010038353433103E-2</c:v>
                </c:pt>
                <c:pt idx="1">
                  <c:v>0.1499839619615464</c:v>
                </c:pt>
                <c:pt idx="2">
                  <c:v>0.22492802732279535</c:v>
                </c:pt>
                <c:pt idx="3">
                  <c:v>0.28760574324120058</c:v>
                </c:pt>
                <c:pt idx="4">
                  <c:v>0.35026957413002829</c:v>
                </c:pt>
                <c:pt idx="5">
                  <c:v>0.41291056611579746</c:v>
                </c:pt>
                <c:pt idx="6">
                  <c:v>0.45760161218561068</c:v>
                </c:pt>
                <c:pt idx="7">
                  <c:v>0.50215773228024707</c:v>
                </c:pt>
                <c:pt idx="8">
                  <c:v>0.54661540905381545</c:v>
                </c:pt>
                <c:pt idx="9">
                  <c:v>0.59117384144907015</c:v>
                </c:pt>
                <c:pt idx="10">
                  <c:v>0.6363214625533149</c:v>
                </c:pt>
                <c:pt idx="11">
                  <c:v>0.58165755506316996</c:v>
                </c:pt>
                <c:pt idx="12">
                  <c:v>0.52797697552428269</c:v>
                </c:pt>
                <c:pt idx="13">
                  <c:v>0.47446993720077058</c:v>
                </c:pt>
                <c:pt idx="14">
                  <c:v>0.41953620019141991</c:v>
                </c:pt>
                <c:pt idx="15">
                  <c:v>0.36188330705113764</c:v>
                </c:pt>
                <c:pt idx="16">
                  <c:v>0.30205069544603041</c:v>
                </c:pt>
                <c:pt idx="17">
                  <c:v>0.24228493073511392</c:v>
                </c:pt>
                <c:pt idx="18">
                  <c:v>0.1843519815462184</c:v>
                </c:pt>
                <c:pt idx="19">
                  <c:v>0.12819680017612214</c:v>
                </c:pt>
                <c:pt idx="20">
                  <c:v>7.2749793326451234E-2</c:v>
                </c:pt>
                <c:pt idx="21">
                  <c:v>6.471004576299301E-2</c:v>
                </c:pt>
                <c:pt idx="22">
                  <c:v>5.6287394226442078E-2</c:v>
                </c:pt>
                <c:pt idx="23">
                  <c:v>4.7637219549788855E-2</c:v>
                </c:pt>
                <c:pt idx="24">
                  <c:v>3.887422054940734E-2</c:v>
                </c:pt>
                <c:pt idx="25">
                  <c:v>3.0000922551432243E-2</c:v>
                </c:pt>
                <c:pt idx="26">
                  <c:v>3.0000726645646306E-2</c:v>
                </c:pt>
                <c:pt idx="27">
                  <c:v>3.0000313646771044E-2</c:v>
                </c:pt>
                <c:pt idx="28">
                  <c:v>2.9999657962557161E-2</c:v>
                </c:pt>
                <c:pt idx="29">
                  <c:v>3.0000384810066678E-2</c:v>
                </c:pt>
                <c:pt idx="30">
                  <c:v>2.9999565490520626E-2</c:v>
                </c:pt>
              </c:numCache>
              <c:extLst/>
            </c:numRef>
          </c:val>
          <c:extLst>
            <c:ext xmlns:c16="http://schemas.microsoft.com/office/drawing/2014/chart" uri="{C3380CC4-5D6E-409C-BE32-E72D297353CC}">
              <c16:uniqueId val="{00000001-EB24-4637-91A4-94E67213FF99}"/>
            </c:ext>
          </c:extLst>
        </c:ser>
        <c:ser>
          <c:idx val="2"/>
          <c:order val="2"/>
          <c:tx>
            <c:strRef>
              <c:f>'HTA MDV_HDV Stocks&amp;Sales'!$C$34</c:f>
              <c:strCache>
                <c:ptCount val="1"/>
                <c:pt idx="0">
                  <c:v>Hydrogen</c:v>
                </c:pt>
              </c:strCache>
            </c:strRef>
          </c:tx>
          <c:spPr>
            <a:solidFill>
              <a:schemeClr val="accent3"/>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Stocks&amp;Sales'!$I$34:$AM$34</c:f>
              <c:numCache>
                <c:formatCode>0%</c:formatCode>
                <c:ptCount val="31"/>
                <c:pt idx="0">
                  <c:v>0</c:v>
                </c:pt>
                <c:pt idx="1">
                  <c:v>0</c:v>
                </c:pt>
                <c:pt idx="2">
                  <c:v>0</c:v>
                </c:pt>
                <c:pt idx="3">
                  <c:v>0</c:v>
                </c:pt>
                <c:pt idx="4">
                  <c:v>0</c:v>
                </c:pt>
                <c:pt idx="5">
                  <c:v>0</c:v>
                </c:pt>
                <c:pt idx="6">
                  <c:v>0</c:v>
                </c:pt>
                <c:pt idx="7">
                  <c:v>0</c:v>
                </c:pt>
                <c:pt idx="8">
                  <c:v>0</c:v>
                </c:pt>
                <c:pt idx="9">
                  <c:v>0</c:v>
                </c:pt>
                <c:pt idx="10">
                  <c:v>0</c:v>
                </c:pt>
                <c:pt idx="11">
                  <c:v>9.1611761048429018E-3</c:v>
                </c:pt>
                <c:pt idx="12">
                  <c:v>1.9157649587396734E-2</c:v>
                </c:pt>
                <c:pt idx="13">
                  <c:v>3.0131194428900099E-2</c:v>
                </c:pt>
                <c:pt idx="14">
                  <c:v>4.1134860251269133E-2</c:v>
                </c:pt>
                <c:pt idx="15">
                  <c:v>5.0269241110683163E-2</c:v>
                </c:pt>
                <c:pt idx="16">
                  <c:v>5.6512242834170452E-2</c:v>
                </c:pt>
                <c:pt idx="17">
                  <c:v>6.1355162911330842E-2</c:v>
                </c:pt>
                <c:pt idx="18">
                  <c:v>6.7414103016859975E-2</c:v>
                </c:pt>
                <c:pt idx="19">
                  <c:v>7.5761055536907443E-2</c:v>
                </c:pt>
                <c:pt idx="20">
                  <c:v>8.5498769817071177E-2</c:v>
                </c:pt>
                <c:pt idx="21">
                  <c:v>9.5453185479576971E-2</c:v>
                </c:pt>
                <c:pt idx="22">
                  <c:v>0.10514869161705356</c:v>
                </c:pt>
                <c:pt idx="23">
                  <c:v>0.11464266495339431</c:v>
                </c:pt>
                <c:pt idx="24">
                  <c:v>0.12424770143999396</c:v>
                </c:pt>
                <c:pt idx="25">
                  <c:v>0.1343429896216714</c:v>
                </c:pt>
                <c:pt idx="26">
                  <c:v>0.13618013620485714</c:v>
                </c:pt>
                <c:pt idx="27">
                  <c:v>0.13866622457407463</c:v>
                </c:pt>
                <c:pt idx="28">
                  <c:v>0.14157747668568693</c:v>
                </c:pt>
                <c:pt idx="29">
                  <c:v>0.14442883825840833</c:v>
                </c:pt>
                <c:pt idx="30">
                  <c:v>0.14655562862843033</c:v>
                </c:pt>
              </c:numCache>
              <c:extLst/>
            </c:numRef>
          </c:val>
          <c:extLst>
            <c:ext xmlns:c16="http://schemas.microsoft.com/office/drawing/2014/chart" uri="{C3380CC4-5D6E-409C-BE32-E72D297353CC}">
              <c16:uniqueId val="{00000002-EB24-4637-91A4-94E67213FF99}"/>
            </c:ext>
          </c:extLst>
        </c:ser>
        <c:ser>
          <c:idx val="0"/>
          <c:order val="3"/>
          <c:tx>
            <c:strRef>
              <c:f>'HTA MDV_HDV Stocks&amp;Sales'!$C$32</c:f>
              <c:strCache>
                <c:ptCount val="1"/>
                <c:pt idx="0">
                  <c:v>Reference Fossil</c:v>
                </c:pt>
              </c:strCache>
            </c:strRef>
          </c:tx>
          <c:spPr>
            <a:solidFill>
              <a:schemeClr val="tx1">
                <a:lumMod val="85000"/>
                <a:lumOff val="15000"/>
              </a:schemeClr>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Stocks&amp;Sales'!$I$32:$AM$32</c:f>
              <c:numCache>
                <c:formatCode>0%</c:formatCode>
                <c:ptCount val="31"/>
                <c:pt idx="0">
                  <c:v>0.88200019384406636</c:v>
                </c:pt>
                <c:pt idx="1">
                  <c:v>0.78400027866998956</c:v>
                </c:pt>
                <c:pt idx="2">
                  <c:v>0.68599945163674492</c:v>
                </c:pt>
                <c:pt idx="3">
                  <c:v>0.60025048827829708</c:v>
                </c:pt>
                <c:pt idx="4">
                  <c:v>0.51449984949571503</c:v>
                </c:pt>
                <c:pt idx="5">
                  <c:v>0.42874939664881506</c:v>
                </c:pt>
                <c:pt idx="6">
                  <c:v>0.3429997244258744</c:v>
                </c:pt>
                <c:pt idx="7">
                  <c:v>0.25724950844560501</c:v>
                </c:pt>
                <c:pt idx="8">
                  <c:v>0.17150016507920704</c:v>
                </c:pt>
                <c:pt idx="9">
                  <c:v>8.5751587861679732E-2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EB24-4637-91A4-94E67213FF99}"/>
            </c:ext>
          </c:extLst>
        </c:ser>
        <c:ser>
          <c:idx val="4"/>
          <c:order val="4"/>
          <c:tx>
            <c:strRef>
              <c:f>'HTA MDV_HDV Stocks&amp;Sales'!$C$36</c:f>
              <c:strCache>
                <c:ptCount val="1"/>
                <c:pt idx="0">
                  <c:v>Other</c:v>
                </c:pt>
              </c:strCache>
            </c:strRef>
          </c:tx>
          <c:spPr>
            <a:solidFill>
              <a:schemeClr val="accent5"/>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Stocks&amp;Sales'!$I$36:$AM$36</c:f>
              <c:numCache>
                <c:formatCode>0%</c:formatCode>
                <c:ptCount val="31"/>
                <c:pt idx="0">
                  <c:v>1.9999861539952646E-2</c:v>
                </c:pt>
                <c:pt idx="1">
                  <c:v>2.0000377365610677E-2</c:v>
                </c:pt>
                <c:pt idx="2">
                  <c:v>2.0001102686979896E-2</c:v>
                </c:pt>
                <c:pt idx="3">
                  <c:v>1.9999758128397556E-2</c:v>
                </c:pt>
                <c:pt idx="4">
                  <c:v>1.9999923795298944E-2</c:v>
                </c:pt>
                <c:pt idx="5">
                  <c:v>1.9999846767952967E-2</c:v>
                </c:pt>
                <c:pt idx="6">
                  <c:v>1.9999907628784713E-2</c:v>
                </c:pt>
                <c:pt idx="7">
                  <c:v>2.0001098791406845E-2</c:v>
                </c:pt>
                <c:pt idx="8">
                  <c:v>2.0000280323181494E-2</c:v>
                </c:pt>
                <c:pt idx="9">
                  <c:v>1.9999215870775529E-2</c:v>
                </c:pt>
                <c:pt idx="10">
                  <c:v>1.999949506186274E-2</c:v>
                </c:pt>
                <c:pt idx="11">
                  <c:v>2.0000174031494886E-2</c:v>
                </c:pt>
                <c:pt idx="12">
                  <c:v>1.9999873942098439E-2</c:v>
                </c:pt>
                <c:pt idx="13">
                  <c:v>1.9999378225455458E-2</c:v>
                </c:pt>
                <c:pt idx="14">
                  <c:v>1.9999909136065735E-2</c:v>
                </c:pt>
                <c:pt idx="15">
                  <c:v>2.0000145339331001E-2</c:v>
                </c:pt>
                <c:pt idx="16">
                  <c:v>1.9999944740084982E-2</c:v>
                </c:pt>
                <c:pt idx="17">
                  <c:v>2.0000186017342061E-2</c:v>
                </c:pt>
                <c:pt idx="18">
                  <c:v>2.0000634877805862E-2</c:v>
                </c:pt>
                <c:pt idx="19">
                  <c:v>1.9999918461975349E-2</c:v>
                </c:pt>
                <c:pt idx="20">
                  <c:v>1.9999098663910114E-2</c:v>
                </c:pt>
                <c:pt idx="21">
                  <c:v>1.9999666756738955E-2</c:v>
                </c:pt>
                <c:pt idx="22">
                  <c:v>2.000014754811915E-2</c:v>
                </c:pt>
                <c:pt idx="23">
                  <c:v>2.0000268319914857E-2</c:v>
                </c:pt>
                <c:pt idx="24">
                  <c:v>1.9999625489204653E-2</c:v>
                </c:pt>
                <c:pt idx="25">
                  <c:v>2.0000615034288162E-2</c:v>
                </c:pt>
                <c:pt idx="26">
                  <c:v>1.9999985017615532E-2</c:v>
                </c:pt>
                <c:pt idx="27">
                  <c:v>1.9999462319821162E-2</c:v>
                </c:pt>
                <c:pt idx="28">
                  <c:v>2.0001011241134903E-2</c:v>
                </c:pt>
                <c:pt idx="29">
                  <c:v>2.0000503213164017E-2</c:v>
                </c:pt>
                <c:pt idx="30">
                  <c:v>1.9999955812595328E-2</c:v>
                </c:pt>
              </c:numCache>
              <c:extLst/>
            </c:numRef>
          </c:val>
          <c:extLst>
            <c:ext xmlns:c16="http://schemas.microsoft.com/office/drawing/2014/chart" uri="{C3380CC4-5D6E-409C-BE32-E72D297353CC}">
              <c16:uniqueId val="{00000004-EB24-4637-91A4-94E67213FF99}"/>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 of MDV/HDV Sales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321748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8216495596"/>
          <c:y val="2.6495721712289554E-2"/>
          <c:w val="0.5971069495629252"/>
          <c:h val="0.84938075415688774"/>
        </c:manualLayout>
      </c:layout>
      <c:areaChart>
        <c:grouping val="stacked"/>
        <c:varyColors val="0"/>
        <c:ser>
          <c:idx val="3"/>
          <c:order val="0"/>
          <c:tx>
            <c:strRef>
              <c:f>'HTA MDV_HDV Stocks&amp;Sales'!$C$25</c:f>
              <c:strCache>
                <c:ptCount val="1"/>
                <c:pt idx="0">
                  <c:v>Battery Electric</c:v>
                </c:pt>
              </c:strCache>
            </c:strRef>
          </c:tx>
          <c:spPr>
            <a:solidFill>
              <a:schemeClr val="accent4"/>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Stocks&amp;Sales'!$I$25:$AM$25</c:f>
              <c:numCache>
                <c:formatCode>_ * #,##0_ ;_ * \-#,##0_ ;_ * ""\-""??_ ;_ @_ </c:formatCode>
                <c:ptCount val="31"/>
                <c:pt idx="0">
                  <c:v>332.08000000000004</c:v>
                </c:pt>
                <c:pt idx="1">
                  <c:v>966.17000000000007</c:v>
                </c:pt>
                <c:pt idx="2">
                  <c:v>1893.2199999999989</c:v>
                </c:pt>
                <c:pt idx="3">
                  <c:v>3112.3</c:v>
                </c:pt>
                <c:pt idx="4">
                  <c:v>4624.41</c:v>
                </c:pt>
                <c:pt idx="5">
                  <c:v>6430.0099999999902</c:v>
                </c:pt>
                <c:pt idx="6">
                  <c:v>8760.49</c:v>
                </c:pt>
                <c:pt idx="7">
                  <c:v>11610.93</c:v>
                </c:pt>
                <c:pt idx="8">
                  <c:v>14973.199999999999</c:v>
                </c:pt>
                <c:pt idx="9">
                  <c:v>18836.03</c:v>
                </c:pt>
                <c:pt idx="10">
                  <c:v>23186.86999999989</c:v>
                </c:pt>
                <c:pt idx="11">
                  <c:v>28095.550000000003</c:v>
                </c:pt>
                <c:pt idx="12">
                  <c:v>33567.54</c:v>
                </c:pt>
                <c:pt idx="13">
                  <c:v>39642.47</c:v>
                </c:pt>
                <c:pt idx="14">
                  <c:v>46426.31</c:v>
                </c:pt>
                <c:pt idx="15">
                  <c:v>54113.079999999987</c:v>
                </c:pt>
                <c:pt idx="16">
                  <c:v>62902.499999999898</c:v>
                </c:pt>
                <c:pt idx="17">
                  <c:v>72760.81</c:v>
                </c:pt>
                <c:pt idx="18">
                  <c:v>83291.22</c:v>
                </c:pt>
                <c:pt idx="19">
                  <c:v>94023.719999999899</c:v>
                </c:pt>
                <c:pt idx="20">
                  <c:v>104749.66</c:v>
                </c:pt>
                <c:pt idx="21">
                  <c:v>114827.06999999989</c:v>
                </c:pt>
                <c:pt idx="22">
                  <c:v>124356.29999999999</c:v>
                </c:pt>
                <c:pt idx="23">
                  <c:v>133403.26</c:v>
                </c:pt>
                <c:pt idx="24">
                  <c:v>141987.00999999989</c:v>
                </c:pt>
                <c:pt idx="25">
                  <c:v>150091.46999999991</c:v>
                </c:pt>
                <c:pt idx="26">
                  <c:v>157683.84000000003</c:v>
                </c:pt>
                <c:pt idx="27">
                  <c:v>164731.69999999998</c:v>
                </c:pt>
                <c:pt idx="28">
                  <c:v>171212.52000000002</c:v>
                </c:pt>
                <c:pt idx="29">
                  <c:v>177113.04999999987</c:v>
                </c:pt>
                <c:pt idx="30">
                  <c:v>182426.39999999991</c:v>
                </c:pt>
              </c:numCache>
              <c:extLst/>
            </c:numRef>
          </c:val>
          <c:extLst>
            <c:ext xmlns:c16="http://schemas.microsoft.com/office/drawing/2014/chart" uri="{C3380CC4-5D6E-409C-BE32-E72D297353CC}">
              <c16:uniqueId val="{00000000-8281-46C3-A2AE-1C46383C1544}"/>
            </c:ext>
          </c:extLst>
        </c:ser>
        <c:ser>
          <c:idx val="1"/>
          <c:order val="1"/>
          <c:tx>
            <c:strRef>
              <c:f>'HTA MDV_HDV Stocks&amp;Sales'!$C$23</c:f>
              <c:strCache>
                <c:ptCount val="1"/>
                <c:pt idx="0">
                  <c:v>Hybrid Fossil</c:v>
                </c:pt>
              </c:strCache>
            </c:strRef>
          </c:tx>
          <c:spPr>
            <a:solidFill>
              <a:schemeClr val="bg1">
                <a:lumMod val="65000"/>
              </a:schemeClr>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Stocks&amp;Sales'!$I$23:$AM$23</c:f>
              <c:numCache>
                <c:formatCode>_ * #,##0_ ;_ * \-#,##0_ ;_ * ""\-""??_ ;_ @_ </c:formatCode>
                <c:ptCount val="31"/>
                <c:pt idx="0">
                  <c:v>1083.4899999999998</c:v>
                </c:pt>
                <c:pt idx="1">
                  <c:v>3150.2299999999987</c:v>
                </c:pt>
                <c:pt idx="2">
                  <c:v>6169.1599999999899</c:v>
                </c:pt>
                <c:pt idx="3">
                  <c:v>9974.2499999999891</c:v>
                </c:pt>
                <c:pt idx="4">
                  <c:v>14570.649999999998</c:v>
                </c:pt>
                <c:pt idx="5">
                  <c:v>19959.889999999992</c:v>
                </c:pt>
                <c:pt idx="6">
                  <c:v>25904.179999999989</c:v>
                </c:pt>
                <c:pt idx="7">
                  <c:v>32392.299999999992</c:v>
                </c:pt>
                <c:pt idx="8">
                  <c:v>39408.199999999997</c:v>
                </c:pt>
                <c:pt idx="9">
                  <c:v>46937.779999999992</c:v>
                </c:pt>
                <c:pt idx="10">
                  <c:v>54981.119999999995</c:v>
                </c:pt>
                <c:pt idx="11">
                  <c:v>62288.2</c:v>
                </c:pt>
                <c:pt idx="12">
                  <c:v>68899.469999999899</c:v>
                </c:pt>
                <c:pt idx="13">
                  <c:v>74837.389999999898</c:v>
                </c:pt>
                <c:pt idx="14">
                  <c:v>80085.64</c:v>
                </c:pt>
                <c:pt idx="15">
                  <c:v>84578.9</c:v>
                </c:pt>
                <c:pt idx="16">
                  <c:v>88181.5799999999</c:v>
                </c:pt>
                <c:pt idx="17">
                  <c:v>90667.19</c:v>
                </c:pt>
                <c:pt idx="18">
                  <c:v>91782.599999999904</c:v>
                </c:pt>
                <c:pt idx="19">
                  <c:v>91367.28</c:v>
                </c:pt>
                <c:pt idx="20">
                  <c:v>89371.849999999889</c:v>
                </c:pt>
                <c:pt idx="21">
                  <c:v>86462.390000000014</c:v>
                </c:pt>
                <c:pt idx="22">
                  <c:v>82662.94</c:v>
                </c:pt>
                <c:pt idx="23">
                  <c:v>78043.06</c:v>
                </c:pt>
                <c:pt idx="24">
                  <c:v>72697.639999999898</c:v>
                </c:pt>
                <c:pt idx="25">
                  <c:v>66740.149999999994</c:v>
                </c:pt>
                <c:pt idx="26">
                  <c:v>60424.46</c:v>
                </c:pt>
                <c:pt idx="27">
                  <c:v>53905.7</c:v>
                </c:pt>
                <c:pt idx="28">
                  <c:v>47355.329999999987</c:v>
                </c:pt>
                <c:pt idx="29">
                  <c:v>40959.099999999904</c:v>
                </c:pt>
                <c:pt idx="30">
                  <c:v>34908.469999999885</c:v>
                </c:pt>
              </c:numCache>
              <c:extLst/>
            </c:numRef>
          </c:val>
          <c:extLst>
            <c:ext xmlns:c16="http://schemas.microsoft.com/office/drawing/2014/chart" uri="{C3380CC4-5D6E-409C-BE32-E72D297353CC}">
              <c16:uniqueId val="{00000001-8281-46C3-A2AE-1C46383C1544}"/>
            </c:ext>
          </c:extLst>
        </c:ser>
        <c:ser>
          <c:idx val="2"/>
          <c:order val="2"/>
          <c:tx>
            <c:strRef>
              <c:f>'HTA MDV_HDV Stocks&amp;Sales'!$C$24</c:f>
              <c:strCache>
                <c:ptCount val="1"/>
                <c:pt idx="0">
                  <c:v>Hydrogen</c:v>
                </c:pt>
              </c:strCache>
            </c:strRef>
          </c:tx>
          <c:spPr>
            <a:solidFill>
              <a:schemeClr val="accent3"/>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Stocks&amp;Sales'!$I$24:$AM$24</c:f>
              <c:numCache>
                <c:formatCode>_ * #,##0_ ;_ * \-#,##0_ ;_ * ""\-""??_ ;_ @_ </c:formatCode>
                <c:ptCount val="31"/>
                <c:pt idx="0">
                  <c:v>0</c:v>
                </c:pt>
                <c:pt idx="1">
                  <c:v>0</c:v>
                </c:pt>
                <c:pt idx="2">
                  <c:v>0</c:v>
                </c:pt>
                <c:pt idx="3">
                  <c:v>0</c:v>
                </c:pt>
                <c:pt idx="4">
                  <c:v>0</c:v>
                </c:pt>
                <c:pt idx="5">
                  <c:v>0</c:v>
                </c:pt>
                <c:pt idx="6">
                  <c:v>0</c:v>
                </c:pt>
                <c:pt idx="7">
                  <c:v>0</c:v>
                </c:pt>
                <c:pt idx="8">
                  <c:v>0</c:v>
                </c:pt>
                <c:pt idx="9">
                  <c:v>0</c:v>
                </c:pt>
                <c:pt idx="10">
                  <c:v>0</c:v>
                </c:pt>
                <c:pt idx="11">
                  <c:v>115.8099999999999</c:v>
                </c:pt>
                <c:pt idx="12">
                  <c:v>358.98</c:v>
                </c:pt>
                <c:pt idx="13">
                  <c:v>746.65999999999894</c:v>
                </c:pt>
                <c:pt idx="14">
                  <c:v>1289.9000000000001</c:v>
                </c:pt>
                <c:pt idx="15">
                  <c:v>1981.639999999989</c:v>
                </c:pt>
                <c:pt idx="16">
                  <c:v>2799.73</c:v>
                </c:pt>
                <c:pt idx="17">
                  <c:v>3723.1099999999901</c:v>
                </c:pt>
                <c:pt idx="18">
                  <c:v>4741.9799999999996</c:v>
                </c:pt>
                <c:pt idx="19">
                  <c:v>5855.5499999999993</c:v>
                </c:pt>
                <c:pt idx="20">
                  <c:v>7066.2199999999993</c:v>
                </c:pt>
                <c:pt idx="21">
                  <c:v>8375.919999999991</c:v>
                </c:pt>
                <c:pt idx="22">
                  <c:v>9784.7099999999991</c:v>
                </c:pt>
                <c:pt idx="23">
                  <c:v>11290.849999999991</c:v>
                </c:pt>
                <c:pt idx="24">
                  <c:v>12891.45</c:v>
                </c:pt>
                <c:pt idx="25">
                  <c:v>14583</c:v>
                </c:pt>
                <c:pt idx="26">
                  <c:v>16240.550000000001</c:v>
                </c:pt>
                <c:pt idx="27">
                  <c:v>17854.55</c:v>
                </c:pt>
                <c:pt idx="28">
                  <c:v>19412.440000000002</c:v>
                </c:pt>
                <c:pt idx="29">
                  <c:v>20899.11</c:v>
                </c:pt>
                <c:pt idx="30">
                  <c:v>22297.33</c:v>
                </c:pt>
              </c:numCache>
              <c:extLst/>
            </c:numRef>
          </c:val>
          <c:extLst>
            <c:ext xmlns:c16="http://schemas.microsoft.com/office/drawing/2014/chart" uri="{C3380CC4-5D6E-409C-BE32-E72D297353CC}">
              <c16:uniqueId val="{00000002-8281-46C3-A2AE-1C46383C1544}"/>
            </c:ext>
          </c:extLst>
        </c:ser>
        <c:ser>
          <c:idx val="0"/>
          <c:order val="3"/>
          <c:tx>
            <c:strRef>
              <c:f>'HTA MDV_HDV Stocks&amp;Sales'!$C$22</c:f>
              <c:strCache>
                <c:ptCount val="1"/>
                <c:pt idx="0">
                  <c:v>Reference Fossil</c:v>
                </c:pt>
              </c:strCache>
            </c:strRef>
          </c:tx>
          <c:spPr>
            <a:solidFill>
              <a:schemeClr val="tx1">
                <a:lumMod val="85000"/>
                <a:lumOff val="15000"/>
              </a:schemeClr>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Stocks&amp;Sales'!$I$22:$AM$22</c:f>
              <c:numCache>
                <c:formatCode>_ * #,##0_ ;_ * \-#,##0_ ;_ * ""\-""??_ ;_ @_ </c:formatCode>
                <c:ptCount val="31"/>
                <c:pt idx="0">
                  <c:v>229025.51999999987</c:v>
                </c:pt>
                <c:pt idx="1">
                  <c:v>226609.19</c:v>
                </c:pt>
                <c:pt idx="2">
                  <c:v>222948.93</c:v>
                </c:pt>
                <c:pt idx="3">
                  <c:v>218211.73</c:v>
                </c:pt>
                <c:pt idx="4">
                  <c:v>212391.38</c:v>
                </c:pt>
                <c:pt idx="5">
                  <c:v>205485.92999999991</c:v>
                </c:pt>
                <c:pt idx="6">
                  <c:v>197501.77999999997</c:v>
                </c:pt>
                <c:pt idx="7">
                  <c:v>188455.03</c:v>
                </c:pt>
                <c:pt idx="8">
                  <c:v>178369.92999999988</c:v>
                </c:pt>
                <c:pt idx="9">
                  <c:v>167271.8599999999</c:v>
                </c:pt>
                <c:pt idx="10">
                  <c:v>155173.18999999977</c:v>
                </c:pt>
                <c:pt idx="11">
                  <c:v>143138.4499999999</c:v>
                </c:pt>
                <c:pt idx="12">
                  <c:v>131110.03999999998</c:v>
                </c:pt>
                <c:pt idx="13">
                  <c:v>119008.84000000001</c:v>
                </c:pt>
                <c:pt idx="14">
                  <c:v>106734.08999999998</c:v>
                </c:pt>
                <c:pt idx="15">
                  <c:v>94164.249999999898</c:v>
                </c:pt>
                <c:pt idx="16">
                  <c:v>81257.309999999881</c:v>
                </c:pt>
                <c:pt idx="17">
                  <c:v>68294.709999999992</c:v>
                </c:pt>
                <c:pt idx="18">
                  <c:v>55936.299999999988</c:v>
                </c:pt>
                <c:pt idx="19">
                  <c:v>44813.66</c:v>
                </c:pt>
                <c:pt idx="20">
                  <c:v>35182.659999999996</c:v>
                </c:pt>
                <c:pt idx="21">
                  <c:v>27017.80999999999</c:v>
                </c:pt>
                <c:pt idx="22">
                  <c:v>20195.239999999987</c:v>
                </c:pt>
                <c:pt idx="23">
                  <c:v>14581.979999999989</c:v>
                </c:pt>
                <c:pt idx="24">
                  <c:v>10067.919999999991</c:v>
                </c:pt>
                <c:pt idx="25">
                  <c:v>6560.1899999999905</c:v>
                </c:pt>
                <c:pt idx="26">
                  <c:v>3963.7799999999997</c:v>
                </c:pt>
                <c:pt idx="27">
                  <c:v>2166.5299999999997</c:v>
                </c:pt>
                <c:pt idx="28">
                  <c:v>1033.1199999999999</c:v>
                </c:pt>
                <c:pt idx="29">
                  <c:v>406.59999999999997</c:v>
                </c:pt>
                <c:pt idx="30">
                  <c:v>121.7299999999999</c:v>
                </c:pt>
              </c:numCache>
              <c:extLst/>
            </c:numRef>
          </c:val>
          <c:extLst>
            <c:ext xmlns:c16="http://schemas.microsoft.com/office/drawing/2014/chart" uri="{C3380CC4-5D6E-409C-BE32-E72D297353CC}">
              <c16:uniqueId val="{00000003-8281-46C3-A2AE-1C46383C1544}"/>
            </c:ext>
          </c:extLst>
        </c:ser>
        <c:ser>
          <c:idx val="4"/>
          <c:order val="4"/>
          <c:tx>
            <c:strRef>
              <c:f>'HTA MDV_HDV Stocks&amp;Sales'!$C$26</c:f>
              <c:strCache>
                <c:ptCount val="1"/>
                <c:pt idx="0">
                  <c:v>Other</c:v>
                </c:pt>
              </c:strCache>
            </c:strRef>
          </c:tx>
          <c:spPr>
            <a:solidFill>
              <a:schemeClr val="accent5"/>
            </a:solidFill>
            <a:ln>
              <a:noFill/>
            </a:ln>
            <a:effectLst/>
          </c:spPr>
          <c:cat>
            <c:numRef>
              <c:f>'HTA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'HTA MDV_HDV Stocks&amp;Sales'!$I$26:$AM$26</c:f>
              <c:numCache>
                <c:formatCode>_ * #,##0_ ;_ * \-#,##0_ ;_ * ""\-""??_ ;_ @_ </c:formatCode>
                <c:ptCount val="31"/>
                <c:pt idx="0">
                  <c:v>4702.8799999999992</c:v>
                </c:pt>
                <c:pt idx="1">
                  <c:v>4708.68</c:v>
                </c:pt>
                <c:pt idx="2">
                  <c:v>4714.5099999999902</c:v>
                </c:pt>
                <c:pt idx="3">
                  <c:v>4720.3599999999997</c:v>
                </c:pt>
                <c:pt idx="4">
                  <c:v>4726.2499999999891</c:v>
                </c:pt>
                <c:pt idx="5">
                  <c:v>4732.1499999999896</c:v>
                </c:pt>
                <c:pt idx="6">
                  <c:v>4738.09</c:v>
                </c:pt>
                <c:pt idx="7">
                  <c:v>4744.04</c:v>
                </c:pt>
                <c:pt idx="8">
                  <c:v>4750.0299999999897</c:v>
                </c:pt>
                <c:pt idx="9">
                  <c:v>4756.0299999999988</c:v>
                </c:pt>
                <c:pt idx="10">
                  <c:v>4762.0699999999897</c:v>
                </c:pt>
                <c:pt idx="11">
                  <c:v>4768.12</c:v>
                </c:pt>
                <c:pt idx="12">
                  <c:v>4774.2199999999993</c:v>
                </c:pt>
                <c:pt idx="13">
                  <c:v>4780.32</c:v>
                </c:pt>
                <c:pt idx="14">
                  <c:v>4786.4499999999989</c:v>
                </c:pt>
                <c:pt idx="15">
                  <c:v>4792.6099999999997</c:v>
                </c:pt>
                <c:pt idx="16">
                  <c:v>4798.8</c:v>
                </c:pt>
                <c:pt idx="17">
                  <c:v>4805.0099999999902</c:v>
                </c:pt>
                <c:pt idx="18">
                  <c:v>4811.2699999999904</c:v>
                </c:pt>
                <c:pt idx="19">
                  <c:v>4817.5499999999993</c:v>
                </c:pt>
                <c:pt idx="20">
                  <c:v>4823.88</c:v>
                </c:pt>
                <c:pt idx="21">
                  <c:v>4830.2699999999895</c:v>
                </c:pt>
                <c:pt idx="22">
                  <c:v>4836.7199999999993</c:v>
                </c:pt>
                <c:pt idx="23">
                  <c:v>4843.2499999999891</c:v>
                </c:pt>
                <c:pt idx="24">
                  <c:v>4849.8699999999899</c:v>
                </c:pt>
                <c:pt idx="25">
                  <c:v>4856.6299999999901</c:v>
                </c:pt>
                <c:pt idx="26">
                  <c:v>4863.5199999999986</c:v>
                </c:pt>
                <c:pt idx="27">
                  <c:v>4870.5899999999901</c:v>
                </c:pt>
                <c:pt idx="28">
                  <c:v>4877.82</c:v>
                </c:pt>
                <c:pt idx="29">
                  <c:v>4885.2799999999806</c:v>
                </c:pt>
                <c:pt idx="30">
                  <c:v>4892.9499999999898</c:v>
                </c:pt>
              </c:numCache>
              <c:extLst/>
            </c:numRef>
          </c:val>
          <c:extLst>
            <c:ext xmlns:c16="http://schemas.microsoft.com/office/drawing/2014/chart" uri="{C3380CC4-5D6E-409C-BE32-E72D297353CC}">
              <c16:uniqueId val="{00000004-8281-46C3-A2AE-1C46383C1544}"/>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MDV/HDV [Thousands]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dispUnits>
          <c:builtInUnit val="thousand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4705429580868"/>
          <c:y val="3.1988820349494747E-2"/>
          <c:w val="0.62076625838436861"/>
          <c:h val="0.86888152947192043"/>
        </c:manualLayout>
      </c:layout>
      <c:areaChart>
        <c:grouping val="stacked"/>
        <c:varyColors val="0"/>
        <c:ser>
          <c:idx val="3"/>
          <c:order val="0"/>
          <c:tx>
            <c:strRef>
              <c:f>'LNE LDV Stocks&amp;Sales'!$C$25</c:f>
              <c:strCache>
                <c:ptCount val="1"/>
                <c:pt idx="0">
                  <c:v>Battery Electric</c:v>
                </c:pt>
              </c:strCache>
            </c:strRef>
          </c:tx>
          <c:spPr>
            <a:solidFill>
              <a:schemeClr val="accent4"/>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Stocks&amp;Sales'!$I$25:$AM$25</c:f>
              <c:numCache>
                <c:formatCode>_ * #,##0_ ;_ * \-#,##0_ ;_ * ""\-""??_ ;_ @_ </c:formatCode>
                <c:ptCount val="31"/>
                <c:pt idx="0">
                  <c:v>47737.4399999999</c:v>
                </c:pt>
                <c:pt idx="1">
                  <c:v>70039.359999999986</c:v>
                </c:pt>
                <c:pt idx="2">
                  <c:v>98839.22</c:v>
                </c:pt>
                <c:pt idx="3">
                  <c:v>134154.0299999998</c:v>
                </c:pt>
                <c:pt idx="4">
                  <c:v>175990.83000000002</c:v>
                </c:pt>
                <c:pt idx="5">
                  <c:v>224269.83000000002</c:v>
                </c:pt>
                <c:pt idx="6">
                  <c:v>385303.88</c:v>
                </c:pt>
                <c:pt idx="7">
                  <c:v>637334.68999999994</c:v>
                </c:pt>
                <c:pt idx="8">
                  <c:v>959252.68</c:v>
                </c:pt>
                <c:pt idx="9">
                  <c:v>1332110.4100000001</c:v>
                </c:pt>
                <c:pt idx="10">
                  <c:v>1741207</c:v>
                </c:pt>
                <c:pt idx="11">
                  <c:v>2194980.46</c:v>
                </c:pt>
                <c:pt idx="12">
                  <c:v>2707146.3600000003</c:v>
                </c:pt>
                <c:pt idx="13">
                  <c:v>3288933.3</c:v>
                </c:pt>
                <c:pt idx="14">
                  <c:v>3938745.50999999</c:v>
                </c:pt>
                <c:pt idx="15">
                  <c:v>4638209.3899999997</c:v>
                </c:pt>
                <c:pt idx="16">
                  <c:v>5319840.9799999902</c:v>
                </c:pt>
                <c:pt idx="17">
                  <c:v>5967646.0300000003</c:v>
                </c:pt>
                <c:pt idx="18">
                  <c:v>6576099.7599999895</c:v>
                </c:pt>
                <c:pt idx="19">
                  <c:v>7143303.6799999895</c:v>
                </c:pt>
                <c:pt idx="20">
                  <c:v>7773032.209999999</c:v>
                </c:pt>
                <c:pt idx="21">
                  <c:v>8280413.0200000005</c:v>
                </c:pt>
                <c:pt idx="22">
                  <c:v>8712514.3900000006</c:v>
                </c:pt>
                <c:pt idx="23">
                  <c:v>9074196.9499999881</c:v>
                </c:pt>
                <c:pt idx="24">
                  <c:v>9370717.1199999992</c:v>
                </c:pt>
                <c:pt idx="25">
                  <c:v>9615413.4699999895</c:v>
                </c:pt>
                <c:pt idx="26">
                  <c:v>9815742.5999999903</c:v>
                </c:pt>
                <c:pt idx="27">
                  <c:v>9980679.7899999991</c:v>
                </c:pt>
                <c:pt idx="28">
                  <c:v>10060203.16</c:v>
                </c:pt>
                <c:pt idx="29">
                  <c:v>10075519.49</c:v>
                </c:pt>
                <c:pt idx="30">
                  <c:v>10090627.25</c:v>
                </c:pt>
              </c:numCache>
              <c:extLst/>
            </c:numRef>
          </c:val>
          <c:extLst>
            <c:ext xmlns:c16="http://schemas.microsoft.com/office/drawing/2014/chart" uri="{C3380CC4-5D6E-409C-BE32-E72D297353CC}">
              <c16:uniqueId val="{00000000-DAD1-495A-91C0-68973892CEDC}"/>
            </c:ext>
          </c:extLst>
        </c:ser>
        <c:ser>
          <c:idx val="1"/>
          <c:order val="1"/>
          <c:tx>
            <c:strRef>
              <c:f>'LNE LDV Stocks&amp;Sales'!$C$23</c:f>
              <c:strCache>
                <c:ptCount val="1"/>
                <c:pt idx="0">
                  <c:v>PHEV</c:v>
                </c:pt>
              </c:strCache>
            </c:strRef>
          </c:tx>
          <c:spPr>
            <a:solidFill>
              <a:schemeClr val="bg1">
                <a:lumMod val="65000"/>
              </a:schemeClr>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Stocks&amp;Sales'!$I$23:$AM$23</c:f>
              <c:numCache>
                <c:formatCode>_ * #,##0_ ;_ * \-#,##0_ ;_ * ""\-""??_ ;_ @_ </c:formatCode>
                <c:ptCount val="31"/>
                <c:pt idx="0">
                  <c:v>58794.97</c:v>
                </c:pt>
                <c:pt idx="1">
                  <c:v>80983.399999999994</c:v>
                </c:pt>
                <c:pt idx="2">
                  <c:v>109590.20999999999</c:v>
                </c:pt>
                <c:pt idx="3">
                  <c:v>144631.49999999991</c:v>
                </c:pt>
                <c:pt idx="4">
                  <c:v>186110.12999999989</c:v>
                </c:pt>
                <c:pt idx="5">
                  <c:v>233938.57</c:v>
                </c:pt>
                <c:pt idx="6">
                  <c:v>282521.99</c:v>
                </c:pt>
                <c:pt idx="7">
                  <c:v>327870.24</c:v>
                </c:pt>
                <c:pt idx="8">
                  <c:v>366101.6999999999</c:v>
                </c:pt>
                <c:pt idx="9">
                  <c:v>393497.02</c:v>
                </c:pt>
                <c:pt idx="10">
                  <c:v>406319.92000000004</c:v>
                </c:pt>
                <c:pt idx="11">
                  <c:v>414528.66999999993</c:v>
                </c:pt>
                <c:pt idx="12">
                  <c:v>417666.20999999996</c:v>
                </c:pt>
                <c:pt idx="13">
                  <c:v>414980.95</c:v>
                </c:pt>
                <c:pt idx="14">
                  <c:v>405532.25</c:v>
                </c:pt>
                <c:pt idx="15">
                  <c:v>388483.30000000005</c:v>
                </c:pt>
                <c:pt idx="16">
                  <c:v>367288.24999999988</c:v>
                </c:pt>
                <c:pt idx="17">
                  <c:v>341498.43</c:v>
                </c:pt>
                <c:pt idx="18">
                  <c:v>310979.55000000005</c:v>
                </c:pt>
                <c:pt idx="19">
                  <c:v>276165.33999999997</c:v>
                </c:pt>
                <c:pt idx="20">
                  <c:v>238129.96999999991</c:v>
                </c:pt>
                <c:pt idx="21">
                  <c:v>198500.53999999998</c:v>
                </c:pt>
                <c:pt idx="22">
                  <c:v>159284.12</c:v>
                </c:pt>
                <c:pt idx="23">
                  <c:v>122598.01999999999</c:v>
                </c:pt>
                <c:pt idx="24">
                  <c:v>90293.819999999891</c:v>
                </c:pt>
                <c:pt idx="25">
                  <c:v>63579.429999999993</c:v>
                </c:pt>
                <c:pt idx="26">
                  <c:v>42805.919999999998</c:v>
                </c:pt>
                <c:pt idx="27">
                  <c:v>27523.45</c:v>
                </c:pt>
                <c:pt idx="28">
                  <c:v>16782.119999999988</c:v>
                </c:pt>
                <c:pt idx="29">
                  <c:v>9529.11</c:v>
                </c:pt>
                <c:pt idx="30">
                  <c:v>4883.2700000000004</c:v>
                </c:pt>
              </c:numCache>
              <c:extLst/>
            </c:numRef>
          </c:val>
          <c:extLst>
            <c:ext xmlns:c16="http://schemas.microsoft.com/office/drawing/2014/chart" uri="{C3380CC4-5D6E-409C-BE32-E72D297353CC}">
              <c16:uniqueId val="{00000001-DAD1-495A-91C0-68973892CEDC}"/>
            </c:ext>
          </c:extLst>
        </c:ser>
        <c:ser>
          <c:idx val="2"/>
          <c:order val="2"/>
          <c:tx>
            <c:strRef>
              <c:f>'LNE LDV Stocks&amp;Sales'!$C$24</c:f>
              <c:strCache>
                <c:ptCount val="1"/>
                <c:pt idx="0">
                  <c:v>Hydrogen</c:v>
                </c:pt>
              </c:strCache>
            </c:strRef>
          </c:tx>
          <c:spPr>
            <a:solidFill>
              <a:schemeClr val="accent3"/>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Stocks&amp;Sales'!$I$24:$AM$24</c:f>
              <c:numCache>
                <c:formatCode>_ * #,##0_ ;_ * \-#,##0_ ;_ * ""\-""??_ ;_ @_ </c:formatCode>
                <c:ptCount val="31"/>
                <c:pt idx="0">
                  <c:v>0</c:v>
                </c:pt>
                <c:pt idx="1">
                  <c:v>0</c:v>
                </c:pt>
                <c:pt idx="2">
                  <c:v>0</c:v>
                </c:pt>
                <c:pt idx="3">
                  <c:v>0</c:v>
                </c:pt>
                <c:pt idx="4">
                  <c:v>0</c:v>
                </c:pt>
                <c:pt idx="5">
                  <c:v>0</c:v>
                </c:pt>
                <c:pt idx="6">
                  <c:v>1520.9499999999998</c:v>
                </c:pt>
                <c:pt idx="7">
                  <c:v>4527.1399999999994</c:v>
                </c:pt>
                <c:pt idx="8">
                  <c:v>8982.67</c:v>
                </c:pt>
                <c:pt idx="9">
                  <c:v>14876.46</c:v>
                </c:pt>
                <c:pt idx="10">
                  <c:v>22274.15</c:v>
                </c:pt>
                <c:pt idx="11">
                  <c:v>35932.160000000003</c:v>
                </c:pt>
                <c:pt idx="12">
                  <c:v>56656.87</c:v>
                </c:pt>
                <c:pt idx="13">
                  <c:v>85470.929999999906</c:v>
                </c:pt>
                <c:pt idx="14">
                  <c:v>122876.95000000001</c:v>
                </c:pt>
                <c:pt idx="15">
                  <c:v>168230.13</c:v>
                </c:pt>
                <c:pt idx="16">
                  <c:v>212895.12</c:v>
                </c:pt>
                <c:pt idx="17">
                  <c:v>256028.139999999</c:v>
                </c:pt>
                <c:pt idx="18">
                  <c:v>297507.36</c:v>
                </c:pt>
                <c:pt idx="19">
                  <c:v>337501.18</c:v>
                </c:pt>
                <c:pt idx="20">
                  <c:v>383085.56999999902</c:v>
                </c:pt>
                <c:pt idx="21">
                  <c:v>422599.11</c:v>
                </c:pt>
                <c:pt idx="22">
                  <c:v>459324.80000000005</c:v>
                </c:pt>
                <c:pt idx="23">
                  <c:v>493534.46999999799</c:v>
                </c:pt>
                <c:pt idx="24">
                  <c:v>525119.17999999993</c:v>
                </c:pt>
                <c:pt idx="25">
                  <c:v>554142.98</c:v>
                </c:pt>
                <c:pt idx="26">
                  <c:v>580064.91999999993</c:v>
                </c:pt>
                <c:pt idx="27">
                  <c:v>602500.46</c:v>
                </c:pt>
                <c:pt idx="28">
                  <c:v>617135.60999999894</c:v>
                </c:pt>
                <c:pt idx="29">
                  <c:v>625587.24</c:v>
                </c:pt>
                <c:pt idx="30">
                  <c:v>631624.57999999903</c:v>
                </c:pt>
              </c:numCache>
              <c:extLst/>
            </c:numRef>
          </c:val>
          <c:extLst>
            <c:ext xmlns:c16="http://schemas.microsoft.com/office/drawing/2014/chart" uri="{C3380CC4-5D6E-409C-BE32-E72D297353CC}">
              <c16:uniqueId val="{00000002-DAD1-495A-91C0-68973892CEDC}"/>
            </c:ext>
          </c:extLst>
        </c:ser>
        <c:ser>
          <c:idx val="0"/>
          <c:order val="3"/>
          <c:tx>
            <c:strRef>
              <c:f>'LNE LDV Stocks&amp;Sales'!$C$22</c:f>
              <c:strCache>
                <c:ptCount val="1"/>
                <c:pt idx="0">
                  <c:v>Reference Fossil</c:v>
                </c:pt>
              </c:strCache>
            </c:strRef>
          </c:tx>
          <c:spPr>
            <a:solidFill>
              <a:schemeClr val="tx1">
                <a:lumMod val="85000"/>
                <a:lumOff val="15000"/>
              </a:schemeClr>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Stocks&amp;Sales'!$I$22:$AM$22</c:f>
              <c:numCache>
                <c:formatCode>_ * #,##0_ ;_ * \-#,##0_ ;_ * ""\-""??_ ;_ @_ </c:formatCode>
                <c:ptCount val="31"/>
                <c:pt idx="0">
                  <c:v>10153151.65</c:v>
                </c:pt>
                <c:pt idx="1">
                  <c:v>10123369.74</c:v>
                </c:pt>
                <c:pt idx="2">
                  <c:v>10080730.120000001</c:v>
                </c:pt>
                <c:pt idx="3">
                  <c:v>10025199.879999999</c:v>
                </c:pt>
                <c:pt idx="4">
                  <c:v>9956769.2400000002</c:v>
                </c:pt>
                <c:pt idx="5">
                  <c:v>9875605.7100000009</c:v>
                </c:pt>
                <c:pt idx="6">
                  <c:v>9679470.5099999998</c:v>
                </c:pt>
                <c:pt idx="7">
                  <c:v>9394147.9799999893</c:v>
                </c:pt>
                <c:pt idx="8">
                  <c:v>9044665.3099999893</c:v>
                </c:pt>
                <c:pt idx="9">
                  <c:v>8653700.6099999994</c:v>
                </c:pt>
                <c:pt idx="10">
                  <c:v>8239625.5600000005</c:v>
                </c:pt>
                <c:pt idx="11">
                  <c:v>7779287.620000001</c:v>
                </c:pt>
                <c:pt idx="12">
                  <c:v>7258622.0999999996</c:v>
                </c:pt>
                <c:pt idx="13">
                  <c:v>6666129.5099999905</c:v>
                </c:pt>
                <c:pt idx="14">
                  <c:v>6003843.7899999898</c:v>
                </c:pt>
                <c:pt idx="15">
                  <c:v>5291620.38</c:v>
                </c:pt>
                <c:pt idx="16">
                  <c:v>4602124.54</c:v>
                </c:pt>
                <c:pt idx="17">
                  <c:v>3952643.23999999</c:v>
                </c:pt>
                <c:pt idx="18">
                  <c:v>3348957.4699999988</c:v>
                </c:pt>
                <c:pt idx="19">
                  <c:v>2792363.83</c:v>
                </c:pt>
                <c:pt idx="20">
                  <c:v>2170937.9299999978</c:v>
                </c:pt>
                <c:pt idx="21">
                  <c:v>1679281.23</c:v>
                </c:pt>
                <c:pt idx="22">
                  <c:v>1265501.3</c:v>
                </c:pt>
                <c:pt idx="23">
                  <c:v>922295.51000000013</c:v>
                </c:pt>
                <c:pt idx="24">
                  <c:v>642187.00999999989</c:v>
                </c:pt>
                <c:pt idx="25">
                  <c:v>411871.58999999997</c:v>
                </c:pt>
                <c:pt idx="26">
                  <c:v>223368.00999999989</c:v>
                </c:pt>
                <c:pt idx="27">
                  <c:v>67875.839999999997</c:v>
                </c:pt>
                <c:pt idx="28">
                  <c:v>0</c:v>
                </c:pt>
                <c:pt idx="29">
                  <c:v>0</c:v>
                </c:pt>
                <c:pt idx="30">
                  <c:v>0</c:v>
                </c:pt>
              </c:numCache>
              <c:extLst/>
            </c:numRef>
          </c:val>
          <c:extLst>
            <c:ext xmlns:c16="http://schemas.microsoft.com/office/drawing/2014/chart" uri="{C3380CC4-5D6E-409C-BE32-E72D297353CC}">
              <c16:uniqueId val="{00000003-DAD1-495A-91C0-68973892CEDC}"/>
            </c:ext>
          </c:extLst>
        </c:ser>
        <c:ser>
          <c:idx val="4"/>
          <c:order val="4"/>
          <c:tx>
            <c:strRef>
              <c:f>'LNE LDV Stocks&amp;Sales'!$C$26</c:f>
              <c:strCache>
                <c:ptCount val="1"/>
                <c:pt idx="0">
                  <c:v>Other</c:v>
                </c:pt>
              </c:strCache>
            </c:strRef>
          </c:tx>
          <c:spPr>
            <a:solidFill>
              <a:schemeClr val="accent5"/>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Stocks&amp;Sales'!$I$26:$AM$26</c:f>
              <c:numCache>
                <c:formatCode>_ * #,##0_ ;_ * \-#,##0_ ;_ * ""\-""??_ ;_ @_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4-DAD1-495A-91C0-68973892CEDC}"/>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t>Light Duty Vehicles [Millions]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dispUnits>
          <c:builtInUnit val="million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9543780261102"/>
          <c:y val="9.3495698712261197E-2"/>
          <c:w val="0.61593792185860774"/>
          <c:h val="0.77929790026246715"/>
        </c:manualLayout>
      </c:layout>
      <c:areaChart>
        <c:grouping val="stacked"/>
        <c:varyColors val="0"/>
        <c:ser>
          <c:idx val="3"/>
          <c:order val="0"/>
          <c:tx>
            <c:strRef>
              <c:f>'LNE LDV Stocks&amp;Sales'!$C$36</c:f>
              <c:strCache>
                <c:ptCount val="1"/>
                <c:pt idx="0">
                  <c:v>Battery Electric</c:v>
                </c:pt>
              </c:strCache>
            </c:strRef>
          </c:tx>
          <c:spPr>
            <a:solidFill>
              <a:schemeClr val="accent4"/>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Stocks&amp;Sales'!$I$36:$AM$36</c:f>
              <c:numCache>
                <c:formatCode>0%</c:formatCode>
                <c:ptCount val="31"/>
                <c:pt idx="0">
                  <c:v>2.1552336302406831E-2</c:v>
                </c:pt>
                <c:pt idx="1">
                  <c:v>3.2282951273293919E-2</c:v>
                </c:pt>
                <c:pt idx="2">
                  <c:v>4.3013574889086928E-2</c:v>
                </c:pt>
                <c:pt idx="3">
                  <c:v>5.3744167612621283E-2</c:v>
                </c:pt>
                <c:pt idx="4">
                  <c:v>6.4474846515689632E-2</c:v>
                </c:pt>
                <c:pt idx="5">
                  <c:v>7.5205832679639623E-2</c:v>
                </c:pt>
                <c:pt idx="6">
                  <c:v>0.25248433554514971</c:v>
                </c:pt>
                <c:pt idx="7">
                  <c:v>0.39977906210305963</c:v>
                </c:pt>
                <c:pt idx="8">
                  <c:v>0.51709022615679145</c:v>
                </c:pt>
                <c:pt idx="9">
                  <c:v>0.60441814824186124</c:v>
                </c:pt>
                <c:pt idx="10">
                  <c:v>0.66176368860521517</c:v>
                </c:pt>
                <c:pt idx="11">
                  <c:v>0.71752652858246169</c:v>
                </c:pt>
                <c:pt idx="12">
                  <c:v>0.77329032296730915</c:v>
                </c:pt>
                <c:pt idx="13">
                  <c:v>0.82905385210513272</c:v>
                </c:pt>
                <c:pt idx="14">
                  <c:v>0.88481704965531671</c:v>
                </c:pt>
                <c:pt idx="15">
                  <c:v>0.94058097791921802</c:v>
                </c:pt>
                <c:pt idx="16">
                  <c:v>0.94058389876340243</c:v>
                </c:pt>
                <c:pt idx="17">
                  <c:v>0.94058783006928648</c:v>
                </c:pt>
                <c:pt idx="18">
                  <c:v>0.94059193560637233</c:v>
                </c:pt>
                <c:pt idx="19">
                  <c:v>0.94059568893813306</c:v>
                </c:pt>
                <c:pt idx="20">
                  <c:v>0.94037463264346932</c:v>
                </c:pt>
                <c:pt idx="21">
                  <c:v>0.94052177548681992</c:v>
                </c:pt>
                <c:pt idx="22">
                  <c:v>0.94056524301378885</c:v>
                </c:pt>
                <c:pt idx="23">
                  <c:v>0.94058907154828053</c:v>
                </c:pt>
                <c:pt idx="24">
                  <c:v>0.94062514994370505</c:v>
                </c:pt>
                <c:pt idx="25">
                  <c:v>0.94062245872902484</c:v>
                </c:pt>
                <c:pt idx="26">
                  <c:v>0.94061482393416673</c:v>
                </c:pt>
                <c:pt idx="27">
                  <c:v>0.94055869364216171</c:v>
                </c:pt>
                <c:pt idx="28">
                  <c:v>0.94107079365417046</c:v>
                </c:pt>
                <c:pt idx="29">
                  <c:v>0.94064797405254197</c:v>
                </c:pt>
                <c:pt idx="30">
                  <c:v>0.94063249120810222</c:v>
                </c:pt>
              </c:numCache>
              <c:extLst/>
            </c:numRef>
          </c:val>
          <c:extLst>
            <c:ext xmlns:c16="http://schemas.microsoft.com/office/drawing/2014/chart" uri="{C3380CC4-5D6E-409C-BE32-E72D297353CC}">
              <c16:uniqueId val="{00000000-2595-429F-AFC1-AB52C7B5BB05}"/>
            </c:ext>
          </c:extLst>
        </c:ser>
        <c:ser>
          <c:idx val="1"/>
          <c:order val="1"/>
          <c:tx>
            <c:strRef>
              <c:f>'LNE LDV Stocks&amp;Sales'!$C$34</c:f>
              <c:strCache>
                <c:ptCount val="1"/>
                <c:pt idx="0">
                  <c:v>PHEV</c:v>
                </c:pt>
              </c:strCache>
            </c:strRef>
          </c:tx>
          <c:spPr>
            <a:solidFill>
              <a:schemeClr val="bg1">
                <a:lumMod val="65000"/>
              </a:schemeClr>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Stocks&amp;Sales'!$I$34:$AM$34</c:f>
              <c:numCache>
                <c:formatCode>0%</c:formatCode>
                <c:ptCount val="31"/>
                <c:pt idx="0">
                  <c:v>2.2160383896235803E-2</c:v>
                </c:pt>
                <c:pt idx="1">
                  <c:v>3.2769419955287635E-2</c:v>
                </c:pt>
                <c:pt idx="2">
                  <c:v>4.3378437371998119E-2</c:v>
                </c:pt>
                <c:pt idx="3">
                  <c:v>5.3987420616610798E-2</c:v>
                </c:pt>
                <c:pt idx="4">
                  <c:v>6.4596479635906034E-2</c:v>
                </c:pt>
                <c:pt idx="5">
                  <c:v>7.5205832679639623E-2</c:v>
                </c:pt>
                <c:pt idx="6">
                  <c:v>7.7402836223761512E-2</c:v>
                </c:pt>
                <c:pt idx="7">
                  <c:v>7.3615694691063965E-2</c:v>
                </c:pt>
                <c:pt idx="8">
                  <c:v>6.3844189134179039E-2</c:v>
                </c:pt>
                <c:pt idx="9">
                  <c:v>4.8088529174078833E-2</c:v>
                </c:pt>
                <c:pt idx="10">
                  <c:v>2.6349204742357482E-2</c:v>
                </c:pt>
                <c:pt idx="11">
                  <c:v>2.1078914910388036E-2</c:v>
                </c:pt>
                <c:pt idx="12">
                  <c:v>1.5808931951733489E-2</c:v>
                </c:pt>
                <c:pt idx="13">
                  <c:v>1.0539201315483976E-2</c:v>
                </c:pt>
                <c:pt idx="14">
                  <c:v>5.2695791822973438E-3</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1-2595-429F-AFC1-AB52C7B5BB05}"/>
            </c:ext>
          </c:extLst>
        </c:ser>
        <c:ser>
          <c:idx val="2"/>
          <c:order val="2"/>
          <c:tx>
            <c:strRef>
              <c:f>'LNE LDV Stocks&amp;Sales'!$C$35</c:f>
              <c:strCache>
                <c:ptCount val="1"/>
                <c:pt idx="0">
                  <c:v>Hydrogen</c:v>
                </c:pt>
              </c:strCache>
            </c:strRef>
          </c:tx>
          <c:spPr>
            <a:solidFill>
              <a:schemeClr val="accent3"/>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Stocks&amp;Sales'!$I$35:$AM$35</c:f>
              <c:numCache>
                <c:formatCode>0%</c:formatCode>
                <c:ptCount val="31"/>
                <c:pt idx="0">
                  <c:v>0</c:v>
                </c:pt>
                <c:pt idx="1">
                  <c:v>0</c:v>
                </c:pt>
                <c:pt idx="2">
                  <c:v>0</c:v>
                </c:pt>
                <c:pt idx="3">
                  <c:v>0</c:v>
                </c:pt>
                <c:pt idx="4">
                  <c:v>0</c:v>
                </c:pt>
                <c:pt idx="5">
                  <c:v>0</c:v>
                </c:pt>
                <c:pt idx="6">
                  <c:v>2.3781629492954457E-3</c:v>
                </c:pt>
                <c:pt idx="7">
                  <c:v>4.7561103374438446E-3</c:v>
                </c:pt>
                <c:pt idx="8">
                  <c:v>7.1336835165838035E-3</c:v>
                </c:pt>
                <c:pt idx="9">
                  <c:v>9.5107187210344089E-3</c:v>
                </c:pt>
                <c:pt idx="10">
                  <c:v>1.1887114686671311E-2</c:v>
                </c:pt>
                <c:pt idx="11">
                  <c:v>2.1394542096380399E-2</c:v>
                </c:pt>
                <c:pt idx="12">
                  <c:v>3.0900756113384914E-2</c:v>
                </c:pt>
                <c:pt idx="13">
                  <c:v>4.040694770100578E-2</c:v>
                </c:pt>
                <c:pt idx="14">
                  <c:v>4.9913369828639323E-2</c:v>
                </c:pt>
                <c:pt idx="15">
                  <c:v>5.9419022080781952E-2</c:v>
                </c:pt>
                <c:pt idx="16">
                  <c:v>5.9416101236597539E-2</c:v>
                </c:pt>
                <c:pt idx="17">
                  <c:v>5.9412169930713521E-2</c:v>
                </c:pt>
                <c:pt idx="18">
                  <c:v>5.9408064393627634E-2</c:v>
                </c:pt>
                <c:pt idx="19">
                  <c:v>5.9404311061866978E-2</c:v>
                </c:pt>
                <c:pt idx="20">
                  <c:v>5.9625367356530734E-2</c:v>
                </c:pt>
                <c:pt idx="21">
                  <c:v>5.9478224513179988E-2</c:v>
                </c:pt>
                <c:pt idx="22">
                  <c:v>5.9434756986211069E-2</c:v>
                </c:pt>
                <c:pt idx="23">
                  <c:v>5.9410928451719441E-2</c:v>
                </c:pt>
                <c:pt idx="24">
                  <c:v>5.9374850056294941E-2</c:v>
                </c:pt>
                <c:pt idx="25">
                  <c:v>5.9377541270975089E-2</c:v>
                </c:pt>
                <c:pt idx="26">
                  <c:v>5.9385176065833156E-2</c:v>
                </c:pt>
                <c:pt idx="27">
                  <c:v>5.9441306357838342E-2</c:v>
                </c:pt>
                <c:pt idx="28">
                  <c:v>5.8929206345829412E-2</c:v>
                </c:pt>
                <c:pt idx="29">
                  <c:v>5.9352025947458024E-2</c:v>
                </c:pt>
                <c:pt idx="30">
                  <c:v>5.936750879189788E-2</c:v>
                </c:pt>
              </c:numCache>
              <c:extLst/>
            </c:numRef>
          </c:val>
          <c:extLst>
            <c:ext xmlns:c16="http://schemas.microsoft.com/office/drawing/2014/chart" uri="{C3380CC4-5D6E-409C-BE32-E72D297353CC}">
              <c16:uniqueId val="{00000002-2595-429F-AFC1-AB52C7B5BB05}"/>
            </c:ext>
          </c:extLst>
        </c:ser>
        <c:ser>
          <c:idx val="0"/>
          <c:order val="3"/>
          <c:tx>
            <c:strRef>
              <c:f>'LNE LDV Stocks&amp;Sales'!$C$33</c:f>
              <c:strCache>
                <c:ptCount val="1"/>
                <c:pt idx="0">
                  <c:v>Reference Fossil</c:v>
                </c:pt>
              </c:strCache>
            </c:strRef>
          </c:tx>
          <c:spPr>
            <a:solidFill>
              <a:schemeClr val="tx1">
                <a:lumMod val="85000"/>
                <a:lumOff val="15000"/>
              </a:schemeClr>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Stocks&amp;Sales'!$I$33:$AM$33</c:f>
              <c:numCache>
                <c:formatCode>0%</c:formatCode>
                <c:ptCount val="31"/>
                <c:pt idx="0">
                  <c:v>0.9562872798013573</c:v>
                </c:pt>
                <c:pt idx="1">
                  <c:v>0.93494762877141824</c:v>
                </c:pt>
                <c:pt idx="2">
                  <c:v>0.91360798773891494</c:v>
                </c:pt>
                <c:pt idx="3">
                  <c:v>0.89226841177076799</c:v>
                </c:pt>
                <c:pt idx="4">
                  <c:v>0.87092867384840456</c:v>
                </c:pt>
                <c:pt idx="5">
                  <c:v>0.84958833464072081</c:v>
                </c:pt>
                <c:pt idx="6">
                  <c:v>0.66773466528179337</c:v>
                </c:pt>
                <c:pt idx="7">
                  <c:v>0.52184913286843282</c:v>
                </c:pt>
                <c:pt idx="8">
                  <c:v>0.4119319011924456</c:v>
                </c:pt>
                <c:pt idx="9">
                  <c:v>0.33798260386302553</c:v>
                </c:pt>
                <c:pt idx="10">
                  <c:v>0.29999999196575594</c:v>
                </c:pt>
                <c:pt idx="11">
                  <c:v>0.2400000144107696</c:v>
                </c:pt>
                <c:pt idx="12">
                  <c:v>0.17999998896757249</c:v>
                </c:pt>
                <c:pt idx="13">
                  <c:v>0.1199999988783777</c:v>
                </c:pt>
                <c:pt idx="14">
                  <c:v>6.0000001333746403E-2</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2595-429F-AFC1-AB52C7B5BB05}"/>
            </c:ext>
          </c:extLst>
        </c:ser>
        <c:ser>
          <c:idx val="4"/>
          <c:order val="4"/>
          <c:tx>
            <c:strRef>
              <c:f>'LNE LDV Stocks&amp;Sales'!$C$37</c:f>
              <c:strCache>
                <c:ptCount val="1"/>
                <c:pt idx="0">
                  <c:v>Other</c:v>
                </c:pt>
              </c:strCache>
            </c:strRef>
          </c:tx>
          <c:spPr>
            <a:solidFill>
              <a:schemeClr val="accent5"/>
            </a:solidFill>
            <a:ln>
              <a:noFill/>
            </a:ln>
            <a:effectLst/>
          </c:spPr>
          <c:cat>
            <c:numRef>
              <c:f>'LNE LDV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LDV Stocks&amp;Sales'!$I$37:$AM$37</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4-2595-429F-AFC1-AB52C7B5BB05}"/>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t>% Light Duty Vehicle</a:t>
                </a:r>
                <a:r>
                  <a:rPr lang="en-US" sz="1200" baseline="0"/>
                  <a:t> Sales</a:t>
                </a:r>
                <a:endParaRPr lang="en-US" sz="1200"/>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valAx>
      <c:spPr>
        <a:noFill/>
        <a:ln>
          <a:noFill/>
        </a:ln>
        <a:effectLst/>
      </c:spPr>
    </c:plotArea>
    <c:legend>
      <c:legendPos val="r"/>
      <c:layout>
        <c:manualLayout>
          <c:xMode val="edge"/>
          <c:yMode val="edge"/>
          <c:x val="0.73863899825021873"/>
          <c:y val="0.27201097756913106"/>
          <c:w val="0.23779235928842227"/>
          <c:h val="0.49511698366757323"/>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8216495596"/>
          <c:y val="2.6495721712289554E-2"/>
          <c:w val="0.67644557988204734"/>
          <c:h val="0.84938075415688774"/>
        </c:manualLayout>
      </c:layout>
      <c:areaChart>
        <c:grouping val="stacked"/>
        <c:varyColors val="0"/>
        <c:ser>
          <c:idx val="3"/>
          <c:order val="0"/>
          <c:tx>
            <c:strRef>
              <c:f>'LNE MDV_HDV Stocks&amp;Sales'!$C$35</c:f>
              <c:strCache>
                <c:ptCount val="1"/>
                <c:pt idx="0">
                  <c:v>Battery Electric</c:v>
                </c:pt>
              </c:strCache>
            </c:strRef>
          </c:tx>
          <c:spPr>
            <a:solidFill>
              <a:schemeClr val="accent4"/>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Stocks&amp;Sales'!$I$35:$AM$35</c:f>
              <c:numCache>
                <c:formatCode>0%</c:formatCode>
                <c:ptCount val="31"/>
                <c:pt idx="0">
                  <c:v>4.2105700400149534E-3</c:v>
                </c:pt>
                <c:pt idx="1">
                  <c:v>1.5947313993359823E-2</c:v>
                </c:pt>
                <c:pt idx="2">
                  <c:v>3.5222679605863561E-2</c:v>
                </c:pt>
                <c:pt idx="3">
                  <c:v>6.2040821879705131E-2</c:v>
                </c:pt>
                <c:pt idx="4">
                  <c:v>9.6408164882713407E-2</c:v>
                </c:pt>
                <c:pt idx="5">
                  <c:v>0.13834019046743437</c:v>
                </c:pt>
                <c:pt idx="6">
                  <c:v>0.23785357007049482</c:v>
                </c:pt>
                <c:pt idx="7">
                  <c:v>0.32110321752433008</c:v>
                </c:pt>
                <c:pt idx="8">
                  <c:v>0.387981775892692</c:v>
                </c:pt>
                <c:pt idx="9">
                  <c:v>0.43829295067827179</c:v>
                </c:pt>
                <c:pt idx="10">
                  <c:v>0.47183990343080989</c:v>
                </c:pt>
                <c:pt idx="11">
                  <c:v>0.52718174188123312</c:v>
                </c:pt>
                <c:pt idx="12">
                  <c:v>0.58071230761352133</c:v>
                </c:pt>
                <c:pt idx="13">
                  <c:v>0.63261142437443385</c:v>
                </c:pt>
                <c:pt idx="14">
                  <c:v>0.68517496295387648</c:v>
                </c:pt>
                <c:pt idx="15">
                  <c:v>0.74205442848204428</c:v>
                </c:pt>
                <c:pt idx="16">
                  <c:v>0.76084559890141779</c:v>
                </c:pt>
                <c:pt idx="17">
                  <c:v>0.78095226073397706</c:v>
                </c:pt>
                <c:pt idx="18">
                  <c:v>0.79798218289319667</c:v>
                </c:pt>
                <c:pt idx="19">
                  <c:v>0.8109358276959876</c:v>
                </c:pt>
                <c:pt idx="20">
                  <c:v>0.82859323556946984</c:v>
                </c:pt>
                <c:pt idx="21">
                  <c:v>0.82169844863519548</c:v>
                </c:pt>
                <c:pt idx="22">
                  <c:v>0.81979692848888364</c:v>
                </c:pt>
                <c:pt idx="23">
                  <c:v>0.81858123238328062</c:v>
                </c:pt>
                <c:pt idx="24">
                  <c:v>0.81747459732553263</c:v>
                </c:pt>
                <c:pt idx="25">
                  <c:v>0.81673247793561909</c:v>
                </c:pt>
                <c:pt idx="26">
                  <c:v>0.82087945600908274</c:v>
                </c:pt>
                <c:pt idx="27">
                  <c:v>0.81082716837824786</c:v>
                </c:pt>
                <c:pt idx="28">
                  <c:v>0.7978067671640503</c:v>
                </c:pt>
                <c:pt idx="29">
                  <c:v>0.79971489165571474</c:v>
                </c:pt>
                <c:pt idx="30">
                  <c:v>0.80098683962157358</c:v>
                </c:pt>
              </c:numCache>
              <c:extLst/>
            </c:numRef>
          </c:val>
          <c:extLst>
            <c:ext xmlns:c16="http://schemas.microsoft.com/office/drawing/2014/chart" uri="{C3380CC4-5D6E-409C-BE32-E72D297353CC}">
              <c16:uniqueId val="{00000000-D0A9-40D3-9095-55AAD7059826}"/>
            </c:ext>
          </c:extLst>
        </c:ser>
        <c:ser>
          <c:idx val="1"/>
          <c:order val="1"/>
          <c:tx>
            <c:strRef>
              <c:f>'LNE MDV_HDV Stocks&amp;Sales'!$C$33</c:f>
              <c:strCache>
                <c:ptCount val="1"/>
                <c:pt idx="0">
                  <c:v>Hybrid Fossil</c:v>
                </c:pt>
              </c:strCache>
            </c:strRef>
          </c:tx>
          <c:spPr>
            <a:solidFill>
              <a:schemeClr val="bg1">
                <a:lumMod val="65000"/>
              </a:schemeClr>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Stocks&amp;Sales'!$I$33:$AM$33</c:f>
              <c:numCache>
                <c:formatCode>0%</c:formatCode>
                <c:ptCount val="31"/>
                <c:pt idx="0">
                  <c:v>9.3789374575966103E-2</c:v>
                </c:pt>
                <c:pt idx="1">
                  <c:v>0.18005261343638312</c:v>
                </c:pt>
                <c:pt idx="2">
                  <c:v>0.25877624005811489</c:v>
                </c:pt>
                <c:pt idx="3">
                  <c:v>0.3177089317136001</c:v>
                </c:pt>
                <c:pt idx="4">
                  <c:v>0.36909165451200743</c:v>
                </c:pt>
                <c:pt idx="5">
                  <c:v>0.41291056611579746</c:v>
                </c:pt>
                <c:pt idx="6">
                  <c:v>0.39348136333755629</c:v>
                </c:pt>
                <c:pt idx="7">
                  <c:v>0.39039439647334384</c:v>
                </c:pt>
                <c:pt idx="8">
                  <c:v>0.40374682787313537</c:v>
                </c:pt>
                <c:pt idx="9">
                  <c:v>0.43363522308476438</c:v>
                </c:pt>
                <c:pt idx="10">
                  <c:v>0.48000015779279448</c:v>
                </c:pt>
                <c:pt idx="11">
                  <c:v>0.40999921685827279</c:v>
                </c:pt>
                <c:pt idx="12">
                  <c:v>0.33999944849537722</c:v>
                </c:pt>
                <c:pt idx="13">
                  <c:v>0.26999965025045969</c:v>
                </c:pt>
                <c:pt idx="14">
                  <c:v>0.20000060576185527</c:v>
                </c:pt>
                <c:pt idx="15">
                  <c:v>0.13000034154966181</c:v>
                </c:pt>
                <c:pt idx="16">
                  <c:v>0.11000052497644507</c:v>
                </c:pt>
                <c:pt idx="17">
                  <c:v>8.9999515013649334E-2</c:v>
                </c:pt>
                <c:pt idx="18">
                  <c:v>6.9999933863746033E-2</c:v>
                </c:pt>
                <c:pt idx="19">
                  <c:v>4.999983011514799E-2</c:v>
                </c:pt>
                <c:pt idx="20">
                  <c:v>2.9999661615547575E-2</c:v>
                </c:pt>
                <c:pt idx="21">
                  <c:v>2.9999985946509541E-2</c:v>
                </c:pt>
                <c:pt idx="22">
                  <c:v>3.0000654131567585E-2</c:v>
                </c:pt>
                <c:pt idx="23">
                  <c:v>2.9999600921723008E-2</c:v>
                </c:pt>
                <c:pt idx="24">
                  <c:v>2.9999880843508728E-2</c:v>
                </c:pt>
                <c:pt idx="25">
                  <c:v>2.9999672679445973E-2</c:v>
                </c:pt>
                <c:pt idx="26">
                  <c:v>3.0000120779510957E-2</c:v>
                </c:pt>
                <c:pt idx="27">
                  <c:v>3.0000450620535479E-2</c:v>
                </c:pt>
                <c:pt idx="28">
                  <c:v>3.0000187302670452E-2</c:v>
                </c:pt>
                <c:pt idx="29">
                  <c:v>2.9999439437444354E-2</c:v>
                </c:pt>
                <c:pt idx="30">
                  <c:v>2.9999320462387635E-2</c:v>
                </c:pt>
              </c:numCache>
              <c:extLst/>
            </c:numRef>
          </c:val>
          <c:extLst>
            <c:ext xmlns:c16="http://schemas.microsoft.com/office/drawing/2014/chart" uri="{C3380CC4-5D6E-409C-BE32-E72D297353CC}">
              <c16:uniqueId val="{00000001-D0A9-40D3-9095-55AAD7059826}"/>
            </c:ext>
          </c:extLst>
        </c:ser>
        <c:ser>
          <c:idx val="2"/>
          <c:order val="2"/>
          <c:tx>
            <c:strRef>
              <c:f>'LNE MDV_HDV Stocks&amp;Sales'!$C$34</c:f>
              <c:strCache>
                <c:ptCount val="1"/>
                <c:pt idx="0">
                  <c:v>Hydrogen</c:v>
                </c:pt>
              </c:strCache>
            </c:strRef>
          </c:tx>
          <c:spPr>
            <a:solidFill>
              <a:schemeClr val="accent3"/>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Stocks&amp;Sales'!$I$34:$AM$34</c:f>
              <c:numCache>
                <c:formatCode>0%</c:formatCode>
                <c:ptCount val="31"/>
                <c:pt idx="0">
                  <c:v>0</c:v>
                </c:pt>
                <c:pt idx="1">
                  <c:v>0</c:v>
                </c:pt>
                <c:pt idx="2">
                  <c:v>0</c:v>
                </c:pt>
                <c:pt idx="3">
                  <c:v>0</c:v>
                </c:pt>
                <c:pt idx="4">
                  <c:v>0</c:v>
                </c:pt>
                <c:pt idx="5">
                  <c:v>0</c:v>
                </c:pt>
                <c:pt idx="6">
                  <c:v>5.6654345372894876E-3</c:v>
                </c:pt>
                <c:pt idx="7">
                  <c:v>1.1251778765314396E-2</c:v>
                </c:pt>
                <c:pt idx="8">
                  <c:v>1.677109994837387E-2</c:v>
                </c:pt>
                <c:pt idx="9">
                  <c:v>2.2321022504508591E-2</c:v>
                </c:pt>
                <c:pt idx="10">
                  <c:v>2.8160491051176146E-2</c:v>
                </c:pt>
                <c:pt idx="11">
                  <c:v>4.2818867228999351E-2</c:v>
                </c:pt>
                <c:pt idx="12">
                  <c:v>5.9288322677476156E-2</c:v>
                </c:pt>
                <c:pt idx="13">
                  <c:v>7.7389469429947191E-2</c:v>
                </c:pt>
                <c:pt idx="14">
                  <c:v>9.4825203630633681E-2</c:v>
                </c:pt>
                <c:pt idx="15">
                  <c:v>0.107944953821759</c:v>
                </c:pt>
                <c:pt idx="16">
                  <c:v>0.10915434583790387</c:v>
                </c:pt>
                <c:pt idx="17">
                  <c:v>0.10904818439048179</c:v>
                </c:pt>
                <c:pt idx="18">
                  <c:v>0.11201828006058076</c:v>
                </c:pt>
                <c:pt idx="19">
                  <c:v>0.11906413832704203</c:v>
                </c:pt>
                <c:pt idx="20">
                  <c:v>0.12140732840461757</c:v>
                </c:pt>
                <c:pt idx="21">
                  <c:v>0.12830204323696853</c:v>
                </c:pt>
                <c:pt idx="22">
                  <c:v>0.13020270810469009</c:v>
                </c:pt>
                <c:pt idx="23">
                  <c:v>0.13141943274718093</c:v>
                </c:pt>
                <c:pt idx="24">
                  <c:v>0.13252584951130941</c:v>
                </c:pt>
                <c:pt idx="25">
                  <c:v>0.13326781962852094</c:v>
                </c:pt>
                <c:pt idx="26">
                  <c:v>0.12912009106775127</c:v>
                </c:pt>
                <c:pt idx="27">
                  <c:v>0.1391725985421649</c:v>
                </c:pt>
                <c:pt idx="28">
                  <c:v>0.15219237775854083</c:v>
                </c:pt>
                <c:pt idx="29">
                  <c:v>0.15028682117431641</c:v>
                </c:pt>
                <c:pt idx="30">
                  <c:v>0.14901353789932217</c:v>
                </c:pt>
              </c:numCache>
              <c:extLst/>
            </c:numRef>
          </c:val>
          <c:extLst>
            <c:ext xmlns:c16="http://schemas.microsoft.com/office/drawing/2014/chart" uri="{C3380CC4-5D6E-409C-BE32-E72D297353CC}">
              <c16:uniqueId val="{00000002-D0A9-40D3-9095-55AAD7059826}"/>
            </c:ext>
          </c:extLst>
        </c:ser>
        <c:ser>
          <c:idx val="0"/>
          <c:order val="3"/>
          <c:tx>
            <c:strRef>
              <c:f>'LNE MDV_HDV Stocks&amp;Sales'!$C$32</c:f>
              <c:strCache>
                <c:ptCount val="1"/>
                <c:pt idx="0">
                  <c:v>Reference Fossil</c:v>
                </c:pt>
              </c:strCache>
            </c:strRef>
          </c:tx>
          <c:spPr>
            <a:solidFill>
              <a:schemeClr val="tx1">
                <a:lumMod val="85000"/>
                <a:lumOff val="15000"/>
              </a:schemeClr>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Stocks&amp;Sales'!$I$32:$AM$32</c:f>
              <c:numCache>
                <c:formatCode>0%</c:formatCode>
                <c:ptCount val="31"/>
                <c:pt idx="0">
                  <c:v>0.88200019384406636</c:v>
                </c:pt>
                <c:pt idx="1">
                  <c:v>0.78399970971897182</c:v>
                </c:pt>
                <c:pt idx="2">
                  <c:v>0.68599996274703345</c:v>
                </c:pt>
                <c:pt idx="3">
                  <c:v>0.60025048827829708</c:v>
                </c:pt>
                <c:pt idx="4">
                  <c:v>0.51450024156908647</c:v>
                </c:pt>
                <c:pt idx="5">
                  <c:v>0.42874939664881506</c:v>
                </c:pt>
                <c:pt idx="6">
                  <c:v>0.34299972442587467</c:v>
                </c:pt>
                <c:pt idx="7">
                  <c:v>0.25724950844560479</c:v>
                </c:pt>
                <c:pt idx="8">
                  <c:v>0.17150003153633353</c:v>
                </c:pt>
                <c:pt idx="9">
                  <c:v>8.5751587861679607E-2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extLst/>
            </c:numRef>
          </c:val>
          <c:extLst>
            <c:ext xmlns:c16="http://schemas.microsoft.com/office/drawing/2014/chart" uri="{C3380CC4-5D6E-409C-BE32-E72D297353CC}">
              <c16:uniqueId val="{00000003-D0A9-40D3-9095-55AAD7059826}"/>
            </c:ext>
          </c:extLst>
        </c:ser>
        <c:ser>
          <c:idx val="4"/>
          <c:order val="4"/>
          <c:tx>
            <c:strRef>
              <c:f>'LNE MDV_HDV Stocks&amp;Sales'!$C$36</c:f>
              <c:strCache>
                <c:ptCount val="1"/>
                <c:pt idx="0">
                  <c:v>Other</c:v>
                </c:pt>
              </c:strCache>
            </c:strRef>
          </c:tx>
          <c:spPr>
            <a:solidFill>
              <a:schemeClr val="accent5"/>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Stocks&amp;Sales'!$I$36:$AM$36</c:f>
              <c:numCache>
                <c:formatCode>0%</c:formatCode>
                <c:ptCount val="31"/>
                <c:pt idx="0">
                  <c:v>1.9999861539952646E-2</c:v>
                </c:pt>
                <c:pt idx="1">
                  <c:v>2.0000362851285404E-2</c:v>
                </c:pt>
                <c:pt idx="2">
                  <c:v>2.0001117588987972E-2</c:v>
                </c:pt>
                <c:pt idx="3">
                  <c:v>1.9999758128397556E-2</c:v>
                </c:pt>
                <c:pt idx="4">
                  <c:v>1.9999939036192713E-2</c:v>
                </c:pt>
                <c:pt idx="5">
                  <c:v>1.9999846767952967E-2</c:v>
                </c:pt>
                <c:pt idx="6">
                  <c:v>1.999990762878473E-2</c:v>
                </c:pt>
                <c:pt idx="7">
                  <c:v>2.0001098791406827E-2</c:v>
                </c:pt>
                <c:pt idx="8">
                  <c:v>2.0000264749465257E-2</c:v>
                </c:pt>
                <c:pt idx="9">
                  <c:v>1.9999215870775498E-2</c:v>
                </c:pt>
                <c:pt idx="10">
                  <c:v>1.9999447725219541E-2</c:v>
                </c:pt>
                <c:pt idx="11">
                  <c:v>2.0000174031494875E-2</c:v>
                </c:pt>
                <c:pt idx="12">
                  <c:v>1.9999921213625302E-2</c:v>
                </c:pt>
                <c:pt idx="13">
                  <c:v>1.9999455945159287E-2</c:v>
                </c:pt>
                <c:pt idx="14">
                  <c:v>1.999922765363446E-2</c:v>
                </c:pt>
                <c:pt idx="15">
                  <c:v>2.0000276146535E-2</c:v>
                </c:pt>
                <c:pt idx="16">
                  <c:v>1.9999530284233284E-2</c:v>
                </c:pt>
                <c:pt idx="17">
                  <c:v>2.000003986189177E-2</c:v>
                </c:pt>
                <c:pt idx="18">
                  <c:v>1.9999603182476532E-2</c:v>
                </c:pt>
                <c:pt idx="19">
                  <c:v>2.0000203861822392E-2</c:v>
                </c:pt>
                <c:pt idx="20">
                  <c:v>1.9999774410365087E-2</c:v>
                </c:pt>
                <c:pt idx="21">
                  <c:v>1.9999522181326501E-2</c:v>
                </c:pt>
                <c:pt idx="22">
                  <c:v>1.9999709274858814E-2</c:v>
                </c:pt>
                <c:pt idx="23">
                  <c:v>1.9999733947815339E-2</c:v>
                </c:pt>
                <c:pt idx="24">
                  <c:v>1.9999672319649209E-2</c:v>
                </c:pt>
                <c:pt idx="25">
                  <c:v>2.0000029756414E-2</c:v>
                </c:pt>
                <c:pt idx="26">
                  <c:v>2.0000332143655156E-2</c:v>
                </c:pt>
                <c:pt idx="27">
                  <c:v>1.9999782459051794E-2</c:v>
                </c:pt>
                <c:pt idx="28">
                  <c:v>2.0000667774738395E-2</c:v>
                </c:pt>
                <c:pt idx="29">
                  <c:v>1.9998847732524479E-2</c:v>
                </c:pt>
                <c:pt idx="30">
                  <c:v>2.000030201671665E-2</c:v>
                </c:pt>
              </c:numCache>
              <c:extLst/>
            </c:numRef>
          </c:val>
          <c:extLst>
            <c:ext xmlns:c16="http://schemas.microsoft.com/office/drawing/2014/chart" uri="{C3380CC4-5D6E-409C-BE32-E72D297353CC}">
              <c16:uniqueId val="{00000004-D0A9-40D3-9095-55AAD7059826}"/>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US"/>
                  <a:t>% of MDV/HDV Sales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9321748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48388216495596"/>
          <c:y val="2.6495721712289554E-2"/>
          <c:w val="0.64508880145930081"/>
          <c:h val="0.84938075415688774"/>
        </c:manualLayout>
      </c:layout>
      <c:areaChart>
        <c:grouping val="stacked"/>
        <c:varyColors val="0"/>
        <c:ser>
          <c:idx val="3"/>
          <c:order val="0"/>
          <c:tx>
            <c:strRef>
              <c:f>'LNE MDV_HDV Stocks&amp;Sales'!$C$25</c:f>
              <c:strCache>
                <c:ptCount val="1"/>
                <c:pt idx="0">
                  <c:v>Battery Electric</c:v>
                </c:pt>
              </c:strCache>
            </c:strRef>
          </c:tx>
          <c:spPr>
            <a:solidFill>
              <a:schemeClr val="accent4"/>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Stocks&amp;Sales'!$I$25:$AM$25</c:f>
              <c:numCache>
                <c:formatCode>_ * #,##0_ ;_ * \-#,##0_ ;_ * ""\-""??_ ;_ @_ </c:formatCode>
                <c:ptCount val="31"/>
                <c:pt idx="0">
                  <c:v>60.819999999999993</c:v>
                </c:pt>
                <c:pt idx="1">
                  <c:v>280.57</c:v>
                </c:pt>
                <c:pt idx="2">
                  <c:v>753.32999999999879</c:v>
                </c:pt>
                <c:pt idx="3">
                  <c:v>1574.15</c:v>
                </c:pt>
                <c:pt idx="4">
                  <c:v>2839.2799999999997</c:v>
                </c:pt>
                <c:pt idx="5">
                  <c:v>4644.8999999999996</c:v>
                </c:pt>
                <c:pt idx="6">
                  <c:v>7734.84</c:v>
                </c:pt>
                <c:pt idx="7">
                  <c:v>11884.44999999999</c:v>
                </c:pt>
                <c:pt idx="8">
                  <c:v>16866.75</c:v>
                </c:pt>
                <c:pt idx="9">
                  <c:v>22455.48</c:v>
                </c:pt>
                <c:pt idx="10">
                  <c:v>28433.91</c:v>
                </c:pt>
                <c:pt idx="11">
                  <c:v>35093.469999999994</c:v>
                </c:pt>
                <c:pt idx="12">
                  <c:v>42453.919999999904</c:v>
                </c:pt>
                <c:pt idx="13">
                  <c:v>50572.329999999994</c:v>
                </c:pt>
                <c:pt idx="14">
                  <c:v>59580.34</c:v>
                </c:pt>
                <c:pt idx="15">
                  <c:v>69716.25</c:v>
                </c:pt>
                <c:pt idx="16">
                  <c:v>80597.559999999896</c:v>
                </c:pt>
                <c:pt idx="17">
                  <c:v>92126.33</c:v>
                </c:pt>
                <c:pt idx="18">
                  <c:v>103823.9</c:v>
                </c:pt>
                <c:pt idx="19">
                  <c:v>115181.1599999998</c:v>
                </c:pt>
                <c:pt idx="20">
                  <c:v>127536.27999999981</c:v>
                </c:pt>
                <c:pt idx="21">
                  <c:v>137974.01</c:v>
                </c:pt>
                <c:pt idx="22">
                  <c:v>147504.18</c:v>
                </c:pt>
                <c:pt idx="23">
                  <c:v>156234.57</c:v>
                </c:pt>
                <c:pt idx="24">
                  <c:v>164175.0499999999</c:v>
                </c:pt>
                <c:pt idx="25">
                  <c:v>171356.78999999998</c:v>
                </c:pt>
                <c:pt idx="26">
                  <c:v>177642.2</c:v>
                </c:pt>
                <c:pt idx="27">
                  <c:v>182717.19</c:v>
                </c:pt>
                <c:pt idx="28">
                  <c:v>186438.88999999993</c:v>
                </c:pt>
                <c:pt idx="29">
                  <c:v>189982.63999999978</c:v>
                </c:pt>
                <c:pt idx="30">
                  <c:v>193241.13</c:v>
                </c:pt>
              </c:numCache>
              <c:extLst/>
            </c:numRef>
          </c:val>
          <c:extLst>
            <c:ext xmlns:c16="http://schemas.microsoft.com/office/drawing/2014/chart" uri="{C3380CC4-5D6E-409C-BE32-E72D297353CC}">
              <c16:uniqueId val="{00000000-DEC6-459D-83D6-63E67BE3AE25}"/>
            </c:ext>
          </c:extLst>
        </c:ser>
        <c:ser>
          <c:idx val="1"/>
          <c:order val="1"/>
          <c:tx>
            <c:strRef>
              <c:f>'LNE MDV_HDV Stocks&amp;Sales'!$C$23</c:f>
              <c:strCache>
                <c:ptCount val="1"/>
                <c:pt idx="0">
                  <c:v>Hybrid Fossil</c:v>
                </c:pt>
              </c:strCache>
            </c:strRef>
          </c:tx>
          <c:spPr>
            <a:solidFill>
              <a:schemeClr val="bg1">
                <a:lumMod val="65000"/>
              </a:schemeClr>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Stocks&amp;Sales'!$I$23:$AM$23</c:f>
              <c:numCache>
                <c:formatCode>_ * #,##0_ ;_ * \-#,##0_ ;_ * ""\-""??_ ;_ @_ </c:formatCode>
                <c:ptCount val="31"/>
                <c:pt idx="0">
                  <c:v>1354.75</c:v>
                </c:pt>
                <c:pt idx="1">
                  <c:v>3835.83</c:v>
                </c:pt>
                <c:pt idx="2">
                  <c:v>7309.0599999999904</c:v>
                </c:pt>
                <c:pt idx="3">
                  <c:v>11512.39</c:v>
                </c:pt>
                <c:pt idx="4">
                  <c:v>16355.78</c:v>
                </c:pt>
                <c:pt idx="5">
                  <c:v>21745.010000000002</c:v>
                </c:pt>
                <c:pt idx="6">
                  <c:v>26856.23</c:v>
                </c:pt>
                <c:pt idx="7">
                  <c:v>31899.769999999997</c:v>
                </c:pt>
                <c:pt idx="8">
                  <c:v>37080.28</c:v>
                </c:pt>
                <c:pt idx="9">
                  <c:v>42599.27</c:v>
                </c:pt>
                <c:pt idx="10">
                  <c:v>48658.12</c:v>
                </c:pt>
                <c:pt idx="11">
                  <c:v>53788.839999999895</c:v>
                </c:pt>
                <c:pt idx="12">
                  <c:v>58002.419999999896</c:v>
                </c:pt>
                <c:pt idx="13">
                  <c:v>61289.089999999909</c:v>
                </c:pt>
                <c:pt idx="14">
                  <c:v>63604.869999999981</c:v>
                </c:pt>
                <c:pt idx="15">
                  <c:v>64857.310000000005</c:v>
                </c:pt>
                <c:pt idx="16">
                  <c:v>65610.449999999983</c:v>
                </c:pt>
                <c:pt idx="17">
                  <c:v>65716.88</c:v>
                </c:pt>
                <c:pt idx="18">
                  <c:v>65008.33</c:v>
                </c:pt>
                <c:pt idx="19">
                  <c:v>63362.89</c:v>
                </c:pt>
                <c:pt idx="20">
                  <c:v>60792.979999999901</c:v>
                </c:pt>
                <c:pt idx="21">
                  <c:v>57523.659999999887</c:v>
                </c:pt>
                <c:pt idx="22">
                  <c:v>53691.899999999994</c:v>
                </c:pt>
                <c:pt idx="23">
                  <c:v>49452.12999999999</c:v>
                </c:pt>
                <c:pt idx="24">
                  <c:v>44961.309999999896</c:v>
                </c:pt>
                <c:pt idx="25">
                  <c:v>40360.729999999894</c:v>
                </c:pt>
                <c:pt idx="26">
                  <c:v>35758.42</c:v>
                </c:pt>
                <c:pt idx="27">
                  <c:v>31238.649999999892</c:v>
                </c:pt>
                <c:pt idx="28">
                  <c:v>26874.100000000002</c:v>
                </c:pt>
                <c:pt idx="29">
                  <c:v>22797.100000000002</c:v>
                </c:pt>
                <c:pt idx="30">
                  <c:v>19131.830000000002</c:v>
                </c:pt>
              </c:numCache>
              <c:extLst/>
            </c:numRef>
          </c:val>
          <c:extLst>
            <c:ext xmlns:c16="http://schemas.microsoft.com/office/drawing/2014/chart" uri="{C3380CC4-5D6E-409C-BE32-E72D297353CC}">
              <c16:uniqueId val="{00000001-DEC6-459D-83D6-63E67BE3AE25}"/>
            </c:ext>
          </c:extLst>
        </c:ser>
        <c:ser>
          <c:idx val="2"/>
          <c:order val="2"/>
          <c:tx>
            <c:strRef>
              <c:f>'LNE MDV_HDV Stocks&amp;Sales'!$C$24</c:f>
              <c:strCache>
                <c:ptCount val="1"/>
                <c:pt idx="0">
                  <c:v>Hydrogen</c:v>
                </c:pt>
              </c:strCache>
            </c:strRef>
          </c:tx>
          <c:spPr>
            <a:solidFill>
              <a:schemeClr val="accent3"/>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Stocks&amp;Sales'!$I$24:$AM$24</c:f>
              <c:numCache>
                <c:formatCode>_ * #,##0_ ;_ * \-#,##0_ ;_ * ""\-""??_ ;_ @_ </c:formatCode>
                <c:ptCount val="31"/>
                <c:pt idx="0">
                  <c:v>0</c:v>
                </c:pt>
                <c:pt idx="1">
                  <c:v>0</c:v>
                </c:pt>
                <c:pt idx="2">
                  <c:v>0</c:v>
                </c:pt>
                <c:pt idx="3">
                  <c:v>0</c:v>
                </c:pt>
                <c:pt idx="4">
                  <c:v>0</c:v>
                </c:pt>
                <c:pt idx="5">
                  <c:v>0</c:v>
                </c:pt>
                <c:pt idx="6">
                  <c:v>73.599999999999909</c:v>
                </c:pt>
                <c:pt idx="7">
                  <c:v>219.01</c:v>
                </c:pt>
                <c:pt idx="8">
                  <c:v>434.39</c:v>
                </c:pt>
                <c:pt idx="9">
                  <c:v>719.05</c:v>
                </c:pt>
                <c:pt idx="10">
                  <c:v>1075.9699999999989</c:v>
                </c:pt>
                <c:pt idx="11">
                  <c:v>1617.2399999999989</c:v>
                </c:pt>
                <c:pt idx="12">
                  <c:v>2369.66</c:v>
                </c:pt>
                <c:pt idx="13">
                  <c:v>3365.0699999999997</c:v>
                </c:pt>
                <c:pt idx="14">
                  <c:v>4616.54</c:v>
                </c:pt>
                <c:pt idx="15">
                  <c:v>6099.8799999999992</c:v>
                </c:pt>
                <c:pt idx="16">
                  <c:v>7675.4500000000007</c:v>
                </c:pt>
                <c:pt idx="17">
                  <c:v>9307.1799999999894</c:v>
                </c:pt>
                <c:pt idx="18">
                  <c:v>10982.14</c:v>
                </c:pt>
                <c:pt idx="19">
                  <c:v>12699.849999999991</c:v>
                </c:pt>
                <c:pt idx="20">
                  <c:v>14577.72</c:v>
                </c:pt>
                <c:pt idx="21">
                  <c:v>16306.039999999999</c:v>
                </c:pt>
                <c:pt idx="22">
                  <c:v>17945.919999999991</c:v>
                </c:pt>
                <c:pt idx="23">
                  <c:v>19500.61</c:v>
                </c:pt>
                <c:pt idx="24">
                  <c:v>20965.260000000002</c:v>
                </c:pt>
                <c:pt idx="25">
                  <c:v>22330.32</c:v>
                </c:pt>
                <c:pt idx="26">
                  <c:v>23481.599999999999</c:v>
                </c:pt>
                <c:pt idx="27">
                  <c:v>24559.639999999803</c:v>
                </c:pt>
                <c:pt idx="28">
                  <c:v>25543.68</c:v>
                </c:pt>
                <c:pt idx="29">
                  <c:v>26409.230000000003</c:v>
                </c:pt>
                <c:pt idx="30">
                  <c:v>27142.819999999901</c:v>
                </c:pt>
              </c:numCache>
              <c:extLst/>
            </c:numRef>
          </c:val>
          <c:extLst>
            <c:ext xmlns:c16="http://schemas.microsoft.com/office/drawing/2014/chart" uri="{C3380CC4-5D6E-409C-BE32-E72D297353CC}">
              <c16:uniqueId val="{00000002-DEC6-459D-83D6-63E67BE3AE25}"/>
            </c:ext>
          </c:extLst>
        </c:ser>
        <c:ser>
          <c:idx val="0"/>
          <c:order val="3"/>
          <c:tx>
            <c:strRef>
              <c:f>'LNE MDV_HDV Stocks&amp;Sales'!$C$22</c:f>
              <c:strCache>
                <c:ptCount val="1"/>
                <c:pt idx="0">
                  <c:v>Reference Fossil</c:v>
                </c:pt>
              </c:strCache>
            </c:strRef>
          </c:tx>
          <c:spPr>
            <a:solidFill>
              <a:schemeClr val="tx1">
                <a:lumMod val="85000"/>
                <a:lumOff val="15000"/>
              </a:schemeClr>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Stocks&amp;Sales'!$I$22:$AM$22</c:f>
              <c:numCache>
                <c:formatCode>_ * #,##0_ ;_ * \-#,##0_ ;_ * ""\-""??_ ;_ @_ </c:formatCode>
                <c:ptCount val="31"/>
                <c:pt idx="0">
                  <c:v>229025.51999999987</c:v>
                </c:pt>
                <c:pt idx="1">
                  <c:v>226609.19</c:v>
                </c:pt>
                <c:pt idx="2">
                  <c:v>222948.93</c:v>
                </c:pt>
                <c:pt idx="3">
                  <c:v>218211.73</c:v>
                </c:pt>
                <c:pt idx="4">
                  <c:v>212391.38</c:v>
                </c:pt>
                <c:pt idx="5">
                  <c:v>205485.92999999991</c:v>
                </c:pt>
                <c:pt idx="6">
                  <c:v>197501.77999999997</c:v>
                </c:pt>
                <c:pt idx="7">
                  <c:v>188455.03</c:v>
                </c:pt>
                <c:pt idx="8">
                  <c:v>178369.92999999988</c:v>
                </c:pt>
                <c:pt idx="9">
                  <c:v>167271.8599999999</c:v>
                </c:pt>
                <c:pt idx="10">
                  <c:v>155173.18999999977</c:v>
                </c:pt>
                <c:pt idx="11">
                  <c:v>143138.4499999999</c:v>
                </c:pt>
                <c:pt idx="12">
                  <c:v>131110.03999999998</c:v>
                </c:pt>
                <c:pt idx="13">
                  <c:v>119008.84000000001</c:v>
                </c:pt>
                <c:pt idx="14">
                  <c:v>106734.08999999998</c:v>
                </c:pt>
                <c:pt idx="15">
                  <c:v>94164.249999999898</c:v>
                </c:pt>
                <c:pt idx="16">
                  <c:v>81257.309999999881</c:v>
                </c:pt>
                <c:pt idx="17">
                  <c:v>68294.709999999992</c:v>
                </c:pt>
                <c:pt idx="18">
                  <c:v>55936.299999999988</c:v>
                </c:pt>
                <c:pt idx="19">
                  <c:v>44813.66</c:v>
                </c:pt>
                <c:pt idx="20">
                  <c:v>33423.54</c:v>
                </c:pt>
                <c:pt idx="21">
                  <c:v>24827.629999999903</c:v>
                </c:pt>
                <c:pt idx="22">
                  <c:v>17795.87</c:v>
                </c:pt>
                <c:pt idx="23">
                  <c:v>12060.11999999999</c:v>
                </c:pt>
                <c:pt idx="24">
                  <c:v>7457.3200000000006</c:v>
                </c:pt>
                <c:pt idx="25">
                  <c:v>3823.1399999999994</c:v>
                </c:pt>
                <c:pt idx="26">
                  <c:v>1306.2399999999991</c:v>
                </c:pt>
                <c:pt idx="27">
                  <c:v>0</c:v>
                </c:pt>
                <c:pt idx="28">
                  <c:v>0</c:v>
                </c:pt>
                <c:pt idx="29">
                  <c:v>0</c:v>
                </c:pt>
                <c:pt idx="30">
                  <c:v>0</c:v>
                </c:pt>
              </c:numCache>
              <c:extLst/>
            </c:numRef>
          </c:val>
          <c:extLst>
            <c:ext xmlns:c16="http://schemas.microsoft.com/office/drawing/2014/chart" uri="{C3380CC4-5D6E-409C-BE32-E72D297353CC}">
              <c16:uniqueId val="{00000003-DEC6-459D-83D6-63E67BE3AE25}"/>
            </c:ext>
          </c:extLst>
        </c:ser>
        <c:ser>
          <c:idx val="4"/>
          <c:order val="4"/>
          <c:tx>
            <c:strRef>
              <c:f>'LNE MDV_HDV Stocks&amp;Sales'!$C$26</c:f>
              <c:strCache>
                <c:ptCount val="1"/>
                <c:pt idx="0">
                  <c:v>Other</c:v>
                </c:pt>
              </c:strCache>
            </c:strRef>
          </c:tx>
          <c:spPr>
            <a:solidFill>
              <a:schemeClr val="accent5"/>
            </a:solidFill>
            <a:ln>
              <a:noFill/>
            </a:ln>
            <a:effectLst/>
          </c:spPr>
          <c:cat>
            <c:numRef>
              <c:f>'LNE MDV_HDV Stocks&amp;Sales'!$I$21:$AM$21</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extLst/>
            </c:numRef>
          </c:cat>
          <c:val>
            <c:numRef>
              <c:f>'LNE MDV_HDV Stocks&amp;Sales'!$I$26:$AM$26</c:f>
              <c:numCache>
                <c:formatCode>_ * #,##0_ ;_ * \-#,##0_ ;_ * ""\-""??_ ;_ @_ </c:formatCode>
                <c:ptCount val="31"/>
                <c:pt idx="0">
                  <c:v>4702.8799999999992</c:v>
                </c:pt>
                <c:pt idx="1">
                  <c:v>4708.68</c:v>
                </c:pt>
                <c:pt idx="2">
                  <c:v>4714.5099999999902</c:v>
                </c:pt>
                <c:pt idx="3">
                  <c:v>4720.3599999999997</c:v>
                </c:pt>
                <c:pt idx="4">
                  <c:v>4726.2499999999891</c:v>
                </c:pt>
                <c:pt idx="5">
                  <c:v>4732.1499999999896</c:v>
                </c:pt>
                <c:pt idx="6">
                  <c:v>4738.09</c:v>
                </c:pt>
                <c:pt idx="7">
                  <c:v>4744.04</c:v>
                </c:pt>
                <c:pt idx="8">
                  <c:v>4750.0299999999897</c:v>
                </c:pt>
                <c:pt idx="9">
                  <c:v>4756.0299999999988</c:v>
                </c:pt>
                <c:pt idx="10">
                  <c:v>4762.0699999999897</c:v>
                </c:pt>
                <c:pt idx="11">
                  <c:v>4768.12</c:v>
                </c:pt>
                <c:pt idx="12">
                  <c:v>4774.2199999999993</c:v>
                </c:pt>
                <c:pt idx="13">
                  <c:v>4780.32</c:v>
                </c:pt>
                <c:pt idx="14">
                  <c:v>4786.4499999999989</c:v>
                </c:pt>
                <c:pt idx="15">
                  <c:v>4792.6099999999997</c:v>
                </c:pt>
                <c:pt idx="16">
                  <c:v>4798.7900000000009</c:v>
                </c:pt>
                <c:pt idx="17">
                  <c:v>4804.99999999999</c:v>
                </c:pt>
                <c:pt idx="18">
                  <c:v>4811.2399999999907</c:v>
                </c:pt>
                <c:pt idx="19">
                  <c:v>4817.5</c:v>
                </c:pt>
                <c:pt idx="20">
                  <c:v>4858.9599999999891</c:v>
                </c:pt>
                <c:pt idx="21">
                  <c:v>4873.92</c:v>
                </c:pt>
                <c:pt idx="22">
                  <c:v>4884.4299999999803</c:v>
                </c:pt>
                <c:pt idx="23">
                  <c:v>4893.2499999999909</c:v>
                </c:pt>
                <c:pt idx="24">
                  <c:v>4901.42</c:v>
                </c:pt>
                <c:pt idx="25">
                  <c:v>4910.3700000000008</c:v>
                </c:pt>
                <c:pt idx="26">
                  <c:v>4915.21</c:v>
                </c:pt>
                <c:pt idx="27">
                  <c:v>4911.8799999999992</c:v>
                </c:pt>
                <c:pt idx="28">
                  <c:v>4895.71</c:v>
                </c:pt>
                <c:pt idx="29">
                  <c:v>4889.7199999999993</c:v>
                </c:pt>
                <c:pt idx="30">
                  <c:v>4890.5699999999988</c:v>
                </c:pt>
              </c:numCache>
              <c:extLst/>
            </c:numRef>
          </c:val>
          <c:extLst>
            <c:ext xmlns:c16="http://schemas.microsoft.com/office/drawing/2014/chart" uri="{C3380CC4-5D6E-409C-BE32-E72D297353CC}">
              <c16:uniqueId val="{00000004-DEC6-459D-83D6-63E67BE3AE25}"/>
            </c:ext>
          </c:extLst>
        </c:ser>
        <c:dLbls>
          <c:showLegendKey val="0"/>
          <c:showVal val="0"/>
          <c:showCatName val="0"/>
          <c:showSerName val="0"/>
          <c:showPercent val="0"/>
          <c:showBubbleSize val="0"/>
        </c:dLbls>
        <c:axId val="693217480"/>
        <c:axId val="693219080"/>
      </c:areaChart>
      <c:catAx>
        <c:axId val="6932174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9080"/>
        <c:crosses val="autoZero"/>
        <c:auto val="1"/>
        <c:lblAlgn val="ctr"/>
        <c:lblOffset val="100"/>
        <c:tickLblSkip val="5"/>
        <c:noMultiLvlLbl val="0"/>
      </c:catAx>
      <c:valAx>
        <c:axId val="69321908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MDV/HDV [Thousands]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93217480"/>
        <c:crosses val="autoZero"/>
        <c:crossBetween val="midCat"/>
        <c:dispUnits>
          <c:builtInUnit val="thousands"/>
        </c:dispUnits>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3</xdr:col>
      <xdr:colOff>368113</xdr:colOff>
      <xdr:row>9</xdr:row>
      <xdr:rowOff>20171</xdr:rowOff>
    </xdr:to>
    <xdr:pic>
      <xdr:nvPicPr>
        <xdr:cNvPr id="2" name="Picture 1">
          <a:extLst>
            <a:ext uri="{FF2B5EF4-FFF2-40B4-BE49-F238E27FC236}">
              <a16:creationId xmlns:a16="http://schemas.microsoft.com/office/drawing/2014/main" id="{59C12258-4036-42B3-9D87-24EAC27BDC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17" t="16301" r="5239" b="18493"/>
        <a:stretch/>
      </xdr:blipFill>
      <xdr:spPr>
        <a:xfrm>
          <a:off x="641350" y="1047750"/>
          <a:ext cx="3273238" cy="680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311376</xdr:colOff>
      <xdr:row>2</xdr:row>
      <xdr:rowOff>168425</xdr:rowOff>
    </xdr:from>
    <xdr:to>
      <xdr:col>10</xdr:col>
      <xdr:colOff>317500</xdr:colOff>
      <xdr:row>18</xdr:row>
      <xdr:rowOff>42068</xdr:rowOff>
    </xdr:to>
    <xdr:graphicFrame macro="">
      <xdr:nvGraphicFramePr>
        <xdr:cNvPr id="16" name="Chart 1">
          <a:extLst>
            <a:ext uri="{FF2B5EF4-FFF2-40B4-BE49-F238E27FC236}">
              <a16:creationId xmlns:a16="http://schemas.microsoft.com/office/drawing/2014/main" id="{AE2155F7-EB91-4EFA-AE58-0C902087C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630162</xdr:colOff>
      <xdr:row>3</xdr:row>
      <xdr:rowOff>91016</xdr:rowOff>
    </xdr:from>
    <xdr:to>
      <xdr:col>17</xdr:col>
      <xdr:colOff>683986</xdr:colOff>
      <xdr:row>18</xdr:row>
      <xdr:rowOff>38098</xdr:rowOff>
    </xdr:to>
    <xdr:graphicFrame macro="">
      <xdr:nvGraphicFramePr>
        <xdr:cNvPr id="17" name="Chart 2">
          <a:extLst>
            <a:ext uri="{FF2B5EF4-FFF2-40B4-BE49-F238E27FC236}">
              <a16:creationId xmlns:a16="http://schemas.microsoft.com/office/drawing/2014/main" id="{2315EE7E-431B-47AF-B030-06BB64DBC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546100</xdr:colOff>
      <xdr:row>49</xdr:row>
      <xdr:rowOff>215900</xdr:rowOff>
    </xdr:from>
    <xdr:to>
      <xdr:col>17</xdr:col>
      <xdr:colOff>599924</xdr:colOff>
      <xdr:row>64</xdr:row>
      <xdr:rowOff>42332</xdr:rowOff>
    </xdr:to>
    <xdr:graphicFrame macro="">
      <xdr:nvGraphicFramePr>
        <xdr:cNvPr id="14" name="Chart 6">
          <a:extLst>
            <a:ext uri="{FF2B5EF4-FFF2-40B4-BE49-F238E27FC236}">
              <a16:creationId xmlns:a16="http://schemas.microsoft.com/office/drawing/2014/main" id="{F8D4977F-76D2-40D9-BDA9-A1C5003F7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368300</xdr:colOff>
      <xdr:row>49</xdr:row>
      <xdr:rowOff>152400</xdr:rowOff>
    </xdr:from>
    <xdr:to>
      <xdr:col>10</xdr:col>
      <xdr:colOff>409424</xdr:colOff>
      <xdr:row>63</xdr:row>
      <xdr:rowOff>169332</xdr:rowOff>
    </xdr:to>
    <xdr:graphicFrame macro="">
      <xdr:nvGraphicFramePr>
        <xdr:cNvPr id="6" name="Chart 6">
          <a:extLst>
            <a:ext uri="{FF2B5EF4-FFF2-40B4-BE49-F238E27FC236}">
              <a16:creationId xmlns:a16="http://schemas.microsoft.com/office/drawing/2014/main" id="{EB203506-DC7F-4239-ACF3-D0DC21004C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46759</xdr:colOff>
      <xdr:row>3</xdr:row>
      <xdr:rowOff>0</xdr:rowOff>
    </xdr:from>
    <xdr:to>
      <xdr:col>17</xdr:col>
      <xdr:colOff>142009</xdr:colOff>
      <xdr:row>21</xdr:row>
      <xdr:rowOff>51954</xdr:rowOff>
    </xdr:to>
    <xdr:sp macro="" textlink="">
      <xdr:nvSpPr>
        <xdr:cNvPr id="2" name="TextBox 1">
          <a:extLst>
            <a:ext uri="{FF2B5EF4-FFF2-40B4-BE49-F238E27FC236}">
              <a16:creationId xmlns:a16="http://schemas.microsoft.com/office/drawing/2014/main" id="{9A8EE9BD-8EC9-4A4B-908E-228CE228890D}"/>
            </a:ext>
          </a:extLst>
        </xdr:cNvPr>
        <xdr:cNvSpPr txBox="1"/>
      </xdr:nvSpPr>
      <xdr:spPr>
        <a:xfrm>
          <a:off x="243032" y="450273"/>
          <a:ext cx="10128250" cy="3377045"/>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Decarbonization Pathways include adoption of electric vehicles and building systems which have the potential to change the hourly demand for electricity. Annual electric load forecasts</a:t>
          </a:r>
          <a:r>
            <a:rPr lang="en-US" sz="1100" baseline="0">
              <a:solidFill>
                <a:schemeClr val="dk1"/>
              </a:solidFill>
              <a:effectLst/>
              <a:latin typeface="+mn-lt"/>
              <a:ea typeface="+mn-ea"/>
              <a:cs typeface="+mn-cs"/>
            </a:rPr>
            <a:t> were </a:t>
          </a:r>
          <a:r>
            <a:rPr lang="en-US" sz="1100">
              <a:solidFill>
                <a:schemeClr val="dk1"/>
              </a:solidFill>
              <a:effectLst/>
              <a:latin typeface="+mn-lt"/>
              <a:ea typeface="+mn-ea"/>
              <a:cs typeface="+mn-cs"/>
            </a:rPr>
            <a:t>calculated for each sector and end use device and then converted into hourly electric load forecasts for the purposes of the electric sector modeling</a:t>
          </a:r>
          <a:r>
            <a:rPr lang="en-US" sz="1100" baseline="0">
              <a:solidFill>
                <a:schemeClr val="dk1"/>
              </a:solidFill>
              <a:effectLst/>
              <a:latin typeface="+mn-lt"/>
              <a:ea typeface="+mn-ea"/>
              <a:cs typeface="+mn-cs"/>
            </a:rPr>
            <a:t> (RESOLVE)</a:t>
          </a:r>
          <a:r>
            <a:rPr lang="en-US" sz="1100">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PATHWAYS model is an</a:t>
          </a:r>
          <a:r>
            <a:rPr lang="en-US" sz="1100" baseline="0">
              <a:solidFill>
                <a:schemeClr val="dk1"/>
              </a:solidFill>
              <a:effectLst/>
              <a:latin typeface="+mn-lt"/>
              <a:ea typeface="+mn-ea"/>
              <a:cs typeface="+mn-cs"/>
            </a:rPr>
            <a:t> infrastructure accounting model which estimates energy and emissions in future years by calculating a stock rollover of various device types. By using this model, along with input assumptions around sales share of key electrification technologies and energy efficiency or biofuel estimates, E3 estimated annual electricity demands by sector and end use in each of the modeled scenarios. We then estimated an hourly load shape from this annual load estimate.</a:t>
          </a:r>
        </a:p>
        <a:p>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We scaled historical system load shape to future years to form the basis of the hourly load forecast. In each scenario, scaled historical hourly system load was adjusted by accounting for new end-use loads identified by the demand analysis. To calculate hourly load shapes for two particularly impactful set of electrified end uses (light duty transportation and electric space heating), this study used E3’s RESHAPE Tool. RESHAPE is designed to capture the diversity of space heating and transportation loads under higher levels of electrification. The tool does this by representing a diverse housing stock, including geographically explicit weather data, and using empirical estimates of hourly energy usage where possible.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For more details please see Chapter 7 of </a:t>
          </a:r>
          <a:r>
            <a:rPr lang="en-US" sz="1100" baseline="0">
              <a:solidFill>
                <a:schemeClr val="dk1"/>
              </a:solidFill>
              <a:effectLst/>
              <a:latin typeface="+mn-lt"/>
              <a:ea typeface="+mn-ea"/>
              <a:cs typeface="+mn-cs"/>
            </a:rPr>
            <a:t>Appendix A: Methods and Data</a:t>
          </a:r>
          <a:r>
            <a:rPr lang="en-US" sz="1100">
              <a:solidFill>
                <a:schemeClr val="dk1"/>
              </a:solidFill>
              <a:effectLst/>
              <a:latin typeface="+mn-lt"/>
              <a:ea typeface="+mn-ea"/>
              <a:cs typeface="+mn-cs"/>
            </a:rPr>
            <a:t>. The methodology accounts for load increases, such as electrifying buildings and vehicles, as well as load decreases, such as increased appliance efficiency (for example, LEDs have significantly lower loads than conventional lighting technologies). This process generated hourly load shapes based on the changing composition of end uses. For each forecasted year, hourly loads were simulated for six sequential weather years (2007-2012) to align with the calendar chronology of the renewable profile library developed for this study. </a:t>
          </a:r>
        </a:p>
        <a:p>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322525</xdr:colOff>
      <xdr:row>4</xdr:row>
      <xdr:rowOff>143116</xdr:rowOff>
    </xdr:from>
    <xdr:to>
      <xdr:col>17</xdr:col>
      <xdr:colOff>81817</xdr:colOff>
      <xdr:row>25</xdr:row>
      <xdr:rowOff>75640</xdr:rowOff>
    </xdr:to>
    <xdr:graphicFrame macro="">
      <xdr:nvGraphicFramePr>
        <xdr:cNvPr id="16" name="Chart 5">
          <a:extLst>
            <a:ext uri="{FF2B5EF4-FFF2-40B4-BE49-F238E27FC236}">
              <a16:creationId xmlns:a16="http://schemas.microsoft.com/office/drawing/2014/main" id="{12C3C899-8E6F-4569-BEC6-6637DB662F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18438</xdr:colOff>
      <xdr:row>4</xdr:row>
      <xdr:rowOff>167155</xdr:rowOff>
    </xdr:from>
    <xdr:to>
      <xdr:col>32</xdr:col>
      <xdr:colOff>34767</xdr:colOff>
      <xdr:row>25</xdr:row>
      <xdr:rowOff>99679</xdr:rowOff>
    </xdr:to>
    <xdr:graphicFrame macro="">
      <xdr:nvGraphicFramePr>
        <xdr:cNvPr id="17" name="Chart 4">
          <a:extLst>
            <a:ext uri="{FF2B5EF4-FFF2-40B4-BE49-F238E27FC236}">
              <a16:creationId xmlns:a16="http://schemas.microsoft.com/office/drawing/2014/main" id="{163EE8BE-4DAB-416D-AB5A-7EE9BEFD1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317499</xdr:colOff>
      <xdr:row>20</xdr:row>
      <xdr:rowOff>84666</xdr:rowOff>
    </xdr:from>
    <xdr:to>
      <xdr:col>32</xdr:col>
      <xdr:colOff>218462</xdr:colOff>
      <xdr:row>45</xdr:row>
      <xdr:rowOff>133691</xdr:rowOff>
    </xdr:to>
    <xdr:graphicFrame macro="">
      <xdr:nvGraphicFramePr>
        <xdr:cNvPr id="4" name="Chart 2">
          <a:extLst>
            <a:ext uri="{FF2B5EF4-FFF2-40B4-BE49-F238E27FC236}">
              <a16:creationId xmlns:a16="http://schemas.microsoft.com/office/drawing/2014/main" id="{68687F86-65E8-47C1-A1F8-A88D302BA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301624</xdr:colOff>
      <xdr:row>20</xdr:row>
      <xdr:rowOff>111125</xdr:rowOff>
    </xdr:from>
    <xdr:to>
      <xdr:col>33</xdr:col>
      <xdr:colOff>144378</xdr:colOff>
      <xdr:row>46</xdr:row>
      <xdr:rowOff>81660</xdr:rowOff>
    </xdr:to>
    <xdr:graphicFrame macro="">
      <xdr:nvGraphicFramePr>
        <xdr:cNvPr id="4" name="Chart 2">
          <a:extLst>
            <a:ext uri="{FF2B5EF4-FFF2-40B4-BE49-F238E27FC236}">
              <a16:creationId xmlns:a16="http://schemas.microsoft.com/office/drawing/2014/main" id="{ECA77B45-2D5E-4D6C-83BF-A39B1C60F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85726</xdr:colOff>
      <xdr:row>2</xdr:row>
      <xdr:rowOff>114299</xdr:rowOff>
    </xdr:from>
    <xdr:to>
      <xdr:col>10</xdr:col>
      <xdr:colOff>182562</xdr:colOff>
      <xdr:row>27</xdr:row>
      <xdr:rowOff>85724</xdr:rowOff>
    </xdr:to>
    <xdr:sp macro="" textlink="">
      <xdr:nvSpPr>
        <xdr:cNvPr id="3" name="TextBox 1">
          <a:extLst>
            <a:ext uri="{FF2B5EF4-FFF2-40B4-BE49-F238E27FC236}">
              <a16:creationId xmlns:a16="http://schemas.microsoft.com/office/drawing/2014/main" id="{C4073DCC-7C3F-4BA3-9DC1-90CEC72F5A6D}"/>
            </a:ext>
          </a:extLst>
        </xdr:cNvPr>
        <xdr:cNvSpPr txBox="1"/>
      </xdr:nvSpPr>
      <xdr:spPr>
        <a:xfrm>
          <a:off x="85726" y="439737"/>
          <a:ext cx="5788024" cy="4733925"/>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electric sector modeling was performed using RESOLVE, E3's in-house capacity expansion model, and RECAP, E3's resource adequacy model. Designed specifically </a:t>
          </a:r>
          <a:r>
            <a:rPr lang="en-US" sz="1100">
              <a:solidFill>
                <a:schemeClr val="dk1"/>
              </a:solidFill>
              <a:effectLst/>
              <a:latin typeface="+mn-lt"/>
              <a:ea typeface="+mn-ea"/>
              <a:cs typeface="+mn-cs"/>
            </a:rPr>
            <a:t>to address electric sector capacity expansion questions for systems seeking to integrate large quantities of variable resources, RESOLVE layers capacity expansion logic on top of a production cost model to determine the least-cost approach to achieving renewable resource targets, accounting for both the upfront capital costs of new resources and infrastructure and the variable costs to operate the grid reliably over time.</a:t>
          </a:r>
          <a:r>
            <a:rPr lang="en-US" sz="1100" baseline="0">
              <a:solidFill>
                <a:schemeClr val="dk1"/>
              </a:solidFill>
              <a:effectLst/>
              <a:latin typeface="+mn-lt"/>
              <a:ea typeface="+mn-ea"/>
              <a:cs typeface="+mn-cs"/>
            </a:rPr>
            <a:t> RESOLVE's objective function endogenously balances the tradeoffs between multiple resources (e.g. high fixed cost vs. high operating costs).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electric sector modeling also includes reliability modeling in RECAP that quantifies the reliability contributions of intermittent and limited-duration resources, which serves as an input to RESOLVE. RESOLVE is used to identify least-cost portfolios that meet reliability and operational constraints as well as New York State policy objectives. </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RESOLVE captures both intra-day and inter-day challenges of integrating large quantities of variable renewable energy. Battery storage and flexible end-use loads are available resources within the model to help address intra-day balancing challenges. Firm resources, such as gas combustion turbines (CTs) and combined cycle gas turbines (CCGTs), are available to address inter-day challenges, though other non-modeled resources like long-duration storage resources can also serve that role.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More detail on the modeling methodology performed using RESOLVE and RECAP is provided in Chaper 8 of Appendix A: Methods and Data. </a:t>
          </a:r>
        </a:p>
        <a:p>
          <a:endParaRPr lang="en-US" sz="1100" baseline="0">
            <a:solidFill>
              <a:schemeClr val="dk1"/>
            </a:solidFill>
            <a:effectLst/>
            <a:latin typeface="+mn-lt"/>
            <a:ea typeface="+mn-ea"/>
            <a:cs typeface="+mn-cs"/>
          </a:endParaRPr>
        </a:p>
        <a:p>
          <a:r>
            <a:rPr lang="en-US" sz="1100" baseline="0"/>
            <a:t>The capacity and generation by fuel type for the High Technology Availability (HTA) and Limited Non Energy (LNE) pathways are provided in the subsequent tabs of this workbook. </a:t>
          </a:r>
        </a:p>
        <a:p>
          <a:endParaRPr lang="en-US" sz="1100"/>
        </a:p>
      </xdr:txBody>
    </xdr:sp>
    <xdr:clientData/>
  </xdr:twoCellAnchor>
  <xdr:twoCellAnchor editAs="oneCell">
    <xdr:from>
      <xdr:col>10</xdr:col>
      <xdr:colOff>483872</xdr:colOff>
      <xdr:row>3</xdr:row>
      <xdr:rowOff>87313</xdr:rowOff>
    </xdr:from>
    <xdr:to>
      <xdr:col>17</xdr:col>
      <xdr:colOff>185226</xdr:colOff>
      <xdr:row>24</xdr:row>
      <xdr:rowOff>182562</xdr:rowOff>
    </xdr:to>
    <xdr:pic>
      <xdr:nvPicPr>
        <xdr:cNvPr id="24" name="Picture 11">
          <a:extLst>
            <a:ext uri="{FF2B5EF4-FFF2-40B4-BE49-F238E27FC236}">
              <a16:creationId xmlns:a16="http://schemas.microsoft.com/office/drawing/2014/main" id="{0425AB2D-9AA9-4B68-894A-239CC30BDA01}"/>
            </a:ext>
          </a:extLst>
        </xdr:cNvPr>
        <xdr:cNvPicPr>
          <a:picLocks noChangeAspect="1"/>
        </xdr:cNvPicPr>
      </xdr:nvPicPr>
      <xdr:blipFill>
        <a:blip xmlns:r="http://schemas.openxmlformats.org/officeDocument/2006/relationships" r:embed="rId1"/>
        <a:stretch>
          <a:fillRect/>
        </a:stretch>
      </xdr:blipFill>
      <xdr:spPr>
        <a:xfrm>
          <a:off x="6175060" y="603251"/>
          <a:ext cx="3765354" cy="40957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312622</xdr:colOff>
      <xdr:row>2</xdr:row>
      <xdr:rowOff>142876</xdr:rowOff>
    </xdr:from>
    <xdr:to>
      <xdr:col>24</xdr:col>
      <xdr:colOff>492125</xdr:colOff>
      <xdr:row>32</xdr:row>
      <xdr:rowOff>63501</xdr:rowOff>
    </xdr:to>
    <xdr:graphicFrame macro="">
      <xdr:nvGraphicFramePr>
        <xdr:cNvPr id="2" name="Capacity">
          <a:extLst>
            <a:ext uri="{FF2B5EF4-FFF2-40B4-BE49-F238E27FC236}">
              <a16:creationId xmlns:a16="http://schemas.microsoft.com/office/drawing/2014/main" id="{8B547D8B-9433-4D49-BE8C-200D56D40C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217373</xdr:colOff>
      <xdr:row>35</xdr:row>
      <xdr:rowOff>41275</xdr:rowOff>
    </xdr:from>
    <xdr:to>
      <xdr:col>24</xdr:col>
      <xdr:colOff>471373</xdr:colOff>
      <xdr:row>64</xdr:row>
      <xdr:rowOff>3175</xdr:rowOff>
    </xdr:to>
    <xdr:graphicFrame macro="">
      <xdr:nvGraphicFramePr>
        <xdr:cNvPr id="6" name="Generation">
          <a:extLst>
            <a:ext uri="{FF2B5EF4-FFF2-40B4-BE49-F238E27FC236}">
              <a16:creationId xmlns:a16="http://schemas.microsoft.com/office/drawing/2014/main" id="{DE02B7EB-6992-4DE0-85FB-6049C2742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133926</xdr:colOff>
      <xdr:row>2</xdr:row>
      <xdr:rowOff>115454</xdr:rowOff>
    </xdr:from>
    <xdr:to>
      <xdr:col>25</xdr:col>
      <xdr:colOff>-1</xdr:colOff>
      <xdr:row>31</xdr:row>
      <xdr:rowOff>173182</xdr:rowOff>
    </xdr:to>
    <xdr:graphicFrame macro="">
      <xdr:nvGraphicFramePr>
        <xdr:cNvPr id="29" name="Capacity">
          <a:extLst>
            <a:ext uri="{FF2B5EF4-FFF2-40B4-BE49-F238E27FC236}">
              <a16:creationId xmlns:a16="http://schemas.microsoft.com/office/drawing/2014/main" id="{783A70C3-4C65-42F1-B14F-B65BBB327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143452</xdr:colOff>
      <xdr:row>35</xdr:row>
      <xdr:rowOff>184149</xdr:rowOff>
    </xdr:from>
    <xdr:to>
      <xdr:col>24</xdr:col>
      <xdr:colOff>554182</xdr:colOff>
      <xdr:row>65</xdr:row>
      <xdr:rowOff>128731</xdr:rowOff>
    </xdr:to>
    <xdr:graphicFrame macro="">
      <xdr:nvGraphicFramePr>
        <xdr:cNvPr id="3" name="Generation">
          <a:extLst>
            <a:ext uri="{FF2B5EF4-FFF2-40B4-BE49-F238E27FC236}">
              <a16:creationId xmlns:a16="http://schemas.microsoft.com/office/drawing/2014/main" id="{D36E6226-3FAA-4EB1-AFB0-7EA9BC70F8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149225</xdr:colOff>
      <xdr:row>2</xdr:row>
      <xdr:rowOff>103187</xdr:rowOff>
    </xdr:from>
    <xdr:to>
      <xdr:col>17</xdr:col>
      <xdr:colOff>53975</xdr:colOff>
      <xdr:row>20</xdr:row>
      <xdr:rowOff>155222</xdr:rowOff>
    </xdr:to>
    <xdr:sp macro="" textlink="">
      <xdr:nvSpPr>
        <xdr:cNvPr id="2" name="TextBox 1">
          <a:extLst>
            <a:ext uri="{FF2B5EF4-FFF2-40B4-BE49-F238E27FC236}">
              <a16:creationId xmlns:a16="http://schemas.microsoft.com/office/drawing/2014/main" id="{98B47D8B-5822-43FE-81D1-62B9BB003D8A}"/>
            </a:ext>
          </a:extLst>
        </xdr:cNvPr>
        <xdr:cNvSpPr txBox="1"/>
      </xdr:nvSpPr>
      <xdr:spPr>
        <a:xfrm>
          <a:off x="149225" y="371298"/>
          <a:ext cx="10149417" cy="3354035"/>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ysClr val="windowText" lastClr="000000"/>
              </a:solidFill>
              <a:effectLst/>
              <a:latin typeface="+mn-lt"/>
              <a:ea typeface="+mn-ea"/>
              <a:cs typeface="+mn-cs"/>
            </a:rPr>
            <a:t>For this analysis, E3 developed two "starting point" pathways for </a:t>
          </a:r>
          <a:r>
            <a:rPr lang="en-US" sz="1100">
              <a:solidFill>
                <a:schemeClr val="dk1"/>
              </a:solidFill>
              <a:effectLst/>
              <a:latin typeface="+mn-lt"/>
              <a:ea typeface="+mn-ea"/>
              <a:cs typeface="+mn-cs"/>
            </a:rPr>
            <a:t>achieving the CLCPA’s GHG emissions goals and electric sector targets (e.g., 70% renewable electricity by 2030 and 100% zero-emissions electricity by 2040, as well as resource sub-targets). Both pathways rely on existing technology and project performance improvements consistent with deployments over the next 30 years.  </a:t>
          </a:r>
        </a:p>
        <a:p>
          <a:pPr eaLnBrk="1" fontAlgn="auto" latinLnBrk="0" hangingPunct="1"/>
          <a:endParaRPr lang="en-US" sz="1200">
            <a:effectLst/>
          </a:endParaRPr>
        </a:p>
        <a:p>
          <a:pPr eaLnBrk="1" fontAlgn="auto" latinLnBrk="0" hangingPunct="1"/>
          <a:r>
            <a:rPr lang="en-US" sz="1100">
              <a:solidFill>
                <a:schemeClr val="dk1"/>
              </a:solidFill>
              <a:effectLst/>
              <a:latin typeface="+mn-lt"/>
              <a:ea typeface="+mn-ea"/>
              <a:cs typeface="+mn-cs"/>
            </a:rPr>
            <a:t>The adoption methodology is based on a back-casting approach</a:t>
          </a:r>
          <a:r>
            <a:rPr lang="en-US" sz="1100" baseline="0">
              <a:solidFill>
                <a:schemeClr val="dk1"/>
              </a:solidFill>
              <a:effectLst/>
              <a:latin typeface="+mn-lt"/>
              <a:ea typeface="+mn-ea"/>
              <a:cs typeface="+mn-cs"/>
            </a:rPr>
            <a:t> where we consider what is required to achieve deep decarbonization within the time frame of the study and consider the pace of change necessary for stock rollover to achieve the carbon reductions. Electrification was pursued in buildings and transportation where we believe these technologies are technically feasible. This level of electrified technology adoption would necessitate facilitating policies, such as expanding access to public/workplace EV charging or incentivizing homes to use backup thermal heat when installing heat pumps to ensure there are not significant winter peak spikes. The scenarios modeled here assume these types of policies were also pursued and achieve a "managed" electrification approach.</a:t>
          </a:r>
        </a:p>
        <a:p>
          <a:pPr eaLnBrk="1" fontAlgn="auto" latinLnBrk="0" hangingPunct="1"/>
          <a:endParaRPr lang="en-US" sz="1200">
            <a:effectLst/>
          </a:endParaRPr>
        </a:p>
        <a:p>
          <a:r>
            <a:rPr lang="en-US" sz="1100" b="1">
              <a:solidFill>
                <a:schemeClr val="dk1"/>
              </a:solidFill>
              <a:effectLst/>
              <a:latin typeface="+mn-lt"/>
              <a:ea typeface="+mn-ea"/>
              <a:cs typeface="+mn-cs"/>
            </a:rPr>
            <a:t>“High Technology Availability” Pathway</a:t>
          </a:r>
          <a:r>
            <a:rPr lang="en-US" sz="1100">
              <a:solidFill>
                <a:schemeClr val="dk1"/>
              </a:solidFill>
              <a:effectLst/>
              <a:latin typeface="+mn-lt"/>
              <a:ea typeface="+mn-ea"/>
              <a:cs typeface="+mn-cs"/>
            </a:rPr>
            <a:t>. This pathway relies on a diverse portfolio of GHG mitigation options, including high levels of efficiency and end-use electrification, with assets being retired at the end of useful lifetimes. This pathway includes contributions from measures that are not yet widely commercialized, such as advanced biofuels, carbon capture and storage (CCS), and bioenergy with carbon capture and storage (BECCS). It also relies on high levels of emissions reduction from non-energy sources, such as landfills and refrigerants, and high carbon sequestration from natural and working lands (NWL) within the State. </a:t>
          </a:r>
          <a:endParaRPr lang="en-US" sz="1200">
            <a:effectLst/>
          </a:endParaRPr>
        </a:p>
        <a:p>
          <a:r>
            <a:rPr lang="en-US" sz="1100" b="1">
              <a:solidFill>
                <a:schemeClr val="dk1"/>
              </a:solidFill>
              <a:effectLst/>
              <a:latin typeface="+mn-lt"/>
              <a:ea typeface="+mn-ea"/>
              <a:cs typeface="+mn-cs"/>
            </a:rPr>
            <a:t>“Limited Non-Energy” Pathway</a:t>
          </a:r>
          <a:r>
            <a:rPr lang="en-US" sz="1100">
              <a:solidFill>
                <a:schemeClr val="dk1"/>
              </a:solidFill>
              <a:effectLst/>
              <a:latin typeface="+mn-lt"/>
              <a:ea typeface="+mn-ea"/>
              <a:cs typeface="+mn-cs"/>
            </a:rPr>
            <a:t>. This pathway accelerates electrification and ramp-up of new equipment sales, along with early retirements of older and less-efficient fossil vehicles and building systems. This pathway also assumes advanced biofuels displace a larger share of fossil fuel, which together with the acceleration of new equipment sales, results in a larger reduction in energy sector emissions in case non-energy reductions and NWL sinks are limited.</a:t>
          </a:r>
          <a:endParaRPr lang="en-US" sz="1200">
            <a:effectLst/>
          </a:endParaRPr>
        </a:p>
        <a:p>
          <a:pPr eaLnBrk="1" fontAlgn="auto" latinLnBrk="0" hangingPunct="1"/>
          <a:r>
            <a:rPr lang="en-US" sz="1100" baseline="0">
              <a:solidFill>
                <a:schemeClr val="dk1"/>
              </a:solidFill>
              <a:effectLst/>
              <a:latin typeface="+mn-lt"/>
              <a:ea typeface="+mn-ea"/>
              <a:cs typeface="+mn-cs"/>
            </a:rPr>
            <a:t> </a:t>
          </a:r>
          <a:endParaRPr lang="en-US" sz="12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2</xdr:row>
      <xdr:rowOff>47625</xdr:rowOff>
    </xdr:from>
    <xdr:to>
      <xdr:col>18</xdr:col>
      <xdr:colOff>85725</xdr:colOff>
      <xdr:row>17</xdr:row>
      <xdr:rowOff>97117</xdr:rowOff>
    </xdr:to>
    <xdr:sp macro="" textlink="">
      <xdr:nvSpPr>
        <xdr:cNvPr id="21" name="TextBox 1">
          <a:extLst>
            <a:ext uri="{FF2B5EF4-FFF2-40B4-BE49-F238E27FC236}">
              <a16:creationId xmlns:a16="http://schemas.microsoft.com/office/drawing/2014/main" id="{786F2E75-D5CD-4449-B269-CF03FF397DED}"/>
            </a:ext>
          </a:extLst>
        </xdr:cNvPr>
        <xdr:cNvSpPr txBox="1"/>
      </xdr:nvSpPr>
      <xdr:spPr>
        <a:xfrm>
          <a:off x="180975" y="316566"/>
          <a:ext cx="13254691" cy="2963022"/>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Decarbonization Pathways include adoption of a variety of electrified vehicle technologies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calculate hourly load shapes for electric vehicles, this study used E3’s RESHAPE Tool when</a:t>
          </a:r>
          <a:r>
            <a:rPr lang="en-US" sz="1100" baseline="0">
              <a:solidFill>
                <a:schemeClr val="dk1"/>
              </a:solidFill>
              <a:effectLst/>
              <a:latin typeface="+mn-lt"/>
              <a:ea typeface="+mn-ea"/>
              <a:cs typeface="+mn-cs"/>
            </a:rPr>
            <a:t> estimating the charging patterns of light duty vehicles. This is described in more detail in Chapter 7 of Appendix A: Methods and Data. For MDV/HDV/buses, E3 made a simplifying assumption to use a flat charging shape across all hours.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E3 used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National Highway Transportation Survey to characterize urban, suburban and rural light-duty vehicle trips in New York. Those data were used to simulate where a driver would likely to be charging at any given hour of the day.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modeled EV population was split into six customer segments according to three data sources: The </a:t>
          </a:r>
          <a:r>
            <a:rPr lang="en-US" sz="1100" i="1">
              <a:solidFill>
                <a:schemeClr val="dk1"/>
              </a:solidFill>
              <a:effectLst/>
              <a:latin typeface="+mn-lt"/>
              <a:ea typeface="+mn-ea"/>
              <a:cs typeface="+mn-cs"/>
            </a:rPr>
            <a:t>American Community Survey (ACS)[1]</a:t>
          </a:r>
          <a:r>
            <a:rPr lang="en-US" sz="1100">
              <a:solidFill>
                <a:schemeClr val="dk1"/>
              </a:solidFill>
              <a:effectLst/>
              <a:latin typeface="+mn-lt"/>
              <a:ea typeface="+mn-ea"/>
              <a:cs typeface="+mn-cs"/>
            </a:rPr>
            <a:t>, the </a:t>
          </a:r>
          <a:r>
            <a:rPr lang="en-US" sz="1100" i="1">
              <a:solidFill>
                <a:schemeClr val="dk1"/>
              </a:solidFill>
              <a:effectLst/>
              <a:latin typeface="+mn-lt"/>
              <a:ea typeface="+mn-ea"/>
              <a:cs typeface="+mn-cs"/>
            </a:rPr>
            <a:t>Clean Vehicle Rebate Program (CVRP)[2]</a:t>
          </a:r>
          <a:r>
            <a:rPr lang="en-US" sz="1100">
              <a:solidFill>
                <a:schemeClr val="dk1"/>
              </a:solidFill>
              <a:effectLst/>
              <a:latin typeface="+mn-lt"/>
              <a:ea typeface="+mn-ea"/>
              <a:cs typeface="+mn-cs"/>
            </a:rPr>
            <a:t> and </a:t>
          </a:r>
          <a:r>
            <a:rPr lang="en-US" sz="1100" i="1">
              <a:solidFill>
                <a:schemeClr val="dk1"/>
              </a:solidFill>
              <a:effectLst/>
              <a:latin typeface="+mn-lt"/>
              <a:ea typeface="+mn-ea"/>
              <a:cs typeface="+mn-cs"/>
            </a:rPr>
            <a:t>Survey and Data Observations on Consumer Motivations to DC Fast Charge[3]</a:t>
          </a:r>
          <a:r>
            <a:rPr lang="en-US" sz="1100">
              <a:solidFill>
                <a:schemeClr val="dk1"/>
              </a:solidFill>
              <a:effectLst/>
              <a:latin typeface="+mn-lt"/>
              <a:ea typeface="+mn-ea"/>
              <a:cs typeface="+mn-cs"/>
            </a:rPr>
            <a:t>. These survey data were used to obtain the number of urban, suburban and rural customers living in detached, attached and multi-family units.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amount of L1 and L2 charging in detached, attached and multifamily homes was calculated using the UC Davis </a:t>
          </a:r>
          <a:r>
            <a:rPr lang="en-US" sz="1100" i="1">
              <a:solidFill>
                <a:schemeClr val="dk1"/>
              </a:solidFill>
              <a:effectLst/>
              <a:latin typeface="+mn-lt"/>
              <a:ea typeface="+mn-ea"/>
              <a:cs typeface="+mn-cs"/>
            </a:rPr>
            <a:t>Survey and Data Observations on Consumer Motivations to DC Fast Charge. </a:t>
          </a:r>
          <a:r>
            <a:rPr lang="en-US" sz="1100">
              <a:solidFill>
                <a:schemeClr val="dk1"/>
              </a:solidFill>
              <a:effectLst/>
              <a:latin typeface="+mn-lt"/>
              <a:ea typeface="+mn-ea"/>
              <a:cs typeface="+mn-cs"/>
            </a:rPr>
            <a:t>The CVRP survey was used to determine what proportion of the population drives to work and would have workplace charging. These three surveys were ultimately combined into a breakdown of EV drivers by 6 classes shown in the table below.</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We model a significant share (up to 50% in 2050) of light-duty vehicles as having flexible load characteristics, with the ability to shift their charging patterns up to 12 hours (as long as they still meet the underlying driving demands as specified from the NHTS vehicle trip data). The RESOLVE electricity dispatch model treats these loads as flexible and is capable of "dispatching" the electric hourly load away from the system peak hour to help manage peak conditions. The chart below shows</a:t>
          </a:r>
          <a:r>
            <a:rPr lang="en-US" sz="1100" baseline="0">
              <a:solidFill>
                <a:schemeClr val="dk1"/>
              </a:solidFill>
              <a:effectLst/>
              <a:latin typeface="+mn-lt"/>
              <a:ea typeface="+mn-ea"/>
              <a:cs typeface="+mn-cs"/>
            </a:rPr>
            <a:t> the EV charging shape with no flexibility during the winter peak day.</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[1] https://www.census.gov/programs/surveys/acs</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[2] https://cleanvehiclerebate.org/eng/survey-dashboard/ev</a:t>
          </a:r>
          <a:r>
            <a:rPr lang="en-US"/>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[3] Nicholas,Michael. </a:t>
          </a:r>
          <a:r>
            <a:rPr lang="en-US" sz="1100" b="0" i="1" u="none" strike="noStrike">
              <a:solidFill>
                <a:schemeClr val="dk1"/>
              </a:solidFill>
              <a:effectLst/>
              <a:latin typeface="+mn-lt"/>
              <a:ea typeface="+mn-ea"/>
              <a:cs typeface="+mn-cs"/>
            </a:rPr>
            <a:t>Survey and Data Observations on Consumer Motivations ot DC Fast Charge.</a:t>
          </a:r>
          <a:r>
            <a:rPr lang="en-US" sz="1100" b="0" i="0" u="none" strike="noStrike">
              <a:solidFill>
                <a:schemeClr val="dk1"/>
              </a:solidFill>
              <a:effectLst/>
              <a:latin typeface="+mn-lt"/>
              <a:ea typeface="+mn-ea"/>
              <a:cs typeface="+mn-cs"/>
            </a:rPr>
            <a:t> 2017, UC Davis Institute of Transportation</a:t>
          </a:r>
          <a:r>
            <a:rPr lang="en-US"/>
            <a:t> </a:t>
          </a:r>
          <a:endParaRPr lang="en-US">
            <a:effectLst/>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endParaRPr lang="en-US" sz="1100">
            <a:solidFill>
              <a:schemeClr val="dk1"/>
            </a:solidFill>
            <a:effectLst/>
            <a:latin typeface="+mn-lt"/>
            <a:ea typeface="+mn-ea"/>
            <a:cs typeface="+mn-cs"/>
          </a:endParaRPr>
        </a:p>
      </xdr:txBody>
    </xdr:sp>
    <xdr:clientData/>
  </xdr:twoCellAnchor>
  <xdr:twoCellAnchor>
    <xdr:from>
      <xdr:col>8</xdr:col>
      <xdr:colOff>408215</xdr:colOff>
      <xdr:row>20</xdr:row>
      <xdr:rowOff>172810</xdr:rowOff>
    </xdr:from>
    <xdr:to>
      <xdr:col>16</xdr:col>
      <xdr:colOff>81644</xdr:colOff>
      <xdr:row>35</xdr:row>
      <xdr:rowOff>58510</xdr:rowOff>
    </xdr:to>
    <xdr:graphicFrame macro="">
      <xdr:nvGraphicFramePr>
        <xdr:cNvPr id="6" name="Chart 5">
          <a:extLst>
            <a:ext uri="{FF2B5EF4-FFF2-40B4-BE49-F238E27FC236}">
              <a16:creationId xmlns:a16="http://schemas.microsoft.com/office/drawing/2014/main" id="{29BC4939-AC31-4C55-9611-31003C6C31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338667</xdr:colOff>
      <xdr:row>3</xdr:row>
      <xdr:rowOff>31908</xdr:rowOff>
    </xdr:from>
    <xdr:to>
      <xdr:col>10</xdr:col>
      <xdr:colOff>818187</xdr:colOff>
      <xdr:row>18</xdr:row>
      <xdr:rowOff>4199</xdr:rowOff>
    </xdr:to>
    <xdr:graphicFrame macro="">
      <xdr:nvGraphicFramePr>
        <xdr:cNvPr id="9" name="Chart 1">
          <a:extLst>
            <a:ext uri="{FF2B5EF4-FFF2-40B4-BE49-F238E27FC236}">
              <a16:creationId xmlns:a16="http://schemas.microsoft.com/office/drawing/2014/main" id="{595F3A06-EB94-4A54-B395-FD6B296B4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1081061</xdr:colOff>
      <xdr:row>3</xdr:row>
      <xdr:rowOff>59796</xdr:rowOff>
    </xdr:from>
    <xdr:to>
      <xdr:col>17</xdr:col>
      <xdr:colOff>438750</xdr:colOff>
      <xdr:row>18</xdr:row>
      <xdr:rowOff>36897</xdr:rowOff>
    </xdr:to>
    <xdr:graphicFrame macro="">
      <xdr:nvGraphicFramePr>
        <xdr:cNvPr id="8" name="Chart 2">
          <a:extLst>
            <a:ext uri="{FF2B5EF4-FFF2-40B4-BE49-F238E27FC236}">
              <a16:creationId xmlns:a16="http://schemas.microsoft.com/office/drawing/2014/main" id="{E51D9A85-674D-405A-9748-2AA7E914ED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311367</xdr:colOff>
      <xdr:row>4</xdr:row>
      <xdr:rowOff>28142</xdr:rowOff>
    </xdr:from>
    <xdr:to>
      <xdr:col>20</xdr:col>
      <xdr:colOff>833221</xdr:colOff>
      <xdr:row>19</xdr:row>
      <xdr:rowOff>433</xdr:rowOff>
    </xdr:to>
    <xdr:graphicFrame macro="">
      <xdr:nvGraphicFramePr>
        <xdr:cNvPr id="8" name="Chart 2">
          <a:extLst>
            <a:ext uri="{FF2B5EF4-FFF2-40B4-BE49-F238E27FC236}">
              <a16:creationId xmlns:a16="http://schemas.microsoft.com/office/drawing/2014/main" id="{D950E22E-DF4A-4084-B258-8A4A9BF7D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386774</xdr:colOff>
      <xdr:row>4</xdr:row>
      <xdr:rowOff>57727</xdr:rowOff>
    </xdr:from>
    <xdr:to>
      <xdr:col>12</xdr:col>
      <xdr:colOff>54264</xdr:colOff>
      <xdr:row>19</xdr:row>
      <xdr:rowOff>30018</xdr:rowOff>
    </xdr:to>
    <xdr:graphicFrame macro="">
      <xdr:nvGraphicFramePr>
        <xdr:cNvPr id="9" name="Chart 3">
          <a:extLst>
            <a:ext uri="{FF2B5EF4-FFF2-40B4-BE49-F238E27FC236}">
              <a16:creationId xmlns:a16="http://schemas.microsoft.com/office/drawing/2014/main" id="{BC451D63-A1FA-479F-AE00-75A643E74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584201</xdr:colOff>
      <xdr:row>3</xdr:row>
      <xdr:rowOff>98055</xdr:rowOff>
    </xdr:from>
    <xdr:to>
      <xdr:col>10</xdr:col>
      <xdr:colOff>344054</xdr:colOff>
      <xdr:row>18</xdr:row>
      <xdr:rowOff>70345</xdr:rowOff>
    </xdr:to>
    <xdr:graphicFrame macro="">
      <xdr:nvGraphicFramePr>
        <xdr:cNvPr id="8" name="Chart 1">
          <a:extLst>
            <a:ext uri="{FF2B5EF4-FFF2-40B4-BE49-F238E27FC236}">
              <a16:creationId xmlns:a16="http://schemas.microsoft.com/office/drawing/2014/main" id="{04F0A7D0-1CF6-42D8-AFF8-DC8AF863F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429417</xdr:colOff>
      <xdr:row>3</xdr:row>
      <xdr:rowOff>88900</xdr:rowOff>
    </xdr:from>
    <xdr:to>
      <xdr:col>17</xdr:col>
      <xdr:colOff>189994</xdr:colOff>
      <xdr:row>18</xdr:row>
      <xdr:rowOff>63355</xdr:rowOff>
    </xdr:to>
    <xdr:graphicFrame macro="">
      <xdr:nvGraphicFramePr>
        <xdr:cNvPr id="10" name="Chart 2">
          <a:extLst>
            <a:ext uri="{FF2B5EF4-FFF2-40B4-BE49-F238E27FC236}">
              <a16:creationId xmlns:a16="http://schemas.microsoft.com/office/drawing/2014/main" id="{B0A44846-DFCB-42C2-9378-4DD5B670F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216838</xdr:colOff>
      <xdr:row>3</xdr:row>
      <xdr:rowOff>140710</xdr:rowOff>
    </xdr:from>
    <xdr:to>
      <xdr:col>23</xdr:col>
      <xdr:colOff>142316</xdr:colOff>
      <xdr:row>19</xdr:row>
      <xdr:rowOff>130257</xdr:rowOff>
    </xdr:to>
    <xdr:graphicFrame macro="">
      <xdr:nvGraphicFramePr>
        <xdr:cNvPr id="8" name="Chart 2">
          <a:extLst>
            <a:ext uri="{FF2B5EF4-FFF2-40B4-BE49-F238E27FC236}">
              <a16:creationId xmlns:a16="http://schemas.microsoft.com/office/drawing/2014/main" id="{6D34F2E6-7627-4EA0-A2D4-8197DBD92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292965</xdr:colOff>
      <xdr:row>3</xdr:row>
      <xdr:rowOff>30308</xdr:rowOff>
    </xdr:from>
    <xdr:to>
      <xdr:col>13</xdr:col>
      <xdr:colOff>221691</xdr:colOff>
      <xdr:row>19</xdr:row>
      <xdr:rowOff>19855</xdr:rowOff>
    </xdr:to>
    <xdr:graphicFrame macro="">
      <xdr:nvGraphicFramePr>
        <xdr:cNvPr id="7" name="Chart 3">
          <a:extLst>
            <a:ext uri="{FF2B5EF4-FFF2-40B4-BE49-F238E27FC236}">
              <a16:creationId xmlns:a16="http://schemas.microsoft.com/office/drawing/2014/main" id="{28282A62-5353-4A4E-A6FE-7DB7789109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180976</xdr:colOff>
      <xdr:row>2</xdr:row>
      <xdr:rowOff>63501</xdr:rowOff>
    </xdr:from>
    <xdr:to>
      <xdr:col>18</xdr:col>
      <xdr:colOff>18143</xdr:colOff>
      <xdr:row>28</xdr:row>
      <xdr:rowOff>0</xdr:rowOff>
    </xdr:to>
    <xdr:sp macro="" textlink="">
      <xdr:nvSpPr>
        <xdr:cNvPr id="691" name="TextBox 1">
          <a:extLst>
            <a:ext uri="{FF2B5EF4-FFF2-40B4-BE49-F238E27FC236}">
              <a16:creationId xmlns:a16="http://schemas.microsoft.com/office/drawing/2014/main" id="{42C98B7D-3EEA-47EE-9108-58A894BCFEC1}"/>
            </a:ext>
          </a:extLst>
        </xdr:cNvPr>
        <xdr:cNvSpPr txBox="1"/>
      </xdr:nvSpPr>
      <xdr:spPr>
        <a:xfrm>
          <a:off x="180976" y="326572"/>
          <a:ext cx="10314667" cy="4680857"/>
        </a:xfrm>
        <a:prstGeom prst="rect">
          <a:avLst/>
        </a:prstGeom>
        <a:solidFill>
          <a:schemeClr val="lt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Decarbonization Pathways include adoption of a variety of electrified building technologies,</a:t>
          </a:r>
          <a:r>
            <a:rPr lang="en-US" sz="1100" baseline="0">
              <a:solidFill>
                <a:schemeClr val="dk1"/>
              </a:solidFill>
              <a:effectLst/>
              <a:latin typeface="+mn-lt"/>
              <a:ea typeface="+mn-ea"/>
              <a:cs typeface="+mn-cs"/>
            </a:rPr>
            <a:t> with particular focus on the potential electric system impacts of heat pumps. </a:t>
          </a:r>
          <a:r>
            <a:rPr lang="en-US" sz="1100">
              <a:solidFill>
                <a:schemeClr val="dk1"/>
              </a:solidFill>
              <a:effectLst/>
              <a:latin typeface="+mn-lt"/>
              <a:ea typeface="+mn-ea"/>
              <a:cs typeface="+mn-cs"/>
            </a:rPr>
            <a:t>To calculate hourly load shapes for electric space heating, this study used E3’s RESHAPE Tool. RESHAPE is designed to capture the diversity of space heating and transportation loads under higher levels of electrification. The tool does this by representing a diverse housing stock, including geographically explicit weather data, and using empirical estimates of hourly energy usage where possible.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mix of supplemental heat, heat pump efficiencies, and building shell improvements do not differ by upstate and downstate. E3 used a mix of efficiencies of heat pumps to represent the diversity of installations across different building types and consumers. Low, medium, and high efficiency heat pumps can also be thought of as representing different technologies, but since this analysis was focused on the peak impacts of widespread building system electrification, it did not include specific technology decisions by building type. We do include differences in heating</a:t>
          </a:r>
          <a:r>
            <a:rPr lang="en-US" sz="1100" baseline="0">
              <a:solidFill>
                <a:schemeClr val="dk1"/>
              </a:solidFill>
              <a:effectLst/>
              <a:latin typeface="+mn-lt"/>
              <a:ea typeface="+mn-ea"/>
              <a:cs typeface="+mn-cs"/>
            </a:rPr>
            <a:t> demand from households in the upstate region vs the downstate region, and by households in different building types (single family homes vs multi-family homes), but for this analysis we include the same proportion of heat pump types and shell improvements across all building types in both regions.</a:t>
          </a:r>
          <a:endParaRPr lang="en-US">
            <a:effectLst/>
          </a:endParaRPr>
        </a:p>
        <a:p>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Supplemental heat</a:t>
          </a:r>
          <a:r>
            <a:rPr lang="en-US" sz="1100">
              <a:solidFill>
                <a:schemeClr val="dk1"/>
              </a:solidFill>
              <a:effectLst/>
              <a:latin typeface="+mn-lt"/>
              <a:ea typeface="+mn-ea"/>
              <a:cs typeface="+mn-cs"/>
            </a:rPr>
            <a:t>: 40% of heat pumps were configured such that supplemental heat demanded was served by electric resistance, 30% were GSHP which require no supplemental heat, and 30% used combustion backup whose supplemental heat is served by a combustion source. </a:t>
          </a:r>
        </a:p>
        <a:p>
          <a:pPr lvl="0"/>
          <a:r>
            <a:rPr lang="en-US" sz="1100" b="1">
              <a:solidFill>
                <a:schemeClr val="dk1"/>
              </a:solidFill>
              <a:effectLst/>
              <a:latin typeface="+mn-lt"/>
              <a:ea typeface="+mn-ea"/>
              <a:cs typeface="+mn-cs"/>
            </a:rPr>
            <a:t>Sizing</a:t>
          </a:r>
          <a:r>
            <a:rPr lang="en-US" sz="1100">
              <a:solidFill>
                <a:schemeClr val="dk1"/>
              </a:solidFill>
              <a:effectLst/>
              <a:latin typeface="+mn-lt"/>
              <a:ea typeface="+mn-ea"/>
              <a:cs typeface="+mn-cs"/>
            </a:rPr>
            <a:t>: This analysis assumed heat pumps were sized for the 95</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percentile of heat demand for each building (a larger heat pump sized for 98</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or 99</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percentile of heat demand would require less supplemental heat but would require greater initial costs).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Heat pump efficiency</a:t>
          </a:r>
          <a:r>
            <a:rPr lang="en-US" sz="1100">
              <a:solidFill>
                <a:schemeClr val="dk1"/>
              </a:solidFill>
              <a:effectLst/>
              <a:latin typeface="+mn-lt"/>
              <a:ea typeface="+mn-ea"/>
              <a:cs typeface="+mn-cs"/>
            </a:rPr>
            <a:t>: Of the 70% of heat pumps which are configured to be air source (with either electric or fossil backup), 30% of systems installed are ‘low’ efficiency, 40% are ‘medium’ and 30% are ‘high’</a:t>
          </a:r>
          <a:r>
            <a:rPr lang="en-US" sz="1100" baseline="0">
              <a:solidFill>
                <a:schemeClr val="dk1"/>
              </a:solidFill>
              <a:effectLst/>
              <a:latin typeface="+mn-lt"/>
              <a:ea typeface="+mn-ea"/>
              <a:cs typeface="+mn-cs"/>
            </a:rPr>
            <a:t>. Low efficiency systems meet the minimum criteria for inclusion on the NEEP Cold Climate Product Specification. High efficiency systems are representative of systems with the highest reported performance in the NEEP specification. Please see the table below for annual and peak efficiency of the air source heat pump, as well as the whole system (air source heat pump + electric resistance backup), using 2015 weather year information. See the graphic for efficiency as a function of temperature for the air source heat pump systems.</a:t>
          </a:r>
          <a:endParaRPr lang="en-US" sz="1100">
            <a:solidFill>
              <a:schemeClr val="dk1"/>
            </a:solidFill>
            <a:effectLst/>
            <a:latin typeface="+mn-lt"/>
            <a:ea typeface="+mn-ea"/>
            <a:cs typeface="+mn-cs"/>
          </a:endParaRPr>
        </a:p>
        <a:p>
          <a:r>
            <a:rPr lang="en-US" sz="1100" b="1"/>
            <a:t>Flexibility of heating load: </a:t>
          </a:r>
          <a:r>
            <a:rPr lang="en-US" sz="1100" b="0"/>
            <a:t>In addition to modeling the peak reduction effect of using combustion backup (30% of air source heat pumps with combustion backup), we model a significant share of heat pump load as being flexible. By 2050, we model up to 35% (residential) to 45% (commercial)</a:t>
          </a:r>
          <a:r>
            <a:rPr lang="en-US" sz="1100" b="0" baseline="0"/>
            <a:t> of space heating load as being flexible, representing a little more than half of all-electric air source heat pumps and ground source heat pumps as having flexible load characteristics, with the ability to shift their consumption up to 3 hours. The increased adoption of advanced building controls in commercial buildings leads to higher load flexibility for these building types. </a:t>
          </a:r>
          <a:r>
            <a:rPr lang="en-US" sz="1100"/>
            <a:t>The RESOLVE electricity dispatch model treats these loads as flexible and is capable of "dispatching" the electric hourly load away from the coldest hour peak to help manage winter peak conditions. </a:t>
          </a:r>
        </a:p>
        <a:p>
          <a:r>
            <a:rPr lang="en-US" sz="1100" b="1"/>
            <a:t>Geothermal heat pump availability: </a:t>
          </a:r>
          <a:r>
            <a:rPr lang="en-US" sz="1100" b="0"/>
            <a:t>The relative share of geothermal</a:t>
          </a:r>
          <a:r>
            <a:rPr lang="en-US" sz="1100" b="0" baseline="0"/>
            <a:t> heat pumps was assumed to be the same in both upstate and downstate regions. </a:t>
          </a:r>
          <a:r>
            <a:rPr lang="en-US" sz="1100" b="0"/>
            <a:t>Note that the downstate region includes New York City, Long Island, and the Lower Hudson Valley, and thus we include</a:t>
          </a:r>
          <a:r>
            <a:rPr lang="en-US" sz="1100" b="0" baseline="0"/>
            <a:t> a substantial niche for geothermal in the downstate geography. </a:t>
          </a:r>
          <a:endParaRPr lang="en-US" sz="1100" b="1"/>
        </a:p>
      </xdr:txBody>
    </xdr:sp>
    <xdr:clientData/>
  </xdr:twoCellAnchor>
  <xdr:twoCellAnchor>
    <xdr:from>
      <xdr:col>8</xdr:col>
      <xdr:colOff>460809</xdr:colOff>
      <xdr:row>30</xdr:row>
      <xdr:rowOff>146626</xdr:rowOff>
    </xdr:from>
    <xdr:to>
      <xdr:col>14</xdr:col>
      <xdr:colOff>575109</xdr:colOff>
      <xdr:row>43</xdr:row>
      <xdr:rowOff>137101</xdr:rowOff>
    </xdr:to>
    <xdr:pic>
      <xdr:nvPicPr>
        <xdr:cNvPr id="6" name="Picture 1">
          <a:extLst>
            <a:ext uri="{FF2B5EF4-FFF2-40B4-BE49-F238E27FC236}">
              <a16:creationId xmlns:a16="http://schemas.microsoft.com/office/drawing/2014/main" id="{C391F1BC-550A-4DBB-8C36-6F36B5801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6309" y="5601853"/>
          <a:ext cx="3958936" cy="246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357943</xdr:colOff>
      <xdr:row>2</xdr:row>
      <xdr:rowOff>155724</xdr:rowOff>
    </xdr:from>
    <xdr:to>
      <xdr:col>11</xdr:col>
      <xdr:colOff>391584</xdr:colOff>
      <xdr:row>18</xdr:row>
      <xdr:rowOff>35717</xdr:rowOff>
    </xdr:to>
    <xdr:graphicFrame macro="">
      <xdr:nvGraphicFramePr>
        <xdr:cNvPr id="12" name="Chart 1">
          <a:extLst>
            <a:ext uri="{FF2B5EF4-FFF2-40B4-BE49-F238E27FC236}">
              <a16:creationId xmlns:a16="http://schemas.microsoft.com/office/drawing/2014/main" id="{879AFDD1-88A5-4FCB-8D32-8DD4FA2C8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408970</xdr:colOff>
      <xdr:row>3</xdr:row>
      <xdr:rowOff>52915</xdr:rowOff>
    </xdr:from>
    <xdr:to>
      <xdr:col>21</xdr:col>
      <xdr:colOff>30994</xdr:colOff>
      <xdr:row>18</xdr:row>
      <xdr:rowOff>4230</xdr:rowOff>
    </xdr:to>
    <xdr:graphicFrame macro="">
      <xdr:nvGraphicFramePr>
        <xdr:cNvPr id="13" name="Chart 2">
          <a:extLst>
            <a:ext uri="{FF2B5EF4-FFF2-40B4-BE49-F238E27FC236}">
              <a16:creationId xmlns:a16="http://schemas.microsoft.com/office/drawing/2014/main" id="{E8590E4D-5204-4C15-B7B3-D36284A5B7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451303</xdr:colOff>
      <xdr:row>48</xdr:row>
      <xdr:rowOff>169332</xdr:rowOff>
    </xdr:from>
    <xdr:to>
      <xdr:col>20</xdr:col>
      <xdr:colOff>729494</xdr:colOff>
      <xdr:row>63</xdr:row>
      <xdr:rowOff>120647</xdr:rowOff>
    </xdr:to>
    <xdr:graphicFrame macro="">
      <xdr:nvGraphicFramePr>
        <xdr:cNvPr id="27" name="Chart 4">
          <a:extLst>
            <a:ext uri="{FF2B5EF4-FFF2-40B4-BE49-F238E27FC236}">
              <a16:creationId xmlns:a16="http://schemas.microsoft.com/office/drawing/2014/main" id="{A980C491-EAC2-4582-9174-30DBCBFD9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391583</xdr:colOff>
      <xdr:row>48</xdr:row>
      <xdr:rowOff>105834</xdr:rowOff>
    </xdr:from>
    <xdr:to>
      <xdr:col>12</xdr:col>
      <xdr:colOff>13607</xdr:colOff>
      <xdr:row>63</xdr:row>
      <xdr:rowOff>57149</xdr:rowOff>
    </xdr:to>
    <xdr:graphicFrame macro="">
      <xdr:nvGraphicFramePr>
        <xdr:cNvPr id="26" name="Chart 6">
          <a:extLst>
            <a:ext uri="{FF2B5EF4-FFF2-40B4-BE49-F238E27FC236}">
              <a16:creationId xmlns:a16="http://schemas.microsoft.com/office/drawing/2014/main" id="{7E5F51A1-304A-42E3-9D6D-346BFBCF5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fs01\rv%20team\Link%20Busta%20(DO%20NOT%20DELETE%20THIS%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ink Busta (DO NOT DELETE THIS "/>
      <sheetName val="Traffic_Rev"/>
      <sheetName val="RTL-IP-Dep-FA"/>
      <sheetName val="IA - Summary"/>
      <sheetName val="Assumptions"/>
      <sheetName val="#REF"/>
      <sheetName val="IPRD"/>
      <sheetName val="Inventec"/>
      <sheetName val="Broadcom"/>
      <sheetName val="VARS"/>
      <sheetName val="7 Qtr (1Q00-3Q01)"/>
      <sheetName val="Cap-FA"/>
      <sheetName val="Assumptions and Inputs"/>
      <sheetName val="Summary"/>
      <sheetName val="Risk Data"/>
      <sheetName val="Bal Sht 9-30-01"/>
      <sheetName val="Do not use"/>
      <sheetName val="LOH0197"/>
      <sheetName val="CAPITAL"/>
      <sheetName val="CAPMIP"/>
      <sheetName val="Input1"/>
      <sheetName val="Input2"/>
      <sheetName val="EPG"/>
      <sheetName val="Music"/>
      <sheetName val="Shopping"/>
      <sheetName val="Weather"/>
      <sheetName val="Banking"/>
      <sheetName val="Cost to Customer"/>
      <sheetName val="2001"/>
      <sheetName val="Q3"/>
      <sheetName val="Q4"/>
      <sheetName val="Projections 2"/>
      <sheetName val="Inputs"/>
      <sheetName val="key_inputs"/>
      <sheetName val="Proj. Financials"/>
      <sheetName val="KeyMultInputs"/>
      <sheetName val="Attrition"/>
      <sheetName val="Iowa Curves"/>
      <sheetName val="Historical"/>
      <sheetName val="Mult-3yr"/>
      <sheetName val="WP_Hist ABC"/>
      <sheetName val="Exb II.1_Summary Taira"/>
      <sheetName val="Detail Schedules"/>
      <sheetName val="Forecast"/>
      <sheetName val="Jobs"/>
      <sheetName val="dom-salaries"/>
      <sheetName val="Trends &amp; Rates"/>
      <sheetName val="Deferred Maint - old"/>
      <sheetName val="Deferred Add"/>
      <sheetName val="Existing"/>
      <sheetName val="INPUT"/>
      <sheetName val="DCF"/>
      <sheetName val="Historical IS"/>
      <sheetName val="LCO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theme/theme1.xml><?xml version="1.0" encoding="utf-8"?>
<a:theme xmlns:a="http://schemas.openxmlformats.org/drawingml/2006/main" name="Office Theme">
  <a:themeElements>
    <a:clrScheme name="E3">
      <a:dk1>
        <a:sysClr val="windowText" lastClr="000000"/>
      </a:dk1>
      <a:lt1>
        <a:sysClr val="window" lastClr="FFFFFF"/>
      </a:lt1>
      <a:dk2>
        <a:srgbClr val="315361"/>
      </a:dk2>
      <a:lt2>
        <a:srgbClr val="EEECE1"/>
      </a:lt2>
      <a:accent1>
        <a:srgbClr val="034E6E"/>
      </a:accent1>
      <a:accent2>
        <a:srgbClr val="AF7E00"/>
      </a:accent2>
      <a:accent3>
        <a:srgbClr val="AF2200"/>
      </a:accent3>
      <a:accent4>
        <a:srgbClr val="007E33"/>
      </a:accent4>
      <a:accent5>
        <a:srgbClr val="AF5D00"/>
      </a:accent5>
      <a:accent6>
        <a:srgbClr val="0A1978"/>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2E196-0089-42AF-A409-7A0C2AD01208}">
  <sheetPr codeName="Sheet29">
    <tabColor theme="0"/>
  </sheetPr>
  <dimension ref="A1:AE39"/>
  <sheetViews>
    <sheetView tabSelected="1" topLeftCell="A10" zoomScale="80" zoomScaleNormal="80" workbookViewId="0">
      <selection activeCell="D11" sqref="D11"/>
    </sheetView>
  </sheetViews>
  <sheetFormatPr defaultColWidth="0" defaultRowHeight="12.75" zeroHeight="1" x14ac:dyDescent="0.2"/>
  <cols>
    <col min="1" max="1" width="9.140625" style="96" customWidth="1"/>
    <col min="2" max="2" width="16.7109375" style="96" bestFit="1" customWidth="1"/>
    <col min="3" max="3" width="24.85546875" style="96" bestFit="1" customWidth="1"/>
    <col min="4" max="4" width="109" style="96" bestFit="1" customWidth="1"/>
    <col min="5" max="6" width="9.140625" style="96" customWidth="1"/>
    <col min="7" max="7" width="9.140625" style="96" hidden="1" customWidth="1"/>
    <col min="8" max="31" width="0" style="96" hidden="1" customWidth="1"/>
    <col min="32" max="16384" width="9.140625" style="96" hidden="1"/>
  </cols>
  <sheetData>
    <row r="1" spans="1:31" s="81" customFormat="1" ht="15" x14ac:dyDescent="0.25"/>
    <row r="2" spans="1:31" s="85" customFormat="1" ht="23.25" x14ac:dyDescent="0.35">
      <c r="A2" s="82"/>
      <c r="B2" s="83" t="s">
        <v>121</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s="88" customFormat="1" ht="21" x14ac:dyDescent="0.35">
      <c r="A3" s="86"/>
      <c r="B3" s="125" t="s">
        <v>122</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row>
    <row r="4" spans="1:31" s="89" customFormat="1" x14ac:dyDescent="0.2"/>
    <row r="5" spans="1:31" s="89" customFormat="1" x14ac:dyDescent="0.2">
      <c r="B5" s="90" t="s">
        <v>74</v>
      </c>
      <c r="C5" s="91"/>
      <c r="D5" s="91"/>
      <c r="E5" s="91"/>
      <c r="F5" s="91"/>
    </row>
    <row r="6" spans="1:31" s="89" customFormat="1" x14ac:dyDescent="0.2">
      <c r="B6" s="92"/>
      <c r="C6" s="91"/>
      <c r="D6" s="91"/>
      <c r="E6" s="91"/>
      <c r="F6" s="91"/>
    </row>
    <row r="7" spans="1:31" s="89" customFormat="1" x14ac:dyDescent="0.2">
      <c r="B7" s="92"/>
      <c r="C7" s="91"/>
      <c r="D7" s="91"/>
      <c r="E7" s="91"/>
      <c r="F7" s="91"/>
    </row>
    <row r="8" spans="1:31" s="89" customFormat="1" x14ac:dyDescent="0.2">
      <c r="B8" s="92"/>
      <c r="C8" s="92"/>
      <c r="D8" s="92"/>
      <c r="E8" s="92"/>
      <c r="F8" s="92"/>
    </row>
    <row r="9" spans="1:31" s="89" customFormat="1" x14ac:dyDescent="0.2">
      <c r="B9" s="92"/>
      <c r="C9" s="92"/>
      <c r="D9" s="92"/>
      <c r="E9" s="92"/>
      <c r="F9" s="92"/>
    </row>
    <row r="10" spans="1:31" s="89" customFormat="1" x14ac:dyDescent="0.2">
      <c r="B10" s="90" t="s">
        <v>80</v>
      </c>
      <c r="C10" s="90"/>
      <c r="E10" s="92"/>
      <c r="F10" s="92"/>
    </row>
    <row r="11" spans="1:31" s="89" customFormat="1" x14ac:dyDescent="0.2">
      <c r="B11" s="90" t="s">
        <v>75</v>
      </c>
      <c r="C11" s="90"/>
      <c r="D11" s="92"/>
      <c r="E11" s="92"/>
      <c r="F11" s="92"/>
    </row>
    <row r="12" spans="1:31" s="89" customFormat="1" x14ac:dyDescent="0.2">
      <c r="B12" s="90" t="s">
        <v>76</v>
      </c>
      <c r="C12" s="90"/>
      <c r="D12" s="92"/>
      <c r="E12" s="92"/>
      <c r="F12" s="92"/>
    </row>
    <row r="13" spans="1:31" s="89" customFormat="1" x14ac:dyDescent="0.2">
      <c r="B13" s="92"/>
      <c r="C13" s="90"/>
      <c r="D13" s="92"/>
      <c r="E13" s="92"/>
      <c r="F13" s="92"/>
    </row>
    <row r="14" spans="1:31" s="89" customFormat="1" x14ac:dyDescent="0.2">
      <c r="B14" s="93">
        <v>44127</v>
      </c>
      <c r="C14" s="92"/>
      <c r="D14" s="92"/>
      <c r="E14" s="92"/>
      <c r="F14" s="92"/>
    </row>
    <row r="15" spans="1:31" s="89" customFormat="1" x14ac:dyDescent="0.2">
      <c r="B15" s="94"/>
      <c r="C15" s="92"/>
      <c r="D15" s="92"/>
      <c r="E15" s="92"/>
      <c r="F15" s="92"/>
    </row>
    <row r="16" spans="1:31" s="89" customFormat="1" x14ac:dyDescent="0.2">
      <c r="B16" s="93"/>
      <c r="C16" s="92"/>
      <c r="D16" s="92"/>
      <c r="E16" s="92"/>
      <c r="F16" s="92"/>
    </row>
    <row r="17" spans="2:4" x14ac:dyDescent="0.2"/>
    <row r="18" spans="2:4" x14ac:dyDescent="0.2">
      <c r="B18" s="95" t="s">
        <v>77</v>
      </c>
    </row>
    <row r="19" spans="2:4" x14ac:dyDescent="0.2">
      <c r="B19" s="97" t="s">
        <v>71</v>
      </c>
      <c r="C19" s="98" t="s">
        <v>78</v>
      </c>
      <c r="D19" s="99" t="s">
        <v>79</v>
      </c>
    </row>
    <row r="20" spans="2:4" x14ac:dyDescent="0.2">
      <c r="B20" s="126" t="s">
        <v>81</v>
      </c>
      <c r="C20" s="100" t="s">
        <v>84</v>
      </c>
      <c r="D20" s="101" t="s">
        <v>93</v>
      </c>
    </row>
    <row r="21" spans="2:4" x14ac:dyDescent="0.2">
      <c r="B21" s="127" t="s">
        <v>67</v>
      </c>
      <c r="C21" s="100" t="s">
        <v>85</v>
      </c>
      <c r="D21" s="101" t="s">
        <v>142</v>
      </c>
    </row>
    <row r="22" spans="2:4" x14ac:dyDescent="0.2">
      <c r="B22" s="128"/>
      <c r="C22" s="105" t="s">
        <v>86</v>
      </c>
      <c r="D22" s="106" t="s">
        <v>94</v>
      </c>
    </row>
    <row r="23" spans="2:4" x14ac:dyDescent="0.2">
      <c r="B23" s="128"/>
      <c r="C23" s="102" t="s">
        <v>87</v>
      </c>
      <c r="D23" s="103" t="s">
        <v>95</v>
      </c>
    </row>
    <row r="24" spans="2:4" x14ac:dyDescent="0.2">
      <c r="B24" s="128"/>
      <c r="C24" s="105" t="s">
        <v>88</v>
      </c>
      <c r="D24" s="103" t="s">
        <v>96</v>
      </c>
    </row>
    <row r="25" spans="2:4" x14ac:dyDescent="0.2">
      <c r="B25" s="129"/>
      <c r="C25" s="102" t="s">
        <v>89</v>
      </c>
      <c r="D25" s="104" t="s">
        <v>97</v>
      </c>
    </row>
    <row r="26" spans="2:4" x14ac:dyDescent="0.2">
      <c r="B26" s="130" t="s">
        <v>82</v>
      </c>
      <c r="C26" s="100" t="s">
        <v>65</v>
      </c>
      <c r="D26" s="101" t="s">
        <v>98</v>
      </c>
    </row>
    <row r="27" spans="2:4" x14ac:dyDescent="0.2">
      <c r="B27" s="128"/>
      <c r="C27" s="105" t="s">
        <v>170</v>
      </c>
      <c r="D27" s="106" t="s">
        <v>167</v>
      </c>
    </row>
    <row r="28" spans="2:4" x14ac:dyDescent="0.2">
      <c r="B28" s="128"/>
      <c r="C28" s="102" t="s">
        <v>171</v>
      </c>
      <c r="D28" s="106" t="s">
        <v>168</v>
      </c>
    </row>
    <row r="29" spans="2:4" x14ac:dyDescent="0.2">
      <c r="B29" s="131" t="s">
        <v>90</v>
      </c>
      <c r="C29" s="100" t="s">
        <v>91</v>
      </c>
      <c r="D29" s="101" t="s">
        <v>103</v>
      </c>
    </row>
    <row r="30" spans="2:4" x14ac:dyDescent="0.2">
      <c r="B30" s="128"/>
      <c r="C30" s="105" t="s">
        <v>174</v>
      </c>
      <c r="D30" s="106" t="s">
        <v>172</v>
      </c>
    </row>
    <row r="31" spans="2:4" x14ac:dyDescent="0.2">
      <c r="B31" s="128"/>
      <c r="C31" s="102" t="s">
        <v>92</v>
      </c>
      <c r="D31" s="103" t="s">
        <v>99</v>
      </c>
    </row>
    <row r="32" spans="2:4" x14ac:dyDescent="0.2">
      <c r="B32" s="129"/>
      <c r="C32" s="107" t="s">
        <v>66</v>
      </c>
      <c r="D32" s="103" t="s">
        <v>100</v>
      </c>
    </row>
    <row r="33" spans="2:4" x14ac:dyDescent="0.2">
      <c r="B33" s="132" t="s">
        <v>83</v>
      </c>
      <c r="C33" s="100" t="s">
        <v>101</v>
      </c>
      <c r="D33" s="101" t="s">
        <v>102</v>
      </c>
    </row>
    <row r="34" spans="2:4" x14ac:dyDescent="0.2">
      <c r="B34" s="128"/>
      <c r="C34" s="105" t="s">
        <v>104</v>
      </c>
      <c r="D34" s="106" t="s">
        <v>106</v>
      </c>
    </row>
    <row r="35" spans="2:4" x14ac:dyDescent="0.2">
      <c r="B35" s="129"/>
      <c r="C35" s="107" t="s">
        <v>105</v>
      </c>
      <c r="D35" s="133" t="s">
        <v>107</v>
      </c>
    </row>
    <row r="36" spans="2:4" x14ac:dyDescent="0.2"/>
    <row r="37" spans="2:4" x14ac:dyDescent="0.2"/>
    <row r="38" spans="2:4" x14ac:dyDescent="0.2"/>
    <row r="39" spans="2:4" x14ac:dyDescent="0.2"/>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DFD0-385C-45B5-A983-0A5E2E0052D1}">
  <sheetPr>
    <tabColor theme="6"/>
  </sheetPr>
  <dimension ref="A1"/>
  <sheetViews>
    <sheetView topLeftCell="XFD1" workbookViewId="0">
      <selection sqref="A1:XFD1048576"/>
    </sheetView>
  </sheetViews>
  <sheetFormatPr defaultColWidth="0" defaultRowHeight="15" x14ac:dyDescent="0.25"/>
  <cols>
    <col min="1" max="16384" width="9.140625" hidden="1"/>
  </cols>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8B255-0CB7-46CD-BB84-32C4E2CD21A9}">
  <sheetPr>
    <tabColor theme="6"/>
  </sheetPr>
  <dimension ref="A1:S48"/>
  <sheetViews>
    <sheetView showGridLines="0" topLeftCell="D1" zoomScale="110" zoomScaleNormal="110" workbookViewId="0">
      <selection activeCell="H36" sqref="H36"/>
    </sheetView>
  </sheetViews>
  <sheetFormatPr defaultColWidth="0" defaultRowHeight="15" customHeight="1" zeroHeight="1" x14ac:dyDescent="0.25"/>
  <cols>
    <col min="1" max="1" width="2.85546875" style="170" customWidth="1"/>
    <col min="2" max="2" width="9.140625" style="170" customWidth="1"/>
    <col min="3" max="3" width="9.7109375" style="139" bestFit="1" customWidth="1"/>
    <col min="4" max="4" width="7.85546875" style="139" bestFit="1" customWidth="1"/>
    <col min="5" max="5" width="9.28515625" style="139" bestFit="1" customWidth="1"/>
    <col min="6" max="16" width="9.140625" style="139" customWidth="1"/>
    <col min="17" max="17" width="6" style="139" customWidth="1"/>
    <col min="18" max="18" width="3.7109375" style="139" customWidth="1"/>
    <col min="19" max="19" width="9.140625" style="139" customWidth="1"/>
    <col min="20" max="16384" width="9.140625" style="139" hidden="1"/>
  </cols>
  <sheetData>
    <row r="1" spans="1:18" ht="6.75" customHeight="1" x14ac:dyDescent="0.25">
      <c r="A1" s="139"/>
      <c r="B1" s="139"/>
    </row>
    <row r="2" spans="1:18" x14ac:dyDescent="0.25">
      <c r="A2" s="140"/>
      <c r="B2" s="141" t="s">
        <v>125</v>
      </c>
      <c r="C2" s="140"/>
      <c r="D2" s="140"/>
      <c r="E2" s="140"/>
      <c r="F2" s="140"/>
      <c r="G2" s="140"/>
      <c r="H2" s="140"/>
      <c r="I2" s="140"/>
      <c r="J2" s="140"/>
      <c r="K2" s="140"/>
      <c r="L2" s="140"/>
      <c r="M2" s="140"/>
      <c r="N2" s="140"/>
      <c r="O2" s="140"/>
      <c r="P2" s="140"/>
      <c r="Q2" s="140"/>
      <c r="R2" s="140"/>
    </row>
    <row r="3" spans="1:18" x14ac:dyDescent="0.25">
      <c r="A3" s="139"/>
      <c r="B3" s="139"/>
    </row>
    <row r="4" spans="1:18" x14ac:dyDescent="0.25">
      <c r="A4" s="139"/>
      <c r="B4" s="139"/>
    </row>
    <row r="5" spans="1:18" x14ac:dyDescent="0.25">
      <c r="A5" s="139"/>
      <c r="B5" s="139"/>
    </row>
    <row r="6" spans="1:18" x14ac:dyDescent="0.25">
      <c r="A6" s="139"/>
      <c r="B6" s="139"/>
    </row>
    <row r="7" spans="1:18" x14ac:dyDescent="0.25">
      <c r="A7" s="139"/>
      <c r="B7" s="139"/>
    </row>
    <row r="8" spans="1:18" x14ac:dyDescent="0.25">
      <c r="A8" s="139"/>
      <c r="B8" s="139"/>
    </row>
    <row r="9" spans="1:18" x14ac:dyDescent="0.25">
      <c r="A9" s="139"/>
      <c r="B9" s="139"/>
    </row>
    <row r="10" spans="1:18" x14ac:dyDescent="0.25">
      <c r="A10" s="139"/>
      <c r="B10" s="139"/>
    </row>
    <row r="11" spans="1:18" x14ac:dyDescent="0.25">
      <c r="A11" s="139"/>
      <c r="B11" s="139"/>
    </row>
    <row r="12" spans="1:18" x14ac:dyDescent="0.25">
      <c r="A12" s="139"/>
      <c r="B12" s="139"/>
    </row>
    <row r="13" spans="1:18" x14ac:dyDescent="0.25">
      <c r="A13" s="139"/>
      <c r="B13" s="139"/>
    </row>
    <row r="14" spans="1:18" x14ac:dyDescent="0.25">
      <c r="A14" s="139"/>
      <c r="B14" s="139"/>
    </row>
    <row r="15" spans="1:18" x14ac:dyDescent="0.25">
      <c r="A15" s="139"/>
      <c r="B15" s="139"/>
    </row>
    <row r="16" spans="1:18" x14ac:dyDescent="0.25">
      <c r="A16" s="139"/>
      <c r="B16" s="139"/>
    </row>
    <row r="17" spans="1:16" x14ac:dyDescent="0.25">
      <c r="A17" s="139"/>
      <c r="B17" s="139"/>
    </row>
    <row r="18" spans="1:16" x14ac:dyDescent="0.25">
      <c r="A18" s="139"/>
      <c r="B18" s="139"/>
    </row>
    <row r="19" spans="1:16" x14ac:dyDescent="0.25">
      <c r="A19" s="139"/>
      <c r="B19" s="139"/>
    </row>
    <row r="20" spans="1:16" x14ac:dyDescent="0.25">
      <c r="A20" s="139"/>
      <c r="B20" s="139"/>
    </row>
    <row r="21" spans="1:16" x14ac:dyDescent="0.25">
      <c r="A21" s="139"/>
      <c r="B21" s="139"/>
    </row>
    <row r="22" spans="1:16" x14ac:dyDescent="0.25">
      <c r="A22" s="139"/>
      <c r="B22" s="139"/>
    </row>
    <row r="23" spans="1:16" x14ac:dyDescent="0.25">
      <c r="A23" s="139"/>
      <c r="B23" s="139"/>
    </row>
    <row r="24" spans="1:16" x14ac:dyDescent="0.25">
      <c r="A24" s="139"/>
      <c r="B24" s="139"/>
    </row>
    <row r="25" spans="1:16" x14ac:dyDescent="0.25">
      <c r="A25" s="139"/>
      <c r="B25" s="139"/>
    </row>
    <row r="26" spans="1:16" x14ac:dyDescent="0.25">
      <c r="A26" s="139"/>
      <c r="B26" s="139"/>
    </row>
    <row r="27" spans="1:16" x14ac:dyDescent="0.25">
      <c r="A27" s="139"/>
      <c r="B27" s="139"/>
    </row>
    <row r="28" spans="1:16" ht="15" customHeight="1" x14ac:dyDescent="0.25">
      <c r="A28" s="139"/>
      <c r="B28" s="139"/>
    </row>
    <row r="29" spans="1:16" ht="15" customHeight="1" x14ac:dyDescent="0.25">
      <c r="C29" s="170"/>
      <c r="D29" s="170"/>
      <c r="E29" s="170"/>
    </row>
    <row r="30" spans="1:16" ht="15" customHeight="1" x14ac:dyDescent="0.25">
      <c r="C30" s="139" t="s">
        <v>155</v>
      </c>
      <c r="I30" s="142" t="s">
        <v>175</v>
      </c>
      <c r="J30" s="143"/>
      <c r="K30" s="143"/>
      <c r="L30" s="143"/>
      <c r="M30" s="143"/>
      <c r="N30" s="143"/>
      <c r="O30" s="143"/>
      <c r="P30" s="144"/>
    </row>
    <row r="31" spans="1:16" ht="15" customHeight="1" thickBot="1" x14ac:dyDescent="0.3">
      <c r="C31" s="139" t="s">
        <v>156</v>
      </c>
      <c r="I31" s="145"/>
      <c r="J31" s="146"/>
      <c r="K31" s="146"/>
      <c r="L31" s="146"/>
      <c r="M31" s="146"/>
      <c r="N31" s="146"/>
      <c r="O31" s="146"/>
      <c r="P31" s="147"/>
    </row>
    <row r="32" spans="1:16" ht="15" customHeight="1" thickTop="1" thickBot="1" x14ac:dyDescent="0.3">
      <c r="C32" s="176"/>
      <c r="D32" s="177" t="s">
        <v>148</v>
      </c>
      <c r="E32" s="178" t="s">
        <v>149</v>
      </c>
      <c r="I32" s="145"/>
      <c r="J32" s="146"/>
      <c r="K32" s="146"/>
      <c r="L32" s="146"/>
      <c r="M32" s="146"/>
      <c r="N32" s="146"/>
      <c r="O32" s="146"/>
      <c r="P32" s="147"/>
    </row>
    <row r="33" spans="3:16" ht="15" customHeight="1" thickTop="1" thickBot="1" x14ac:dyDescent="0.3">
      <c r="C33" s="200" t="s">
        <v>150</v>
      </c>
      <c r="D33" s="201"/>
      <c r="E33" s="202"/>
      <c r="I33" s="145"/>
      <c r="J33" s="146"/>
      <c r="K33" s="146"/>
      <c r="L33" s="146"/>
      <c r="M33" s="146"/>
      <c r="N33" s="146"/>
      <c r="O33" s="146"/>
      <c r="P33" s="147"/>
    </row>
    <row r="34" spans="3:16" ht="15" customHeight="1" thickBot="1" x14ac:dyDescent="0.3">
      <c r="C34" s="179" t="s">
        <v>151</v>
      </c>
      <c r="D34" s="180">
        <v>2</v>
      </c>
      <c r="E34" s="181">
        <v>1.3</v>
      </c>
      <c r="I34" s="145"/>
      <c r="J34" s="146"/>
      <c r="K34" s="146"/>
      <c r="L34" s="146"/>
      <c r="M34" s="146"/>
      <c r="N34" s="146"/>
      <c r="O34" s="146"/>
      <c r="P34" s="147"/>
    </row>
    <row r="35" spans="3:16" ht="15" customHeight="1" thickBot="1" x14ac:dyDescent="0.3">
      <c r="C35" s="179" t="s">
        <v>152</v>
      </c>
      <c r="D35" s="180">
        <v>2.4</v>
      </c>
      <c r="E35" s="181">
        <v>2.4</v>
      </c>
      <c r="I35" s="145"/>
      <c r="J35" s="146"/>
      <c r="K35" s="146"/>
      <c r="L35" s="146"/>
      <c r="M35" s="146"/>
      <c r="N35" s="146"/>
      <c r="O35" s="146"/>
      <c r="P35" s="147"/>
    </row>
    <row r="36" spans="3:16" ht="15" customHeight="1" thickBot="1" x14ac:dyDescent="0.3">
      <c r="C36" s="203" t="s">
        <v>153</v>
      </c>
      <c r="D36" s="204"/>
      <c r="E36" s="205"/>
      <c r="I36" s="145"/>
      <c r="J36" s="146"/>
      <c r="K36" s="146"/>
      <c r="L36" s="146"/>
      <c r="M36" s="146"/>
      <c r="N36" s="146"/>
      <c r="O36" s="146"/>
      <c r="P36" s="147"/>
    </row>
    <row r="37" spans="3:16" ht="15" customHeight="1" thickBot="1" x14ac:dyDescent="0.3">
      <c r="C37" s="179" t="s">
        <v>151</v>
      </c>
      <c r="D37" s="180">
        <v>2.6</v>
      </c>
      <c r="E37" s="181">
        <v>1.5</v>
      </c>
      <c r="I37" s="145"/>
      <c r="J37" s="146"/>
      <c r="K37" s="146"/>
      <c r="L37" s="146"/>
      <c r="M37" s="146"/>
      <c r="N37" s="146"/>
      <c r="O37" s="146"/>
      <c r="P37" s="147"/>
    </row>
    <row r="38" spans="3:16" ht="15" customHeight="1" thickBot="1" x14ac:dyDescent="0.3">
      <c r="C38" s="179" t="s">
        <v>152</v>
      </c>
      <c r="D38" s="180">
        <v>3.2</v>
      </c>
      <c r="E38" s="181">
        <v>3.1</v>
      </c>
      <c r="I38" s="145"/>
      <c r="J38" s="146"/>
      <c r="K38" s="146"/>
      <c r="L38" s="146"/>
      <c r="M38" s="146"/>
      <c r="N38" s="146"/>
      <c r="O38" s="146"/>
      <c r="P38" s="147"/>
    </row>
    <row r="39" spans="3:16" ht="15" customHeight="1" thickBot="1" x14ac:dyDescent="0.3">
      <c r="C39" s="203" t="s">
        <v>154</v>
      </c>
      <c r="D39" s="204"/>
      <c r="E39" s="205"/>
      <c r="I39" s="145"/>
      <c r="J39" s="146"/>
      <c r="K39" s="146"/>
      <c r="L39" s="146"/>
      <c r="M39" s="146"/>
      <c r="N39" s="146"/>
      <c r="O39" s="146"/>
      <c r="P39" s="147"/>
    </row>
    <row r="40" spans="3:16" ht="15" customHeight="1" thickBot="1" x14ac:dyDescent="0.3">
      <c r="C40" s="179" t="s">
        <v>151</v>
      </c>
      <c r="D40" s="180">
        <v>3.2</v>
      </c>
      <c r="E40" s="181">
        <v>1.7</v>
      </c>
      <c r="I40" s="145"/>
      <c r="J40" s="146"/>
      <c r="K40" s="146"/>
      <c r="L40" s="146"/>
      <c r="M40" s="146"/>
      <c r="N40" s="146"/>
      <c r="O40" s="146"/>
      <c r="P40" s="147"/>
    </row>
    <row r="41" spans="3:16" ht="15" customHeight="1" thickBot="1" x14ac:dyDescent="0.3">
      <c r="C41" s="179" t="s">
        <v>152</v>
      </c>
      <c r="D41" s="180">
        <v>4</v>
      </c>
      <c r="E41" s="181">
        <v>3.8</v>
      </c>
      <c r="I41" s="145"/>
      <c r="J41" s="146"/>
      <c r="K41" s="146"/>
      <c r="L41" s="146"/>
      <c r="M41" s="146"/>
      <c r="N41" s="146"/>
      <c r="O41" s="146"/>
      <c r="P41" s="147"/>
    </row>
    <row r="42" spans="3:16" ht="15" customHeight="1" x14ac:dyDescent="0.25">
      <c r="I42" s="145"/>
      <c r="J42" s="146"/>
      <c r="K42" s="146"/>
      <c r="L42" s="146"/>
      <c r="M42" s="146"/>
      <c r="N42" s="146"/>
      <c r="O42" s="146"/>
      <c r="P42" s="147"/>
    </row>
    <row r="43" spans="3:16" ht="15" customHeight="1" x14ac:dyDescent="0.25">
      <c r="I43" s="145"/>
      <c r="J43" s="146"/>
      <c r="K43" s="146"/>
      <c r="L43" s="146"/>
      <c r="M43" s="146"/>
      <c r="N43" s="146"/>
      <c r="O43" s="146"/>
      <c r="P43" s="147"/>
    </row>
    <row r="44" spans="3:16" ht="15" customHeight="1" x14ac:dyDescent="0.25">
      <c r="I44" s="148"/>
      <c r="J44" s="149"/>
      <c r="K44" s="149"/>
      <c r="L44" s="149"/>
      <c r="M44" s="149"/>
      <c r="N44" s="149"/>
      <c r="O44" s="149"/>
      <c r="P44" s="150"/>
    </row>
    <row r="45" spans="3:16" ht="15" customHeight="1" x14ac:dyDescent="0.25"/>
    <row r="46" spans="3:16" ht="15" customHeight="1" x14ac:dyDescent="0.25"/>
    <row r="47" spans="3:16" ht="15" hidden="1" customHeight="1" x14ac:dyDescent="0.25"/>
    <row r="48" spans="3:16" ht="15" hidden="1" customHeight="1" x14ac:dyDescent="0.25"/>
  </sheetData>
  <mergeCells count="3">
    <mergeCell ref="C33:E33"/>
    <mergeCell ref="C36:E36"/>
    <mergeCell ref="C39:E3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FAC5-3CE2-4387-9365-6373D8C9F2A0}">
  <sheetPr>
    <tabColor theme="6"/>
  </sheetPr>
  <dimension ref="A1:AP89"/>
  <sheetViews>
    <sheetView showGridLines="0" topLeftCell="B49" zoomScale="90" zoomScaleNormal="90" workbookViewId="0">
      <selection activeCell="E66" sqref="E66"/>
    </sheetView>
  </sheetViews>
  <sheetFormatPr defaultColWidth="0" defaultRowHeight="15" zeroHeight="1" x14ac:dyDescent="0.25"/>
  <cols>
    <col min="1" max="1" width="20.5703125" style="50" bestFit="1" customWidth="1"/>
    <col min="2" max="2" width="10.85546875" style="50" bestFit="1" customWidth="1"/>
    <col min="3" max="3" width="54.140625" style="50" bestFit="1" customWidth="1"/>
    <col min="4" max="39" width="10.5703125" style="50" bestFit="1" customWidth="1"/>
    <col min="40" max="40" width="8.7109375" style="50" customWidth="1"/>
    <col min="41" max="41" width="8.7109375" style="50" hidden="1" customWidth="1"/>
    <col min="42" max="42" width="0" style="50" hidden="1" customWidth="1"/>
    <col min="43" max="16384" width="8.7109375" style="50" hidden="1"/>
  </cols>
  <sheetData>
    <row r="1" spans="1:28" x14ac:dyDescent="0.25"/>
    <row r="2" spans="1:28" s="112" customFormat="1" ht="18.75" x14ac:dyDescent="0.3">
      <c r="A2" s="111" t="s">
        <v>115</v>
      </c>
      <c r="C2" s="120"/>
      <c r="D2" s="121"/>
    </row>
    <row r="3" spans="1:28" x14ac:dyDescent="0.25">
      <c r="C3" s="51"/>
      <c r="D3" s="52"/>
      <c r="E3" s="53"/>
      <c r="Q3" s="72"/>
    </row>
    <row r="4" spans="1:28" x14ac:dyDescent="0.25"/>
    <row r="5" spans="1:28" x14ac:dyDescent="0.25">
      <c r="AB5" s="54"/>
    </row>
    <row r="6" spans="1:28" x14ac:dyDescent="0.25"/>
    <row r="7" spans="1:28" x14ac:dyDescent="0.25"/>
    <row r="8" spans="1:28" x14ac:dyDescent="0.25"/>
    <row r="9" spans="1:28" x14ac:dyDescent="0.25"/>
    <row r="10" spans="1:28" x14ac:dyDescent="0.25"/>
    <row r="11" spans="1:28" x14ac:dyDescent="0.25"/>
    <row r="12" spans="1:28" x14ac:dyDescent="0.25"/>
    <row r="13" spans="1:28" x14ac:dyDescent="0.25"/>
    <row r="14" spans="1:28" x14ac:dyDescent="0.25"/>
    <row r="15" spans="1:28" x14ac:dyDescent="0.25"/>
    <row r="16" spans="1:28" x14ac:dyDescent="0.25"/>
    <row r="17" spans="2:42" x14ac:dyDescent="0.25">
      <c r="B17" s="50" t="s">
        <v>39</v>
      </c>
      <c r="C17" s="56" t="s">
        <v>64</v>
      </c>
    </row>
    <row r="18" spans="2:42" x14ac:dyDescent="0.25"/>
    <row r="19" spans="2:42" x14ac:dyDescent="0.25">
      <c r="C19" s="59" t="s">
        <v>56</v>
      </c>
    </row>
    <row r="20" spans="2:42" x14ac:dyDescent="0.25">
      <c r="C20" s="60" t="s">
        <v>57</v>
      </c>
      <c r="D20" s="59">
        <v>2015</v>
      </c>
      <c r="E20" s="59">
        <v>2016</v>
      </c>
      <c r="F20" s="59">
        <v>2017</v>
      </c>
      <c r="G20" s="59">
        <v>2018</v>
      </c>
      <c r="H20" s="59">
        <v>2019</v>
      </c>
      <c r="I20" s="59">
        <v>2020</v>
      </c>
      <c r="J20" s="59">
        <v>2021</v>
      </c>
      <c r="K20" s="59">
        <v>2022</v>
      </c>
      <c r="L20" s="59">
        <v>2023</v>
      </c>
      <c r="M20" s="59">
        <v>2024</v>
      </c>
      <c r="N20" s="59">
        <v>2025</v>
      </c>
      <c r="O20" s="59">
        <v>2026</v>
      </c>
      <c r="P20" s="59">
        <v>2027</v>
      </c>
      <c r="Q20" s="59">
        <v>2028</v>
      </c>
      <c r="R20" s="59">
        <v>2029</v>
      </c>
      <c r="S20" s="59">
        <v>2030</v>
      </c>
      <c r="T20" s="59">
        <v>2031</v>
      </c>
      <c r="U20" s="59">
        <v>2032</v>
      </c>
      <c r="V20" s="59">
        <v>2033</v>
      </c>
      <c r="W20" s="59">
        <v>2034</v>
      </c>
      <c r="X20" s="59">
        <v>2035</v>
      </c>
      <c r="Y20" s="59">
        <v>2036</v>
      </c>
      <c r="Z20" s="59">
        <v>2037</v>
      </c>
      <c r="AA20" s="59">
        <v>2038</v>
      </c>
      <c r="AB20" s="59">
        <v>2039</v>
      </c>
      <c r="AC20" s="59">
        <v>2040</v>
      </c>
      <c r="AD20" s="59">
        <v>2041</v>
      </c>
      <c r="AE20" s="59">
        <v>2042</v>
      </c>
      <c r="AF20" s="59">
        <v>2043</v>
      </c>
      <c r="AG20" s="59">
        <v>2044</v>
      </c>
      <c r="AH20" s="59">
        <v>2045</v>
      </c>
      <c r="AI20" s="59">
        <v>2046</v>
      </c>
      <c r="AJ20" s="59">
        <v>2047</v>
      </c>
      <c r="AK20" s="59">
        <v>2048</v>
      </c>
      <c r="AL20" s="59">
        <v>2049</v>
      </c>
      <c r="AM20" s="59">
        <v>2050</v>
      </c>
    </row>
    <row r="21" spans="2:42" x14ac:dyDescent="0.25">
      <c r="C21" s="50" t="s">
        <v>58</v>
      </c>
      <c r="D21" s="58">
        <v>761139.99999999907</v>
      </c>
      <c r="E21" s="58">
        <v>761219.0199999999</v>
      </c>
      <c r="F21" s="58">
        <v>761019.61999999988</v>
      </c>
      <c r="G21" s="58">
        <v>760548.36999999988</v>
      </c>
      <c r="H21" s="58">
        <v>759834.86999999895</v>
      </c>
      <c r="I21" s="58">
        <v>748053.10999999894</v>
      </c>
      <c r="J21" s="58">
        <v>724007.88999999897</v>
      </c>
      <c r="K21" s="58">
        <v>687397.2799999998</v>
      </c>
      <c r="L21" s="58">
        <v>648941.58999999799</v>
      </c>
      <c r="M21" s="58">
        <v>609237.80999999901</v>
      </c>
      <c r="N21" s="58">
        <v>568685.82999999996</v>
      </c>
      <c r="O21" s="58">
        <v>527536.69999999995</v>
      </c>
      <c r="P21" s="58">
        <v>485982.21999999887</v>
      </c>
      <c r="Q21" s="58">
        <v>444232.61999999889</v>
      </c>
      <c r="R21" s="58">
        <v>402553.16000000003</v>
      </c>
      <c r="S21" s="58">
        <v>361257.34999999893</v>
      </c>
      <c r="T21" s="58">
        <v>321992.92999999988</v>
      </c>
      <c r="U21" s="58">
        <v>284953.97000000003</v>
      </c>
      <c r="V21" s="58">
        <v>250249.72999999899</v>
      </c>
      <c r="W21" s="58">
        <v>217883.11999999988</v>
      </c>
      <c r="X21" s="58">
        <v>187765.21999999988</v>
      </c>
      <c r="Y21" s="58">
        <v>159770.85</v>
      </c>
      <c r="Z21" s="58">
        <v>133820.84999999998</v>
      </c>
      <c r="AA21" s="58">
        <v>109954.97</v>
      </c>
      <c r="AB21" s="58">
        <v>88351.809999999794</v>
      </c>
      <c r="AC21" s="58">
        <v>69272.349999999991</v>
      </c>
      <c r="AD21" s="58">
        <v>52946.53</v>
      </c>
      <c r="AE21" s="58">
        <v>39459.360000000001</v>
      </c>
      <c r="AF21" s="58">
        <v>28695.52</v>
      </c>
      <c r="AG21" s="58">
        <v>20363.829999999998</v>
      </c>
      <c r="AH21" s="58">
        <v>14076.589999999991</v>
      </c>
      <c r="AI21" s="58">
        <v>9435.92</v>
      </c>
      <c r="AJ21" s="58">
        <v>6089.8499999999995</v>
      </c>
      <c r="AK21" s="58">
        <v>3749.2199999999989</v>
      </c>
      <c r="AL21" s="58">
        <v>2178.5</v>
      </c>
      <c r="AM21" s="58">
        <v>1180.8899999999999</v>
      </c>
      <c r="AN21" s="61"/>
      <c r="AO21" s="61"/>
      <c r="AP21" s="61"/>
    </row>
    <row r="22" spans="2:42" x14ac:dyDescent="0.25">
      <c r="C22" s="50" t="s">
        <v>59</v>
      </c>
      <c r="D22" s="58">
        <v>0</v>
      </c>
      <c r="E22" s="58">
        <v>2515.25</v>
      </c>
      <c r="F22" s="58">
        <v>8625.419999999991</v>
      </c>
      <c r="G22" s="58">
        <v>19372.839999999978</v>
      </c>
      <c r="H22" s="58">
        <v>35587.069999999992</v>
      </c>
      <c r="I22" s="58">
        <v>70868.399999999994</v>
      </c>
      <c r="J22" s="58">
        <v>126774.68999999987</v>
      </c>
      <c r="K22" s="58">
        <v>203409.98999999987</v>
      </c>
      <c r="L22" s="58">
        <v>299800.50999999983</v>
      </c>
      <c r="M22" s="58">
        <v>414475.23999999953</v>
      </c>
      <c r="N22" s="58">
        <v>545949.46999999974</v>
      </c>
      <c r="O22" s="58">
        <v>692912.62999999977</v>
      </c>
      <c r="P22" s="58">
        <v>854138.70999999973</v>
      </c>
      <c r="Q22" s="58">
        <v>1028292.5899999999</v>
      </c>
      <c r="R22" s="58">
        <v>1213809.5599999989</v>
      </c>
      <c r="S22" s="58">
        <v>1408938.0299999979</v>
      </c>
      <c r="T22" s="58">
        <v>1607496.669999999</v>
      </c>
      <c r="U22" s="58">
        <v>1808429.0199999977</v>
      </c>
      <c r="V22" s="58">
        <v>2011411.6399999978</v>
      </c>
      <c r="W22" s="58">
        <v>2217135.0799999959</v>
      </c>
      <c r="X22" s="58">
        <v>2427353.3999999957</v>
      </c>
      <c r="Y22" s="58">
        <v>2644574.2799999979</v>
      </c>
      <c r="Z22" s="58">
        <v>2871380.0099999988</v>
      </c>
      <c r="AA22" s="58">
        <v>3109557.4099999988</v>
      </c>
      <c r="AB22" s="58">
        <v>3359372.0099999993</v>
      </c>
      <c r="AC22" s="58">
        <v>3619315.45</v>
      </c>
      <c r="AD22" s="58">
        <v>3886437.7799999984</v>
      </c>
      <c r="AE22" s="58">
        <v>4157077.3999999976</v>
      </c>
      <c r="AF22" s="58">
        <v>4427635.3299999991</v>
      </c>
      <c r="AG22" s="58">
        <v>4695116.8199999984</v>
      </c>
      <c r="AH22" s="58">
        <v>4957369.0099999979</v>
      </c>
      <c r="AI22" s="58">
        <v>5201044.1099999975</v>
      </c>
      <c r="AJ22" s="58">
        <v>5426024.5099999961</v>
      </c>
      <c r="AK22" s="58">
        <v>5632836.9799999986</v>
      </c>
      <c r="AL22" s="58">
        <v>5822444.8399999989</v>
      </c>
      <c r="AM22" s="58">
        <v>5996069.6200000001</v>
      </c>
      <c r="AN22" s="61"/>
      <c r="AO22" s="61"/>
      <c r="AP22" s="61"/>
    </row>
    <row r="23" spans="2:42" x14ac:dyDescent="0.25">
      <c r="C23" s="50" t="s">
        <v>60</v>
      </c>
      <c r="D23" s="58">
        <v>0</v>
      </c>
      <c r="E23" s="58">
        <v>103436.7699999999</v>
      </c>
      <c r="F23" s="58">
        <v>231901.47999999998</v>
      </c>
      <c r="G23" s="58">
        <v>385748.12999999902</v>
      </c>
      <c r="H23" s="58">
        <v>563320.6899999989</v>
      </c>
      <c r="I23" s="58">
        <v>792229.47</v>
      </c>
      <c r="J23" s="58">
        <v>1060119.7999999989</v>
      </c>
      <c r="K23" s="58">
        <v>1360592.939999999</v>
      </c>
      <c r="L23" s="58">
        <v>1657355.9399999981</v>
      </c>
      <c r="M23" s="58">
        <v>1944674.57</v>
      </c>
      <c r="N23" s="58">
        <v>2218741.6</v>
      </c>
      <c r="O23" s="58">
        <v>2477054.3099999996</v>
      </c>
      <c r="P23" s="58">
        <v>2717369.3299999977</v>
      </c>
      <c r="Q23" s="58">
        <v>2937236.42</v>
      </c>
      <c r="R23" s="58">
        <v>3133795.1399999997</v>
      </c>
      <c r="S23" s="58">
        <v>3303864.8699999969</v>
      </c>
      <c r="T23" s="58">
        <v>3444135.5699999984</v>
      </c>
      <c r="U23" s="58">
        <v>3552450.4899999988</v>
      </c>
      <c r="V23" s="58">
        <v>3627107.2599999988</v>
      </c>
      <c r="W23" s="58">
        <v>3667099.6399999997</v>
      </c>
      <c r="X23" s="58">
        <v>3672248.25</v>
      </c>
      <c r="Y23" s="58">
        <v>3643197.7799999989</v>
      </c>
      <c r="Z23" s="58">
        <v>3581310.58</v>
      </c>
      <c r="AA23" s="58">
        <v>3488533.6699999901</v>
      </c>
      <c r="AB23" s="58">
        <v>3367321.73</v>
      </c>
      <c r="AC23" s="58">
        <v>3220643.05</v>
      </c>
      <c r="AD23" s="58">
        <v>3052013.2</v>
      </c>
      <c r="AE23" s="58">
        <v>2865450.0899999989</v>
      </c>
      <c r="AF23" s="58">
        <v>2665275.16</v>
      </c>
      <c r="AG23" s="58">
        <v>2455774.3600000003</v>
      </c>
      <c r="AH23" s="58">
        <v>2240818.879999999</v>
      </c>
      <c r="AI23" s="58">
        <v>2035620.3699999992</v>
      </c>
      <c r="AJ23" s="58">
        <v>1842073.319999998</v>
      </c>
      <c r="AK23" s="58">
        <v>1661227.8299999991</v>
      </c>
      <c r="AL23" s="58">
        <v>1493476.04</v>
      </c>
      <c r="AM23" s="58">
        <v>1338742.6299999999</v>
      </c>
      <c r="AN23" s="61"/>
      <c r="AO23" s="61"/>
      <c r="AP23" s="61"/>
    </row>
    <row r="24" spans="2:42" x14ac:dyDescent="0.25">
      <c r="C24" s="50" t="s">
        <v>61</v>
      </c>
      <c r="D24" s="58">
        <v>4610438.919999999</v>
      </c>
      <c r="E24" s="58">
        <v>4516858.0999999987</v>
      </c>
      <c r="F24" s="58">
        <v>4395741.4499999899</v>
      </c>
      <c r="G24" s="58">
        <v>4245733.45</v>
      </c>
      <c r="H24" s="58">
        <v>4067621.149999998</v>
      </c>
      <c r="I24" s="58">
        <v>3853419.8499999898</v>
      </c>
      <c r="J24" s="58">
        <v>3615740.4499999988</v>
      </c>
      <c r="K24" s="58">
        <v>3361148.0599999893</v>
      </c>
      <c r="L24" s="58">
        <v>3096077.9099999992</v>
      </c>
      <c r="M24" s="58">
        <v>2825900.629999998</v>
      </c>
      <c r="N24" s="58">
        <v>2554668.9799999981</v>
      </c>
      <c r="O24" s="58">
        <v>2285500.5099999988</v>
      </c>
      <c r="P24" s="58">
        <v>2021235.5299999989</v>
      </c>
      <c r="Q24" s="58">
        <v>1764975.3699999978</v>
      </c>
      <c r="R24" s="58">
        <v>1520296.7399999979</v>
      </c>
      <c r="S24" s="58">
        <v>1291140.0699999998</v>
      </c>
      <c r="T24" s="58">
        <v>1082255.5799999996</v>
      </c>
      <c r="U24" s="58">
        <v>896253.58000000007</v>
      </c>
      <c r="V24" s="58">
        <v>734814.33999999892</v>
      </c>
      <c r="W24" s="58">
        <v>598233.2699999999</v>
      </c>
      <c r="X24" s="58">
        <v>485201.79</v>
      </c>
      <c r="Y24" s="58">
        <v>392956.62999999989</v>
      </c>
      <c r="Z24" s="58">
        <v>317819.8899999999</v>
      </c>
      <c r="AA24" s="58">
        <v>255981.71</v>
      </c>
      <c r="AB24" s="58">
        <v>204238.1399999999</v>
      </c>
      <c r="AC24" s="58">
        <v>160398.95999999979</v>
      </c>
      <c r="AD24" s="58">
        <v>123253.4799999996</v>
      </c>
      <c r="AE24" s="58">
        <v>92219.94</v>
      </c>
      <c r="AF24" s="58">
        <v>66933.209999999992</v>
      </c>
      <c r="AG24" s="58">
        <v>46969.45</v>
      </c>
      <c r="AH24" s="58">
        <v>31755.229999999989</v>
      </c>
      <c r="AI24" s="58">
        <v>20596.7</v>
      </c>
      <c r="AJ24" s="58">
        <v>12749.389999999989</v>
      </c>
      <c r="AK24" s="58">
        <v>7483.6599999999899</v>
      </c>
      <c r="AL24" s="58">
        <v>4133.68</v>
      </c>
      <c r="AM24" s="58">
        <v>2129.02</v>
      </c>
      <c r="AN24" s="61"/>
      <c r="AO24" s="61"/>
      <c r="AP24" s="61"/>
    </row>
    <row r="25" spans="2:42" x14ac:dyDescent="0.25">
      <c r="C25" s="50" t="s">
        <v>62</v>
      </c>
      <c r="D25" s="58">
        <v>0</v>
      </c>
      <c r="E25" s="58">
        <v>805.89999999999907</v>
      </c>
      <c r="F25" s="58">
        <v>2266.9700000000003</v>
      </c>
      <c r="G25" s="58">
        <v>4539.6399999999994</v>
      </c>
      <c r="H25" s="58">
        <v>7736.91</v>
      </c>
      <c r="I25" s="58">
        <v>10981.429999999978</v>
      </c>
      <c r="J25" s="58">
        <v>14152.299999999988</v>
      </c>
      <c r="K25" s="58">
        <v>16951.009999999987</v>
      </c>
      <c r="L25" s="58">
        <v>19763.98</v>
      </c>
      <c r="M25" s="58">
        <v>22483.379999999997</v>
      </c>
      <c r="N25" s="58">
        <v>25019.979999999992</v>
      </c>
      <c r="O25" s="58">
        <v>27119.469999999979</v>
      </c>
      <c r="P25" s="58">
        <v>28779.97</v>
      </c>
      <c r="Q25" s="58">
        <v>29997.069999999971</v>
      </c>
      <c r="R25" s="58">
        <v>30761.84999999998</v>
      </c>
      <c r="S25" s="58">
        <v>31061.32999999998</v>
      </c>
      <c r="T25" s="58">
        <v>31161.45</v>
      </c>
      <c r="U25" s="58">
        <v>31025.939999999995</v>
      </c>
      <c r="V25" s="58">
        <v>30620.89999999998</v>
      </c>
      <c r="W25" s="58">
        <v>29919.899999999991</v>
      </c>
      <c r="X25" s="58">
        <v>28909.44999999999</v>
      </c>
      <c r="Y25" s="58">
        <v>27594.079999999969</v>
      </c>
      <c r="Z25" s="58">
        <v>25999.539999999979</v>
      </c>
      <c r="AA25" s="58">
        <v>24172.76</v>
      </c>
      <c r="AB25" s="58">
        <v>22178.54</v>
      </c>
      <c r="AC25" s="58">
        <v>20092.330000000002</v>
      </c>
      <c r="AD25" s="58">
        <v>17991.649999999991</v>
      </c>
      <c r="AE25" s="58">
        <v>15947.20999999999</v>
      </c>
      <c r="AF25" s="58">
        <v>14016.649999999991</v>
      </c>
      <c r="AG25" s="58">
        <v>12241.419999999998</v>
      </c>
      <c r="AH25" s="58">
        <v>10646.609999999997</v>
      </c>
      <c r="AI25" s="58">
        <v>9242.3699999999808</v>
      </c>
      <c r="AJ25" s="58">
        <v>8025.7399999999898</v>
      </c>
      <c r="AK25" s="58">
        <v>6982.6299999999992</v>
      </c>
      <c r="AL25" s="58">
        <v>6089.9400000000005</v>
      </c>
      <c r="AM25" s="58">
        <v>5318.7900000000009</v>
      </c>
      <c r="AN25" s="61"/>
      <c r="AO25" s="61"/>
      <c r="AP25" s="61"/>
    </row>
    <row r="26" spans="2:42" x14ac:dyDescent="0.25">
      <c r="C26" s="50" t="s">
        <v>63</v>
      </c>
      <c r="D26" s="58">
        <v>1201021.18</v>
      </c>
      <c r="E26" s="58">
        <v>1200074.1700000002</v>
      </c>
      <c r="F26" s="58">
        <v>1198037.7099999988</v>
      </c>
      <c r="G26" s="58">
        <v>1194760.0199999979</v>
      </c>
      <c r="H26" s="58">
        <v>1190166.0999999982</v>
      </c>
      <c r="I26" s="58">
        <v>1168298.18</v>
      </c>
      <c r="J26" s="58">
        <v>1127714.75</v>
      </c>
      <c r="K26" s="58">
        <v>1068378.1200000001</v>
      </c>
      <c r="L26" s="58">
        <v>1006175.089999998</v>
      </c>
      <c r="M26" s="58">
        <v>942114.99000000011</v>
      </c>
      <c r="N26" s="58">
        <v>876886.03999999887</v>
      </c>
      <c r="O26" s="58">
        <v>811014.74</v>
      </c>
      <c r="P26" s="58">
        <v>744809.66999999993</v>
      </c>
      <c r="Q26" s="58">
        <v>678612.03999999899</v>
      </c>
      <c r="R26" s="58">
        <v>612854.26999999909</v>
      </c>
      <c r="S26" s="58">
        <v>548048.91</v>
      </c>
      <c r="T26" s="58">
        <v>486596.85</v>
      </c>
      <c r="U26" s="58">
        <v>428838.04999999976</v>
      </c>
      <c r="V26" s="58">
        <v>374974.4499999999</v>
      </c>
      <c r="W26" s="58">
        <v>325030.27</v>
      </c>
      <c r="X26" s="58">
        <v>278868.39</v>
      </c>
      <c r="Y26" s="58">
        <v>236272.38999999993</v>
      </c>
      <c r="Z26" s="58">
        <v>197073.94999999998</v>
      </c>
      <c r="AA26" s="58">
        <v>161269.83000000002</v>
      </c>
      <c r="AB26" s="58">
        <v>129061.01000000001</v>
      </c>
      <c r="AC26" s="58">
        <v>100775.39999999982</v>
      </c>
      <c r="AD26" s="58">
        <v>76701.95</v>
      </c>
      <c r="AE26" s="58">
        <v>56921.289999999979</v>
      </c>
      <c r="AF26" s="58">
        <v>41222.840000000004</v>
      </c>
      <c r="AG26" s="58">
        <v>29141.550000000003</v>
      </c>
      <c r="AH26" s="58">
        <v>20076.869999999981</v>
      </c>
      <c r="AI26" s="58">
        <v>13421.449999999999</v>
      </c>
      <c r="AJ26" s="58">
        <v>8644.1199999999917</v>
      </c>
      <c r="AK26" s="58">
        <v>5313.8099999999986</v>
      </c>
      <c r="AL26" s="58">
        <v>3084.4899999999989</v>
      </c>
      <c r="AM26" s="58">
        <v>1670.9099999999978</v>
      </c>
      <c r="AN26" s="61"/>
      <c r="AO26" s="61"/>
      <c r="AP26" s="61"/>
    </row>
    <row r="27" spans="2:42" x14ac:dyDescent="0.25">
      <c r="C27" s="50" t="s">
        <v>46</v>
      </c>
      <c r="D27" s="58">
        <v>329938.99999999901</v>
      </c>
      <c r="E27" s="58">
        <v>329511.0199999999</v>
      </c>
      <c r="F27" s="58">
        <v>328752.65000000002</v>
      </c>
      <c r="G27" s="58">
        <v>327612.02999999898</v>
      </c>
      <c r="H27" s="58">
        <v>326061</v>
      </c>
      <c r="I27" s="58">
        <v>318535.07999999996</v>
      </c>
      <c r="J27" s="58">
        <v>305977.83999999997</v>
      </c>
      <c r="K27" s="58">
        <v>288757.14999999991</v>
      </c>
      <c r="L27" s="58">
        <v>270711.0199999999</v>
      </c>
      <c r="M27" s="58">
        <v>252175.83999999991</v>
      </c>
      <c r="N27" s="58">
        <v>233392.02999999991</v>
      </c>
      <c r="O27" s="58">
        <v>214532.09</v>
      </c>
      <c r="P27" s="58">
        <v>195726.84</v>
      </c>
      <c r="Q27" s="58">
        <v>177113.41999999998</v>
      </c>
      <c r="R27" s="58">
        <v>158851.54999999999</v>
      </c>
      <c r="S27" s="58">
        <v>141120.1099999999</v>
      </c>
      <c r="T27" s="58">
        <v>124345.8599999998</v>
      </c>
      <c r="U27" s="58">
        <v>108633.98999999999</v>
      </c>
      <c r="V27" s="58">
        <v>94052.99</v>
      </c>
      <c r="W27" s="58">
        <v>80622.5</v>
      </c>
      <c r="X27" s="58">
        <v>68316.069999999992</v>
      </c>
      <c r="Y27" s="58">
        <v>57081.789999999899</v>
      </c>
      <c r="Z27" s="58">
        <v>46874.89</v>
      </c>
      <c r="AA27" s="58">
        <v>37687.959999999905</v>
      </c>
      <c r="AB27" s="58">
        <v>29560.66</v>
      </c>
      <c r="AC27" s="58">
        <v>22558.919999999991</v>
      </c>
      <c r="AD27" s="58">
        <v>16731.64</v>
      </c>
      <c r="AE27" s="58">
        <v>12067.95999999999</v>
      </c>
      <c r="AF27" s="58">
        <v>8479.08</v>
      </c>
      <c r="AG27" s="58">
        <v>5812.41</v>
      </c>
      <c r="AH27" s="58">
        <v>3886.42</v>
      </c>
      <c r="AI27" s="58">
        <v>2526.3999999999987</v>
      </c>
      <c r="AJ27" s="58">
        <v>1586.08</v>
      </c>
      <c r="AK27" s="58">
        <v>952.69999999999993</v>
      </c>
      <c r="AL27" s="58">
        <v>541.48999999999796</v>
      </c>
      <c r="AM27" s="58">
        <v>287.74</v>
      </c>
      <c r="AN27" s="62"/>
      <c r="AO27" s="62"/>
      <c r="AP27" s="62"/>
    </row>
    <row r="28" spans="2:42" x14ac:dyDescent="0.25">
      <c r="C28" s="60" t="s">
        <v>47</v>
      </c>
      <c r="D28" s="63">
        <v>6902539.0999999968</v>
      </c>
      <c r="E28" s="63">
        <v>6914420.2299999986</v>
      </c>
      <c r="F28" s="63">
        <v>6926345.2999999886</v>
      </c>
      <c r="G28" s="63">
        <v>6938314.4799999958</v>
      </c>
      <c r="H28" s="63">
        <v>6950327.7899999935</v>
      </c>
      <c r="I28" s="63">
        <v>6962385.5199999884</v>
      </c>
      <c r="J28" s="63">
        <v>6974487.719999996</v>
      </c>
      <c r="K28" s="63">
        <v>6986634.5499999877</v>
      </c>
      <c r="L28" s="63">
        <v>6998826.0399999935</v>
      </c>
      <c r="M28" s="63">
        <v>7011062.4599999962</v>
      </c>
      <c r="N28" s="63">
        <v>7023343.9299999978</v>
      </c>
      <c r="O28" s="63">
        <v>7035670.4499999983</v>
      </c>
      <c r="P28" s="63">
        <v>7048042.2699999949</v>
      </c>
      <c r="Q28" s="63">
        <v>7060459.5299999956</v>
      </c>
      <c r="R28" s="63">
        <v>7072922.2699999949</v>
      </c>
      <c r="S28" s="63">
        <v>7085430.6699999934</v>
      </c>
      <c r="T28" s="63">
        <v>7097984.9099999955</v>
      </c>
      <c r="U28" s="63">
        <v>7110585.0399999972</v>
      </c>
      <c r="V28" s="63">
        <v>7123231.3099999949</v>
      </c>
      <c r="W28" s="63">
        <v>7135923.7799999956</v>
      </c>
      <c r="X28" s="63">
        <v>7148662.5699999956</v>
      </c>
      <c r="Y28" s="63">
        <v>7161447.7999999961</v>
      </c>
      <c r="Z28" s="63">
        <v>7174279.709999999</v>
      </c>
      <c r="AA28" s="63">
        <v>7187158.3099999893</v>
      </c>
      <c r="AB28" s="63">
        <v>7200083.8999999985</v>
      </c>
      <c r="AC28" s="63">
        <v>7213056.459999999</v>
      </c>
      <c r="AD28" s="63">
        <v>7226076.2299999977</v>
      </c>
      <c r="AE28" s="63">
        <v>7239143.2499999972</v>
      </c>
      <c r="AF28" s="63">
        <v>7252257.7899999991</v>
      </c>
      <c r="AG28" s="63">
        <v>7265419.8399999989</v>
      </c>
      <c r="AH28" s="63">
        <v>7278629.6099999975</v>
      </c>
      <c r="AI28" s="63">
        <v>7291887.3199999975</v>
      </c>
      <c r="AJ28" s="63">
        <v>7305193.0099999942</v>
      </c>
      <c r="AK28" s="63">
        <v>7318546.8299999973</v>
      </c>
      <c r="AL28" s="63">
        <v>7331948.9799999995</v>
      </c>
      <c r="AM28" s="63">
        <v>7345399.5999999996</v>
      </c>
    </row>
    <row r="29" spans="2:42" x14ac:dyDescent="0.25">
      <c r="E29" s="73"/>
    </row>
    <row r="30" spans="2:42" x14ac:dyDescent="0.25"/>
    <row r="31" spans="2:42" x14ac:dyDescent="0.25">
      <c r="C31" s="59" t="s">
        <v>56</v>
      </c>
    </row>
    <row r="32" spans="2:42" x14ac:dyDescent="0.25">
      <c r="C32" s="60" t="s">
        <v>49</v>
      </c>
      <c r="D32" s="59">
        <v>2015</v>
      </c>
      <c r="E32" s="59">
        <v>2016</v>
      </c>
      <c r="F32" s="59">
        <v>2017</v>
      </c>
      <c r="G32" s="59">
        <v>2018</v>
      </c>
      <c r="H32" s="59">
        <v>2019</v>
      </c>
      <c r="I32" s="59">
        <v>2020</v>
      </c>
      <c r="J32" s="59">
        <v>2021</v>
      </c>
      <c r="K32" s="59">
        <v>2022</v>
      </c>
      <c r="L32" s="59">
        <v>2023</v>
      </c>
      <c r="M32" s="59">
        <v>2024</v>
      </c>
      <c r="N32" s="59">
        <v>2025</v>
      </c>
      <c r="O32" s="59">
        <v>2026</v>
      </c>
      <c r="P32" s="59">
        <v>2027</v>
      </c>
      <c r="Q32" s="59">
        <v>2028</v>
      </c>
      <c r="R32" s="59">
        <v>2029</v>
      </c>
      <c r="S32" s="59">
        <v>2030</v>
      </c>
      <c r="T32" s="59">
        <v>2031</v>
      </c>
      <c r="U32" s="59">
        <v>2032</v>
      </c>
      <c r="V32" s="59">
        <v>2033</v>
      </c>
      <c r="W32" s="59">
        <v>2034</v>
      </c>
      <c r="X32" s="59">
        <v>2035</v>
      </c>
      <c r="Y32" s="59">
        <v>2036</v>
      </c>
      <c r="Z32" s="59">
        <v>2037</v>
      </c>
      <c r="AA32" s="59">
        <v>2038</v>
      </c>
      <c r="AB32" s="59">
        <v>2039</v>
      </c>
      <c r="AC32" s="59">
        <v>2040</v>
      </c>
      <c r="AD32" s="59">
        <v>2041</v>
      </c>
      <c r="AE32" s="59">
        <v>2042</v>
      </c>
      <c r="AF32" s="59">
        <v>2043</v>
      </c>
      <c r="AG32" s="59">
        <v>2044</v>
      </c>
      <c r="AH32" s="59">
        <v>2045</v>
      </c>
      <c r="AI32" s="59">
        <v>2046</v>
      </c>
      <c r="AJ32" s="59">
        <v>2047</v>
      </c>
      <c r="AK32" s="59">
        <v>2048</v>
      </c>
      <c r="AL32" s="59">
        <v>2049</v>
      </c>
      <c r="AM32" s="59">
        <v>2050</v>
      </c>
    </row>
    <row r="33" spans="1:42" x14ac:dyDescent="0.25">
      <c r="C33" s="50" t="s">
        <v>58</v>
      </c>
      <c r="D33" s="66">
        <v>0.10513023641249437</v>
      </c>
      <c r="E33" s="66">
        <v>0.10513023641249437</v>
      </c>
      <c r="F33" s="66">
        <v>0.1050648182953076</v>
      </c>
      <c r="G33" s="66">
        <v>0.10502000036226254</v>
      </c>
      <c r="H33" s="66">
        <v>0.10498984242417461</v>
      </c>
      <c r="I33" s="66">
        <v>7.9188345123193019E-2</v>
      </c>
      <c r="J33" s="66">
        <v>5.3400404072651314E-2</v>
      </c>
      <c r="K33" s="66">
        <v>2.7619589803600401E-2</v>
      </c>
      <c r="L33" s="66">
        <v>2.4167024640263633E-2</v>
      </c>
      <c r="M33" s="66">
        <v>2.0715218476252701E-2</v>
      </c>
      <c r="N33" s="66">
        <v>1.7263577843054004E-2</v>
      </c>
      <c r="O33" s="66">
        <v>1.3811882992048405E-2</v>
      </c>
      <c r="P33" s="66">
        <v>1.035986427076376E-2</v>
      </c>
      <c r="Q33" s="66">
        <v>6.9074124479190464E-3</v>
      </c>
      <c r="R33" s="66">
        <v>3.4542289811716159E-3</v>
      </c>
      <c r="S33" s="66">
        <v>0</v>
      </c>
      <c r="T33" s="66">
        <v>0</v>
      </c>
      <c r="U33" s="66">
        <v>0</v>
      </c>
      <c r="V33" s="66">
        <v>0</v>
      </c>
      <c r="W33" s="66">
        <v>0</v>
      </c>
      <c r="X33" s="66">
        <v>0</v>
      </c>
      <c r="Y33" s="66">
        <v>0</v>
      </c>
      <c r="Z33" s="66">
        <v>0</v>
      </c>
      <c r="AA33" s="66">
        <v>0</v>
      </c>
      <c r="AB33" s="66">
        <v>0</v>
      </c>
      <c r="AC33" s="66">
        <v>0</v>
      </c>
      <c r="AD33" s="66">
        <v>0</v>
      </c>
      <c r="AE33" s="66">
        <v>0</v>
      </c>
      <c r="AF33" s="66">
        <v>0</v>
      </c>
      <c r="AG33" s="66">
        <v>0</v>
      </c>
      <c r="AH33" s="66">
        <v>0</v>
      </c>
      <c r="AI33" s="66">
        <v>0</v>
      </c>
      <c r="AJ33" s="66">
        <v>0</v>
      </c>
      <c r="AK33" s="66">
        <v>0</v>
      </c>
      <c r="AL33" s="66">
        <v>0</v>
      </c>
      <c r="AM33" s="66">
        <v>0</v>
      </c>
      <c r="AN33" s="61"/>
      <c r="AO33" s="61"/>
      <c r="AP33" s="61"/>
    </row>
    <row r="34" spans="1:42" x14ac:dyDescent="0.25">
      <c r="C34" s="50" t="s">
        <v>59</v>
      </c>
      <c r="D34" s="66">
        <v>1.0499990753412387E-2</v>
      </c>
      <c r="E34" s="66">
        <v>1.0499990753412387E-2</v>
      </c>
      <c r="F34" s="66">
        <v>2.0999944700357535E-2</v>
      </c>
      <c r="G34" s="66">
        <v>3.1500006360114637E-2</v>
      </c>
      <c r="H34" s="66">
        <v>4.199999854943582E-2</v>
      </c>
      <c r="I34" s="66">
        <v>8.3636358809155556E-2</v>
      </c>
      <c r="J34" s="66">
        <v>0.12527269436790134</v>
      </c>
      <c r="K34" s="66">
        <v>0.1669090662179564</v>
      </c>
      <c r="L34" s="66">
        <v>0.20854544620814086</v>
      </c>
      <c r="M34" s="66">
        <v>0.25018185494133471</v>
      </c>
      <c r="N34" s="66">
        <v>0.29181818052809894</v>
      </c>
      <c r="O34" s="66">
        <v>0.33345457145355462</v>
      </c>
      <c r="P34" s="66">
        <v>0.375090946634554</v>
      </c>
      <c r="Q34" s="66">
        <v>0.41672730152319154</v>
      </c>
      <c r="R34" s="66">
        <v>0.4583636368087467</v>
      </c>
      <c r="S34" s="66">
        <v>0.49999997474729757</v>
      </c>
      <c r="T34" s="66">
        <v>0.52999999086984151</v>
      </c>
      <c r="U34" s="66">
        <v>0.55999997739339924</v>
      </c>
      <c r="V34" s="66">
        <v>0.59000001104446387</v>
      </c>
      <c r="W34" s="66">
        <v>0.61999996636908883</v>
      </c>
      <c r="X34" s="66">
        <v>0.6499999943964202</v>
      </c>
      <c r="Y34" s="66">
        <v>0.67999998127309924</v>
      </c>
      <c r="Z34" s="66">
        <v>0.7100000101367332</v>
      </c>
      <c r="AA34" s="66">
        <v>0.74000001127007509</v>
      </c>
      <c r="AB34" s="66">
        <v>0.76999998108633294</v>
      </c>
      <c r="AC34" s="66">
        <v>0.80000000000000038</v>
      </c>
      <c r="AD34" s="66">
        <v>0.83000000023053067</v>
      </c>
      <c r="AE34" s="66">
        <v>0.86000002450659407</v>
      </c>
      <c r="AF34" s="66">
        <v>0.89000003273012462</v>
      </c>
      <c r="AG34" s="66">
        <v>0.91999998912598258</v>
      </c>
      <c r="AH34" s="66">
        <v>0.95000000228896297</v>
      </c>
      <c r="AI34" s="66">
        <v>0.95199996765928563</v>
      </c>
      <c r="AJ34" s="66">
        <v>0.95399993129713268</v>
      </c>
      <c r="AK34" s="66">
        <v>0.95599994915768582</v>
      </c>
      <c r="AL34" s="66">
        <v>0.95800002340892865</v>
      </c>
      <c r="AM34" s="66">
        <v>0.95999997913270496</v>
      </c>
      <c r="AN34" s="61"/>
      <c r="AO34" s="61"/>
      <c r="AP34" s="61"/>
    </row>
    <row r="35" spans="1:42" x14ac:dyDescent="0.25">
      <c r="C35" s="50" t="s">
        <v>60</v>
      </c>
      <c r="D35" s="66">
        <v>0.43180007099208534</v>
      </c>
      <c r="E35" s="66">
        <v>0.43180007099208534</v>
      </c>
      <c r="F35" s="66">
        <v>0.44151973453147147</v>
      </c>
      <c r="G35" s="66">
        <v>0.4509151853217232</v>
      </c>
      <c r="H35" s="66">
        <v>0.45997877824572303</v>
      </c>
      <c r="I35" s="66">
        <v>0.54268974260641001</v>
      </c>
      <c r="J35" s="66">
        <v>0.60044158993798102</v>
      </c>
      <c r="K35" s="66">
        <v>0.65486169310087028</v>
      </c>
      <c r="L35" s="66">
        <v>0.64311764937448612</v>
      </c>
      <c r="M35" s="66">
        <v>0.62911216760449173</v>
      </c>
      <c r="N35" s="66">
        <v>0.61284788911504684</v>
      </c>
      <c r="O35" s="66">
        <v>0.59453868166770218</v>
      </c>
      <c r="P35" s="66">
        <v>0.57393970374649017</v>
      </c>
      <c r="Q35" s="66">
        <v>0.55105064686261962</v>
      </c>
      <c r="R35" s="66">
        <v>0.52587117085578461</v>
      </c>
      <c r="S35" s="66">
        <v>0.49840054432705344</v>
      </c>
      <c r="T35" s="66">
        <v>0.46848137689044833</v>
      </c>
      <c r="U35" s="66">
        <v>0.43856224279440853</v>
      </c>
      <c r="V35" s="66">
        <v>0.4086430661198921</v>
      </c>
      <c r="W35" s="66">
        <v>0.3787238246417049</v>
      </c>
      <c r="X35" s="66">
        <v>0.34880422962709146</v>
      </c>
      <c r="Y35" s="66">
        <v>0.31888444623769813</v>
      </c>
      <c r="Z35" s="66">
        <v>0.28896430914881277</v>
      </c>
      <c r="AA35" s="66">
        <v>0.25904395339475667</v>
      </c>
      <c r="AB35" s="66">
        <v>0.22912353009794495</v>
      </c>
      <c r="AC35" s="66">
        <v>0.19920308770949252</v>
      </c>
      <c r="AD35" s="66">
        <v>0.16928268015468534</v>
      </c>
      <c r="AE35" s="66">
        <v>0.13936237292083076</v>
      </c>
      <c r="AF35" s="66">
        <v>0.10944208793817016</v>
      </c>
      <c r="AG35" s="66">
        <v>7.9521893916755182E-2</v>
      </c>
      <c r="AH35" s="66">
        <v>4.9601672334826277E-2</v>
      </c>
      <c r="AI35" s="66">
        <v>4.768145771866325E-2</v>
      </c>
      <c r="AJ35" s="66">
        <v>4.5761239946324771E-2</v>
      </c>
      <c r="AK35" s="66">
        <v>4.3840903806871258E-2</v>
      </c>
      <c r="AL35" s="66">
        <v>4.19204450007956E-2</v>
      </c>
      <c r="AM35" s="66">
        <v>4.000002086729499E-2</v>
      </c>
      <c r="AN35" s="61"/>
      <c r="AO35" s="61"/>
      <c r="AP35" s="61"/>
    </row>
    <row r="36" spans="1:42" x14ac:dyDescent="0.25">
      <c r="C36" s="50" t="s">
        <v>61</v>
      </c>
      <c r="D36" s="66">
        <v>0.2441494460626086</v>
      </c>
      <c r="E36" s="66">
        <v>0.2441494460626086</v>
      </c>
      <c r="F36" s="66">
        <v>0.22429311573754629</v>
      </c>
      <c r="G36" s="66">
        <v>0.20483772006362913</v>
      </c>
      <c r="H36" s="66">
        <v>0.1857723068022033</v>
      </c>
      <c r="I36" s="66">
        <v>0.14101741841590512</v>
      </c>
      <c r="J36" s="66">
        <v>0.11707347327284336</v>
      </c>
      <c r="K36" s="66">
        <v>9.5320449550013592E-2</v>
      </c>
      <c r="L36" s="66">
        <v>7.5755627107015416E-2</v>
      </c>
      <c r="M36" s="66">
        <v>5.8377464047234304E-2</v>
      </c>
      <c r="N36" s="66">
        <v>4.3184964976384091E-2</v>
      </c>
      <c r="O36" s="66">
        <v>3.0177670388684488E-2</v>
      </c>
      <c r="P36" s="66">
        <v>1.9355549312803189E-2</v>
      </c>
      <c r="Q36" s="66">
        <v>1.0718467548674509E-2</v>
      </c>
      <c r="R36" s="66">
        <v>4.2665351217565668E-3</v>
      </c>
      <c r="S36" s="66">
        <v>0</v>
      </c>
      <c r="T36" s="66">
        <v>0</v>
      </c>
      <c r="U36" s="66">
        <v>0</v>
      </c>
      <c r="V36" s="66">
        <v>0</v>
      </c>
      <c r="W36" s="66">
        <v>0</v>
      </c>
      <c r="X36" s="66">
        <v>0</v>
      </c>
      <c r="Y36" s="66">
        <v>0</v>
      </c>
      <c r="Z36" s="66">
        <v>0</v>
      </c>
      <c r="AA36" s="66">
        <v>0</v>
      </c>
      <c r="AB36" s="66">
        <v>0</v>
      </c>
      <c r="AC36" s="66">
        <v>0</v>
      </c>
      <c r="AD36" s="66">
        <v>0</v>
      </c>
      <c r="AE36" s="66">
        <v>0</v>
      </c>
      <c r="AF36" s="66">
        <v>0</v>
      </c>
      <c r="AG36" s="66">
        <v>0</v>
      </c>
      <c r="AH36" s="66">
        <v>0</v>
      </c>
      <c r="AI36" s="66">
        <v>0</v>
      </c>
      <c r="AJ36" s="66">
        <v>0</v>
      </c>
      <c r="AK36" s="66">
        <v>0</v>
      </c>
      <c r="AL36" s="66">
        <v>0</v>
      </c>
      <c r="AM36" s="66">
        <v>0</v>
      </c>
      <c r="AN36" s="61"/>
      <c r="AO36" s="61"/>
      <c r="AP36" s="61"/>
    </row>
    <row r="37" spans="1:42" x14ac:dyDescent="0.25">
      <c r="C37" s="50" t="s">
        <v>62</v>
      </c>
      <c r="D37" s="66">
        <v>3.3642550633833745E-3</v>
      </c>
      <c r="E37" s="66">
        <v>3.3642550633833745E-3</v>
      </c>
      <c r="F37" s="66">
        <v>5.0216130867892679E-3</v>
      </c>
      <c r="G37" s="66">
        <v>6.6610623407883096E-3</v>
      </c>
      <c r="H37" s="66">
        <v>8.2820481179084922E-3</v>
      </c>
      <c r="I37" s="66">
        <v>7.6916454099623137E-3</v>
      </c>
      <c r="J37" s="66">
        <v>7.1066175013348235E-3</v>
      </c>
      <c r="K37" s="66">
        <v>6.0999277614058418E-3</v>
      </c>
      <c r="L37" s="66">
        <v>6.0974042912706906E-3</v>
      </c>
      <c r="M37" s="66">
        <v>5.9584967774606642E-3</v>
      </c>
      <c r="N37" s="66">
        <v>5.6833274781036402E-3</v>
      </c>
      <c r="O37" s="66">
        <v>4.8663894390213285E-3</v>
      </c>
      <c r="P37" s="66">
        <v>4.0494773807601145E-3</v>
      </c>
      <c r="Q37" s="66">
        <v>3.2327010057093724E-3</v>
      </c>
      <c r="R37" s="66">
        <v>2.4159871131686087E-3</v>
      </c>
      <c r="S37" s="66">
        <v>1.5994809256489203E-3</v>
      </c>
      <c r="T37" s="66">
        <v>1.5186322397099539E-3</v>
      </c>
      <c r="U37" s="66">
        <v>1.4377798121924343E-3</v>
      </c>
      <c r="V37" s="66">
        <v>1.3569228356440162E-3</v>
      </c>
      <c r="W37" s="66">
        <v>1.276208989206161E-3</v>
      </c>
      <c r="X37" s="66">
        <v>1.1957759764882746E-3</v>
      </c>
      <c r="Y37" s="66">
        <v>1.115572489202493E-3</v>
      </c>
      <c r="Z37" s="66">
        <v>1.0356807144540378E-3</v>
      </c>
      <c r="AA37" s="66">
        <v>9.5603533516844057E-4</v>
      </c>
      <c r="AB37" s="66">
        <v>8.7648881572220021E-4</v>
      </c>
      <c r="AC37" s="66">
        <v>7.9691229050709092E-4</v>
      </c>
      <c r="AD37" s="66">
        <v>7.1731961478396788E-4</v>
      </c>
      <c r="AE37" s="66">
        <v>6.3760257257514325E-4</v>
      </c>
      <c r="AF37" s="66">
        <v>5.5787933170502884E-4</v>
      </c>
      <c r="AG37" s="66">
        <v>4.7811695726232475E-4</v>
      </c>
      <c r="AH37" s="66">
        <v>3.9832537621055836E-4</v>
      </c>
      <c r="AI37" s="66">
        <v>3.1857462205100957E-4</v>
      </c>
      <c r="AJ37" s="66">
        <v>2.3882875654264208E-4</v>
      </c>
      <c r="AK37" s="66">
        <v>1.5914703544291875E-4</v>
      </c>
      <c r="AL37" s="66">
        <v>7.953159027577438E-5</v>
      </c>
      <c r="AM37" s="66">
        <v>0</v>
      </c>
      <c r="AN37" s="61"/>
      <c r="AO37" s="61"/>
      <c r="AP37" s="61"/>
    </row>
    <row r="38" spans="1:42" ht="15" customHeight="1" x14ac:dyDescent="0.25">
      <c r="C38" s="50" t="s">
        <v>63</v>
      </c>
      <c r="D38" s="66">
        <v>0.16141373520269425</v>
      </c>
      <c r="E38" s="66">
        <v>0.16141373520269425</v>
      </c>
      <c r="F38" s="66">
        <v>0.15986662647332392</v>
      </c>
      <c r="G38" s="66">
        <v>0.15828631196063228</v>
      </c>
      <c r="H38" s="66">
        <v>0.15668256277808745</v>
      </c>
      <c r="I38" s="66">
        <v>0.1171838734992873</v>
      </c>
      <c r="J38" s="66">
        <v>7.8339966712594786E-2</v>
      </c>
      <c r="K38" s="66">
        <v>4.0160799469477898E-2</v>
      </c>
      <c r="L38" s="66">
        <v>3.4824255512252732E-2</v>
      </c>
      <c r="M38" s="66">
        <v>2.9577136237348884E-2</v>
      </c>
      <c r="N38" s="66">
        <v>2.442018813425063E-2</v>
      </c>
      <c r="O38" s="66">
        <v>1.9534699720164153E-2</v>
      </c>
      <c r="P38" s="66">
        <v>1.4649639952543234E-2</v>
      </c>
      <c r="Q38" s="66">
        <v>9.7652278793894896E-3</v>
      </c>
      <c r="R38" s="66">
        <v>4.8818666320667664E-3</v>
      </c>
      <c r="S38" s="66">
        <v>0</v>
      </c>
      <c r="T38" s="66">
        <v>0</v>
      </c>
      <c r="U38" s="66">
        <v>0</v>
      </c>
      <c r="V38" s="66">
        <v>0</v>
      </c>
      <c r="W38" s="66">
        <v>0</v>
      </c>
      <c r="X38" s="66">
        <v>0</v>
      </c>
      <c r="Y38" s="66">
        <v>0</v>
      </c>
      <c r="Z38" s="66">
        <v>0</v>
      </c>
      <c r="AA38" s="66">
        <v>0</v>
      </c>
      <c r="AB38" s="66">
        <v>0</v>
      </c>
      <c r="AC38" s="66">
        <v>0</v>
      </c>
      <c r="AD38" s="66">
        <v>0</v>
      </c>
      <c r="AE38" s="66">
        <v>0</v>
      </c>
      <c r="AF38" s="66">
        <v>0</v>
      </c>
      <c r="AG38" s="66">
        <v>0</v>
      </c>
      <c r="AH38" s="66">
        <v>0</v>
      </c>
      <c r="AI38" s="66">
        <v>0</v>
      </c>
      <c r="AJ38" s="66">
        <v>0</v>
      </c>
      <c r="AK38" s="66">
        <v>0</v>
      </c>
      <c r="AL38" s="66">
        <v>0</v>
      </c>
      <c r="AM38" s="66">
        <v>0</v>
      </c>
      <c r="AN38" s="61"/>
      <c r="AO38" s="61"/>
      <c r="AP38" s="61"/>
    </row>
    <row r="39" spans="1:42" ht="15" customHeight="1" x14ac:dyDescent="0.25">
      <c r="C39" s="50" t="s">
        <v>46</v>
      </c>
      <c r="D39" s="66">
        <v>4.3642265513321489E-2</v>
      </c>
      <c r="E39" s="66">
        <v>4.3642265513321489E-2</v>
      </c>
      <c r="F39" s="66">
        <v>4.3234147175203887E-2</v>
      </c>
      <c r="G39" s="66">
        <v>4.2779713590849824E-2</v>
      </c>
      <c r="H39" s="66">
        <v>4.2294463082467565E-2</v>
      </c>
      <c r="I39" s="66">
        <v>2.8592616136087004E-2</v>
      </c>
      <c r="J39" s="66">
        <v>1.8365254134693431E-2</v>
      </c>
      <c r="K39" s="66">
        <v>9.0284740966756743E-3</v>
      </c>
      <c r="L39" s="66">
        <v>7.4925928665703894E-3</v>
      </c>
      <c r="M39" s="66">
        <v>6.0776619158771335E-3</v>
      </c>
      <c r="N39" s="66">
        <v>4.7818719250620487E-3</v>
      </c>
      <c r="O39" s="66">
        <v>3.6161043388247037E-3</v>
      </c>
      <c r="P39" s="66">
        <v>2.554818702085411E-3</v>
      </c>
      <c r="Q39" s="66">
        <v>1.5982427324963341E-3</v>
      </c>
      <c r="R39" s="66">
        <v>7.4657448730534274E-4</v>
      </c>
      <c r="S39" s="66">
        <v>0</v>
      </c>
      <c r="T39" s="66">
        <v>0</v>
      </c>
      <c r="U39" s="66">
        <v>0</v>
      </c>
      <c r="V39" s="66">
        <v>0</v>
      </c>
      <c r="W39" s="66">
        <v>0</v>
      </c>
      <c r="X39" s="66">
        <v>0</v>
      </c>
      <c r="Y39" s="66">
        <v>0</v>
      </c>
      <c r="Z39" s="66">
        <v>0</v>
      </c>
      <c r="AA39" s="66">
        <v>0</v>
      </c>
      <c r="AB39" s="66">
        <v>0</v>
      </c>
      <c r="AC39" s="66">
        <v>0</v>
      </c>
      <c r="AD39" s="66">
        <v>0</v>
      </c>
      <c r="AE39" s="66">
        <v>0</v>
      </c>
      <c r="AF39" s="66">
        <v>0</v>
      </c>
      <c r="AG39" s="66">
        <v>0</v>
      </c>
      <c r="AH39" s="66">
        <v>0</v>
      </c>
      <c r="AI39" s="66">
        <v>0</v>
      </c>
      <c r="AJ39" s="66">
        <v>0</v>
      </c>
      <c r="AK39" s="66">
        <v>0</v>
      </c>
      <c r="AL39" s="66">
        <v>0</v>
      </c>
      <c r="AM39" s="66">
        <v>0</v>
      </c>
      <c r="AN39" s="62"/>
      <c r="AO39" s="62"/>
      <c r="AP39" s="62"/>
    </row>
    <row r="40" spans="1:42" ht="15" customHeight="1" x14ac:dyDescent="0.25">
      <c r="C40" s="60" t="s">
        <v>47</v>
      </c>
      <c r="D40" s="70">
        <v>0.99999999999999978</v>
      </c>
      <c r="E40" s="70">
        <v>0.99999999999999978</v>
      </c>
      <c r="F40" s="70">
        <v>1</v>
      </c>
      <c r="G40" s="70">
        <v>0.99999999999999989</v>
      </c>
      <c r="H40" s="70">
        <v>1.0000000000000002</v>
      </c>
      <c r="I40" s="70">
        <v>1.0000000000000004</v>
      </c>
      <c r="J40" s="70">
        <v>1</v>
      </c>
      <c r="K40" s="70">
        <v>1.0000000000000002</v>
      </c>
      <c r="L40" s="70">
        <v>0.99999999999999989</v>
      </c>
      <c r="M40" s="70">
        <v>1.0000000000000002</v>
      </c>
      <c r="N40" s="70">
        <v>1.0000000000000002</v>
      </c>
      <c r="O40" s="70">
        <v>0.99999999999999989</v>
      </c>
      <c r="P40" s="70">
        <v>0.99999999999999978</v>
      </c>
      <c r="Q40" s="70">
        <v>1</v>
      </c>
      <c r="R40" s="70">
        <v>1.0000000000000002</v>
      </c>
      <c r="S40" s="70">
        <v>0.99999999999999989</v>
      </c>
      <c r="T40" s="70">
        <v>0.99999999999999978</v>
      </c>
      <c r="U40" s="70">
        <v>1.0000000000000002</v>
      </c>
      <c r="V40" s="70">
        <v>1</v>
      </c>
      <c r="W40" s="70">
        <v>0.99999999999999989</v>
      </c>
      <c r="X40" s="70">
        <v>0.99999999999999989</v>
      </c>
      <c r="Y40" s="70">
        <v>0.99999999999999978</v>
      </c>
      <c r="Z40" s="70">
        <v>1</v>
      </c>
      <c r="AA40" s="70">
        <v>1.0000000000000002</v>
      </c>
      <c r="AB40" s="70">
        <v>1</v>
      </c>
      <c r="AC40" s="70">
        <v>0.99999999999999989</v>
      </c>
      <c r="AD40" s="70">
        <v>0.99999999999999989</v>
      </c>
      <c r="AE40" s="70">
        <v>1</v>
      </c>
      <c r="AF40" s="70">
        <v>0.99999999999999978</v>
      </c>
      <c r="AG40" s="70">
        <v>1</v>
      </c>
      <c r="AH40" s="70">
        <v>0.99999999999999978</v>
      </c>
      <c r="AI40" s="70">
        <v>0.99999999999999989</v>
      </c>
      <c r="AJ40" s="70">
        <v>1</v>
      </c>
      <c r="AK40" s="70">
        <v>1</v>
      </c>
      <c r="AL40" s="70">
        <v>1</v>
      </c>
      <c r="AM40" s="70">
        <v>1</v>
      </c>
      <c r="AN40" s="66"/>
    </row>
    <row r="41" spans="1:42" ht="15" customHeight="1" x14ac:dyDescent="0.25">
      <c r="C41" s="6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66"/>
    </row>
    <row r="42" spans="1:42" ht="15" customHeight="1" x14ac:dyDescent="0.25">
      <c r="C42" s="6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66"/>
    </row>
    <row r="43" spans="1:42" x14ac:dyDescent="0.25"/>
    <row r="44" spans="1:42" x14ac:dyDescent="0.25"/>
    <row r="45" spans="1:42" x14ac:dyDescent="0.25"/>
    <row r="46" spans="1:42" x14ac:dyDescent="0.25"/>
    <row r="47" spans="1:42" x14ac:dyDescent="0.25"/>
    <row r="48" spans="1:42" s="112" customFormat="1" ht="18.75" x14ac:dyDescent="0.3">
      <c r="A48" s="111" t="s">
        <v>147</v>
      </c>
      <c r="C48" s="120"/>
      <c r="D48" s="121"/>
    </row>
    <row r="49" spans="2:39" x14ac:dyDescent="0.25">
      <c r="C49" s="51"/>
      <c r="D49" s="52"/>
      <c r="E49" s="53"/>
      <c r="Q49" s="72"/>
    </row>
    <row r="50" spans="2:39" ht="23.25" x14ac:dyDescent="0.35">
      <c r="B50" s="172"/>
    </row>
    <row r="51" spans="2:39" x14ac:dyDescent="0.25">
      <c r="AB51" s="54"/>
    </row>
    <row r="52" spans="2:39" x14ac:dyDescent="0.25"/>
    <row r="53" spans="2:39" x14ac:dyDescent="0.25"/>
    <row r="54" spans="2:39" x14ac:dyDescent="0.25"/>
    <row r="55" spans="2:39" x14ac:dyDescent="0.25"/>
    <row r="56" spans="2:39" x14ac:dyDescent="0.25"/>
    <row r="57" spans="2:39" x14ac:dyDescent="0.25"/>
    <row r="58" spans="2:39" x14ac:dyDescent="0.25">
      <c r="D58" s="195"/>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row>
    <row r="59" spans="2:39" x14ac:dyDescent="0.25">
      <c r="D59" s="195"/>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row>
    <row r="60" spans="2:39" x14ac:dyDescent="0.25">
      <c r="D60" s="195"/>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row>
    <row r="61" spans="2:39" x14ac:dyDescent="0.25">
      <c r="D61" s="195"/>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row>
    <row r="62" spans="2:39" x14ac:dyDescent="0.25">
      <c r="D62" s="195"/>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row>
    <row r="63" spans="2:39" x14ac:dyDescent="0.25">
      <c r="B63" s="50" t="s">
        <v>39</v>
      </c>
      <c r="C63" s="56" t="s">
        <v>64</v>
      </c>
      <c r="D63" s="195"/>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row>
    <row r="64" spans="2:39" x14ac:dyDescent="0.25">
      <c r="D64" s="195"/>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row>
    <row r="65" spans="3:42" x14ac:dyDescent="0.25">
      <c r="C65" s="59" t="s">
        <v>161</v>
      </c>
    </row>
    <row r="66" spans="3:42" x14ac:dyDescent="0.25">
      <c r="C66" s="60" t="s">
        <v>166</v>
      </c>
      <c r="D66" s="59">
        <v>2015</v>
      </c>
      <c r="E66" s="59">
        <v>2016</v>
      </c>
      <c r="F66" s="59">
        <v>2017</v>
      </c>
      <c r="G66" s="59">
        <v>2018</v>
      </c>
      <c r="H66" s="59">
        <v>2019</v>
      </c>
      <c r="I66" s="59">
        <v>2020</v>
      </c>
      <c r="J66" s="59">
        <v>2021</v>
      </c>
      <c r="K66" s="59">
        <v>2022</v>
      </c>
      <c r="L66" s="59">
        <v>2023</v>
      </c>
      <c r="M66" s="59">
        <v>2024</v>
      </c>
      <c r="N66" s="59">
        <v>2025</v>
      </c>
      <c r="O66" s="59">
        <v>2026</v>
      </c>
      <c r="P66" s="59">
        <v>2027</v>
      </c>
      <c r="Q66" s="59">
        <v>2028</v>
      </c>
      <c r="R66" s="59">
        <v>2029</v>
      </c>
      <c r="S66" s="59">
        <v>2030</v>
      </c>
      <c r="T66" s="59">
        <v>2031</v>
      </c>
      <c r="U66" s="59">
        <v>2032</v>
      </c>
      <c r="V66" s="59">
        <v>2033</v>
      </c>
      <c r="W66" s="59">
        <v>2034</v>
      </c>
      <c r="X66" s="59">
        <v>2035</v>
      </c>
      <c r="Y66" s="59">
        <v>2036</v>
      </c>
      <c r="Z66" s="59">
        <v>2037</v>
      </c>
      <c r="AA66" s="59">
        <v>2038</v>
      </c>
      <c r="AB66" s="59">
        <v>2039</v>
      </c>
      <c r="AC66" s="59">
        <v>2040</v>
      </c>
      <c r="AD66" s="59">
        <v>2041</v>
      </c>
      <c r="AE66" s="59">
        <v>2042</v>
      </c>
      <c r="AF66" s="59">
        <v>2043</v>
      </c>
      <c r="AG66" s="59">
        <v>2044</v>
      </c>
      <c r="AH66" s="59">
        <v>2045</v>
      </c>
      <c r="AI66" s="59">
        <v>2046</v>
      </c>
      <c r="AJ66" s="59">
        <v>2047</v>
      </c>
      <c r="AK66" s="59">
        <v>2048</v>
      </c>
      <c r="AL66" s="59">
        <v>2049</v>
      </c>
      <c r="AM66" s="59">
        <v>2050</v>
      </c>
    </row>
    <row r="67" spans="3:42" x14ac:dyDescent="0.25">
      <c r="C67" s="50" t="s">
        <v>58</v>
      </c>
      <c r="D67" s="196">
        <v>1.1994963445391723E-2</v>
      </c>
      <c r="E67" s="196">
        <v>1.1958266116344622E-2</v>
      </c>
      <c r="F67" s="196">
        <v>1.1917579766316421E-2</v>
      </c>
      <c r="G67" s="196">
        <v>1.1873971793292587E-2</v>
      </c>
      <c r="H67" s="196">
        <v>1.1828719936880581E-2</v>
      </c>
      <c r="I67" s="196">
        <v>1.156637309517943E-2</v>
      </c>
      <c r="J67" s="196">
        <v>1.109241633019635E-2</v>
      </c>
      <c r="K67" s="196">
        <v>1.0421501523417365E-2</v>
      </c>
      <c r="L67" s="196">
        <v>9.747454531617513E-3</v>
      </c>
      <c r="M67" s="196">
        <v>9.0735374490067185E-3</v>
      </c>
      <c r="N67" s="196">
        <v>8.4007974917248845E-3</v>
      </c>
      <c r="O67" s="196">
        <v>7.7294329619131937E-3</v>
      </c>
      <c r="P67" s="196">
        <v>7.0597124507926542E-3</v>
      </c>
      <c r="Q67" s="196">
        <v>6.3922359076156983E-3</v>
      </c>
      <c r="R67" s="196">
        <v>5.7277863705223709E-3</v>
      </c>
      <c r="S67" s="196">
        <v>5.0670619567347109E-3</v>
      </c>
      <c r="T67" s="196">
        <v>4.4339444167987314E-3</v>
      </c>
      <c r="U67" s="196">
        <v>3.8295345667779097E-3</v>
      </c>
      <c r="V67" s="196">
        <v>3.2562233977770604E-3</v>
      </c>
      <c r="W67" s="196">
        <v>2.7182054559011619E-3</v>
      </c>
      <c r="X67" s="196">
        <v>2.2215285677566203E-3</v>
      </c>
      <c r="Y67" s="196">
        <v>1.7733616129423913E-3</v>
      </c>
      <c r="Z67" s="196">
        <v>1.3804821640423771E-3</v>
      </c>
      <c r="AA67" s="196">
        <v>1.0474312753635845E-3</v>
      </c>
      <c r="AB67" s="196">
        <v>7.7504142617528513E-4</v>
      </c>
      <c r="AC67" s="196">
        <v>5.5998443650832257E-4</v>
      </c>
      <c r="AD67" s="196">
        <v>3.9555061960467892E-4</v>
      </c>
      <c r="AE67" s="196">
        <v>2.731704861859777E-4</v>
      </c>
      <c r="AF67" s="196">
        <v>1.8407478545042245E-4</v>
      </c>
      <c r="AG67" s="196">
        <v>1.2047370957416395E-4</v>
      </c>
      <c r="AH67" s="196">
        <v>7.6058018779818503E-5</v>
      </c>
      <c r="AI67" s="196">
        <v>4.5917028567551578E-5</v>
      </c>
      <c r="AJ67" s="196">
        <v>2.6253266708105278E-5</v>
      </c>
      <c r="AK67" s="196">
        <v>1.4071712956642388E-5</v>
      </c>
      <c r="AL67" s="196">
        <v>6.9965262286032608E-6</v>
      </c>
      <c r="AM67" s="196">
        <v>3.188177760335478E-6</v>
      </c>
      <c r="AN67" s="61"/>
      <c r="AO67" s="61"/>
      <c r="AP67" s="61"/>
    </row>
    <row r="68" spans="3:42" x14ac:dyDescent="0.25">
      <c r="C68" s="50" t="s">
        <v>59</v>
      </c>
      <c r="D68" s="196">
        <v>2.1398608130460697E-2</v>
      </c>
      <c r="E68" s="196">
        <v>2.1892870130503072E-2</v>
      </c>
      <c r="F68" s="196">
        <v>2.3115831357924534E-2</v>
      </c>
      <c r="G68" s="196">
        <v>2.5153275698264966E-2</v>
      </c>
      <c r="H68" s="196">
        <v>2.8026545972800073E-2</v>
      </c>
      <c r="I68" s="196">
        <v>3.4062173822233033E-2</v>
      </c>
      <c r="J68" s="196">
        <v>4.3134642784374878E-2</v>
      </c>
      <c r="K68" s="196">
        <v>5.5000497776709817E-2</v>
      </c>
      <c r="L68" s="196">
        <v>6.9390492335383289E-2</v>
      </c>
      <c r="M68" s="196">
        <v>8.6070916927543956E-2</v>
      </c>
      <c r="N68" s="196">
        <v>0.10486306217614624</v>
      </c>
      <c r="O68" s="196">
        <v>0.1256407721753296</v>
      </c>
      <c r="P68" s="196">
        <v>0.14830254318541003</v>
      </c>
      <c r="Q68" s="196">
        <v>0.17277630244928957</v>
      </c>
      <c r="R68" s="196">
        <v>0.19902993313679643</v>
      </c>
      <c r="S68" s="196">
        <v>0.22708690212905883</v>
      </c>
      <c r="T68" s="196">
        <v>0.25630493159835854</v>
      </c>
      <c r="U68" s="196">
        <v>0.28680204665356707</v>
      </c>
      <c r="V68" s="196">
        <v>0.31868024772843628</v>
      </c>
      <c r="W68" s="196">
        <v>0.35196442517964655</v>
      </c>
      <c r="X68" s="196">
        <v>0.38654348377333125</v>
      </c>
      <c r="Y68" s="196">
        <v>0.42214074779668559</v>
      </c>
      <c r="Z68" s="196">
        <v>0.45833377249664425</v>
      </c>
      <c r="AA68" s="196">
        <v>0.49462281279119608</v>
      </c>
      <c r="AB68" s="196">
        <v>0.53052376046423844</v>
      </c>
      <c r="AC68" s="196">
        <v>0.56565059350190228</v>
      </c>
      <c r="AD68" s="196">
        <v>0.59976154292515216</v>
      </c>
      <c r="AE68" s="196">
        <v>0.63276428458503153</v>
      </c>
      <c r="AF68" s="196">
        <v>0.66469261921145117</v>
      </c>
      <c r="AG68" s="196">
        <v>0.69567187066295333</v>
      </c>
      <c r="AH68" s="196">
        <v>0.72588473697646916</v>
      </c>
      <c r="AI68" s="196">
        <v>0.75371540979989937</v>
      </c>
      <c r="AJ68" s="196">
        <v>0.7793860892553115</v>
      </c>
      <c r="AK68" s="196">
        <v>0.80308634078182617</v>
      </c>
      <c r="AL68" s="196">
        <v>0.82496408183733627</v>
      </c>
      <c r="AM68" s="196">
        <v>0.84512247860160983</v>
      </c>
      <c r="AN68" s="61"/>
      <c r="AO68" s="61"/>
      <c r="AP68" s="61"/>
    </row>
    <row r="69" spans="3:42" x14ac:dyDescent="0.25">
      <c r="C69" s="50" t="s">
        <v>60</v>
      </c>
      <c r="D69" s="196">
        <v>0</v>
      </c>
      <c r="E69" s="196">
        <v>3.6252479577954813E-2</v>
      </c>
      <c r="F69" s="196">
        <v>7.7862890249025721E-2</v>
      </c>
      <c r="G69" s="196">
        <v>0.12389783857409267</v>
      </c>
      <c r="H69" s="196">
        <v>0.17309724027986545</v>
      </c>
      <c r="I69" s="196">
        <v>0.22311479960110697</v>
      </c>
      <c r="J69" s="196">
        <v>0.27255106765653914</v>
      </c>
      <c r="K69" s="196">
        <v>0.32032802675315009</v>
      </c>
      <c r="L69" s="196">
        <v>0.36508657486267809</v>
      </c>
      <c r="M69" s="196">
        <v>0.40637251099254706</v>
      </c>
      <c r="N69" s="196">
        <v>0.44383452549037261</v>
      </c>
      <c r="O69" s="196">
        <v>0.47710243085530335</v>
      </c>
      <c r="P69" s="196">
        <v>0.50575114634315865</v>
      </c>
      <c r="Q69" s="196">
        <v>0.52930638199879299</v>
      </c>
      <c r="R69" s="196">
        <v>0.54729997008451536</v>
      </c>
      <c r="S69" s="196">
        <v>0.55934290873393455</v>
      </c>
      <c r="T69" s="196">
        <v>0.56524697529476087</v>
      </c>
      <c r="U69" s="196">
        <v>0.56508291799560739</v>
      </c>
      <c r="V69" s="196">
        <v>0.55914773960863751</v>
      </c>
      <c r="W69" s="196">
        <v>0.54795602009363198</v>
      </c>
      <c r="X69" s="196">
        <v>0.53219513023630227</v>
      </c>
      <c r="Y69" s="196">
        <v>0.51265478847281598</v>
      </c>
      <c r="Z69" s="196">
        <v>0.49014765470775795</v>
      </c>
      <c r="AA69" s="196">
        <v>0.46543819145042653</v>
      </c>
      <c r="AB69" s="196">
        <v>0.43919163996046473</v>
      </c>
      <c r="AC69" s="196">
        <v>0.41194709523667478</v>
      </c>
      <c r="AD69" s="196">
        <v>0.38411146821312636</v>
      </c>
      <c r="AE69" s="196">
        <v>0.35596782227546148</v>
      </c>
      <c r="AF69" s="196">
        <v>0.32769152060008377</v>
      </c>
      <c r="AG69" s="196">
        <v>0.29936975379290282</v>
      </c>
      <c r="AH69" s="196">
        <v>0.27102207059661215</v>
      </c>
      <c r="AI69" s="196">
        <v>0.24444738405782496</v>
      </c>
      <c r="AJ69" s="196">
        <v>0.21958266696964951</v>
      </c>
      <c r="AK69" s="196">
        <v>0.19637124802693479</v>
      </c>
      <c r="AL69" s="196">
        <v>0.17477121909590723</v>
      </c>
      <c r="AM69" s="196">
        <v>0.15475898013458783</v>
      </c>
      <c r="AN69" s="61"/>
      <c r="AO69" s="61"/>
      <c r="AP69" s="61"/>
    </row>
    <row r="70" spans="3:42" x14ac:dyDescent="0.25">
      <c r="C70" s="50" t="s">
        <v>61</v>
      </c>
      <c r="D70" s="196">
        <v>0.9365861100802868</v>
      </c>
      <c r="E70" s="196">
        <v>0.89996791518000396</v>
      </c>
      <c r="F70" s="196">
        <v>0.85727706044865681</v>
      </c>
      <c r="G70" s="196">
        <v>0.80935740784313615</v>
      </c>
      <c r="H70" s="196">
        <v>0.75744324805135721</v>
      </c>
      <c r="I70" s="196">
        <v>0.70230898732134983</v>
      </c>
      <c r="J70" s="196">
        <v>0.64546040057519372</v>
      </c>
      <c r="K70" s="196">
        <v>0.58816762479016016</v>
      </c>
      <c r="L70" s="196">
        <v>0.5313801043609061</v>
      </c>
      <c r="M70" s="196">
        <v>0.47577429647538577</v>
      </c>
      <c r="N70" s="196">
        <v>0.42187657223364411</v>
      </c>
      <c r="O70" s="196">
        <v>0.37018257306125768</v>
      </c>
      <c r="P70" s="196">
        <v>0.32121795014643578</v>
      </c>
      <c r="Q70" s="196">
        <v>0.27552695342304528</v>
      </c>
      <c r="R70" s="196">
        <v>0.23360712937620048</v>
      </c>
      <c r="S70" s="196">
        <v>0.19582157377704854</v>
      </c>
      <c r="T70" s="196">
        <v>0.16291712350078091</v>
      </c>
      <c r="U70" s="196">
        <v>0.13470116000757018</v>
      </c>
      <c r="V70" s="196">
        <v>0.11076629914240366</v>
      </c>
      <c r="W70" s="196">
        <v>9.0558378262478201E-2</v>
      </c>
      <c r="X70" s="196">
        <v>7.3479941573855997E-2</v>
      </c>
      <c r="Y70" s="196">
        <v>5.8992836914606252E-2</v>
      </c>
      <c r="Z70" s="196">
        <v>4.6683096516715171E-2</v>
      </c>
      <c r="AA70" s="196">
        <v>3.6270111338295302E-2</v>
      </c>
      <c r="AB70" s="196">
        <v>2.7569834288223103E-2</v>
      </c>
      <c r="AC70" s="196">
        <v>2.0440829365341789E-2</v>
      </c>
      <c r="AD70" s="196">
        <v>1.4741473747576896E-2</v>
      </c>
      <c r="AE70" s="196">
        <v>1.0311046422485502E-2</v>
      </c>
      <c r="AF70" s="196">
        <v>6.9710956595635861E-3</v>
      </c>
      <c r="AG70" s="196">
        <v>4.5363836385080795E-3</v>
      </c>
      <c r="AH70" s="196">
        <v>2.8267825015691425E-3</v>
      </c>
      <c r="AI70" s="196">
        <v>1.6763692220332963E-3</v>
      </c>
      <c r="AJ70" s="196">
        <v>9.3928302067323608E-4</v>
      </c>
      <c r="AK70" s="196">
        <v>4.9311892301939927E-4</v>
      </c>
      <c r="AL70" s="196">
        <v>2.4028176383142461E-4</v>
      </c>
      <c r="AM70" s="196">
        <v>1.0751381061971644E-4</v>
      </c>
      <c r="AN70" s="61"/>
      <c r="AO70" s="61"/>
      <c r="AP70" s="61"/>
    </row>
    <row r="71" spans="3:42" x14ac:dyDescent="0.25">
      <c r="C71" s="50" t="s">
        <v>62</v>
      </c>
      <c r="D71" s="196">
        <v>0</v>
      </c>
      <c r="E71" s="196">
        <v>0</v>
      </c>
      <c r="F71" s="196">
        <v>0</v>
      </c>
      <c r="G71" s="196">
        <v>0</v>
      </c>
      <c r="H71" s="196">
        <v>0</v>
      </c>
      <c r="I71" s="196">
        <v>0</v>
      </c>
      <c r="J71" s="196">
        <v>0</v>
      </c>
      <c r="K71" s="196">
        <v>0</v>
      </c>
      <c r="L71" s="196">
        <v>0</v>
      </c>
      <c r="M71" s="196">
        <v>0</v>
      </c>
      <c r="N71" s="196">
        <v>0</v>
      </c>
      <c r="O71" s="196">
        <v>0</v>
      </c>
      <c r="P71" s="196">
        <v>0</v>
      </c>
      <c r="Q71" s="196">
        <v>0</v>
      </c>
      <c r="R71" s="196">
        <v>0</v>
      </c>
      <c r="S71" s="196">
        <v>0</v>
      </c>
      <c r="T71" s="196">
        <v>0</v>
      </c>
      <c r="U71" s="196">
        <v>0</v>
      </c>
      <c r="V71" s="196">
        <v>0</v>
      </c>
      <c r="W71" s="196">
        <v>0</v>
      </c>
      <c r="X71" s="196">
        <v>0</v>
      </c>
      <c r="Y71" s="196">
        <v>0</v>
      </c>
      <c r="Z71" s="196">
        <v>0</v>
      </c>
      <c r="AA71" s="196">
        <v>0</v>
      </c>
      <c r="AB71" s="196">
        <v>0</v>
      </c>
      <c r="AC71" s="196">
        <v>0</v>
      </c>
      <c r="AD71" s="196">
        <v>0</v>
      </c>
      <c r="AE71" s="196">
        <v>0</v>
      </c>
      <c r="AF71" s="196">
        <v>0</v>
      </c>
      <c r="AG71" s="196">
        <v>0</v>
      </c>
      <c r="AH71" s="196">
        <v>0</v>
      </c>
      <c r="AI71" s="196">
        <v>0</v>
      </c>
      <c r="AJ71" s="196">
        <v>0</v>
      </c>
      <c r="AK71" s="196">
        <v>0</v>
      </c>
      <c r="AL71" s="196">
        <v>0</v>
      </c>
      <c r="AM71" s="196">
        <v>0</v>
      </c>
      <c r="AN71" s="61"/>
      <c r="AO71" s="61"/>
      <c r="AP71" s="61"/>
    </row>
    <row r="72" spans="3:42" x14ac:dyDescent="0.25">
      <c r="C72" s="50" t="s">
        <v>63</v>
      </c>
      <c r="D72" s="196">
        <v>3.0020318343860784E-2</v>
      </c>
      <c r="E72" s="196">
        <v>2.9928468995193618E-2</v>
      </c>
      <c r="F72" s="196">
        <v>2.9826638178076684E-2</v>
      </c>
      <c r="G72" s="196">
        <v>2.9717506091213604E-2</v>
      </c>
      <c r="H72" s="196">
        <v>2.9604245759096703E-2</v>
      </c>
      <c r="I72" s="196">
        <v>2.8947666160130784E-2</v>
      </c>
      <c r="J72" s="196">
        <v>2.7761472653695777E-2</v>
      </c>
      <c r="K72" s="196">
        <v>2.6082349156562473E-2</v>
      </c>
      <c r="L72" s="196">
        <v>2.4395373909415031E-2</v>
      </c>
      <c r="M72" s="196">
        <v>2.2708738155516453E-2</v>
      </c>
      <c r="N72" s="196">
        <v>2.1025042608112242E-2</v>
      </c>
      <c r="O72" s="196">
        <v>1.9344790946196174E-2</v>
      </c>
      <c r="P72" s="196">
        <v>1.7668647874202841E-2</v>
      </c>
      <c r="Q72" s="196">
        <v>1.5998126221256542E-2</v>
      </c>
      <c r="R72" s="196">
        <v>1.4335181031965443E-2</v>
      </c>
      <c r="S72" s="196">
        <v>1.2681553403223401E-2</v>
      </c>
      <c r="T72" s="196">
        <v>1.1097025189300905E-2</v>
      </c>
      <c r="U72" s="196">
        <v>9.5843407764775856E-3</v>
      </c>
      <c r="V72" s="196">
        <v>8.149490122745455E-3</v>
      </c>
      <c r="W72" s="196">
        <v>6.8029710083421227E-3</v>
      </c>
      <c r="X72" s="196">
        <v>5.5599158487539347E-3</v>
      </c>
      <c r="Y72" s="196">
        <v>4.4382652029499418E-3</v>
      </c>
      <c r="Z72" s="196">
        <v>3.4549941148404196E-3</v>
      </c>
      <c r="AA72" s="196">
        <v>2.6214531447185103E-3</v>
      </c>
      <c r="AB72" s="196">
        <v>1.9397238608985694E-3</v>
      </c>
      <c r="AC72" s="196">
        <v>1.4014974595730092E-3</v>
      </c>
      <c r="AD72" s="196">
        <v>9.8996449453986465E-4</v>
      </c>
      <c r="AE72" s="196">
        <v>6.8367623083545658E-4</v>
      </c>
      <c r="AF72" s="196">
        <v>4.6068974345108853E-4</v>
      </c>
      <c r="AG72" s="196">
        <v>3.0151819606149275E-4</v>
      </c>
      <c r="AH72" s="196">
        <v>1.9035190656961344E-4</v>
      </c>
      <c r="AI72" s="196">
        <v>1.1491989167473173E-4</v>
      </c>
      <c r="AJ72" s="196">
        <v>6.5707487657600675E-5</v>
      </c>
      <c r="AK72" s="196">
        <v>3.5220555263033691E-5</v>
      </c>
      <c r="AL72" s="196">
        <v>1.7420776696391497E-5</v>
      </c>
      <c r="AM72" s="196">
        <v>7.8392754223157345E-6</v>
      </c>
      <c r="AN72" s="61"/>
      <c r="AO72" s="61"/>
      <c r="AP72" s="61"/>
    </row>
    <row r="73" spans="3:42" x14ac:dyDescent="0.25">
      <c r="C73" s="50" t="s">
        <v>46</v>
      </c>
      <c r="D73" s="196">
        <v>0</v>
      </c>
      <c r="E73" s="196">
        <v>0</v>
      </c>
      <c r="F73" s="196">
        <v>0</v>
      </c>
      <c r="G73" s="196">
        <v>0</v>
      </c>
      <c r="H73" s="196">
        <v>0</v>
      </c>
      <c r="I73" s="196">
        <v>0</v>
      </c>
      <c r="J73" s="196">
        <v>0</v>
      </c>
      <c r="K73" s="196">
        <v>0</v>
      </c>
      <c r="L73" s="196">
        <v>0</v>
      </c>
      <c r="M73" s="196">
        <v>0</v>
      </c>
      <c r="N73" s="196">
        <v>0</v>
      </c>
      <c r="O73" s="196">
        <v>0</v>
      </c>
      <c r="P73" s="196">
        <v>0</v>
      </c>
      <c r="Q73" s="196">
        <v>0</v>
      </c>
      <c r="R73" s="196">
        <v>0</v>
      </c>
      <c r="S73" s="196">
        <v>0</v>
      </c>
      <c r="T73" s="196">
        <v>0</v>
      </c>
      <c r="U73" s="196">
        <v>0</v>
      </c>
      <c r="V73" s="196">
        <v>0</v>
      </c>
      <c r="W73" s="196">
        <v>0</v>
      </c>
      <c r="X73" s="196">
        <v>0</v>
      </c>
      <c r="Y73" s="196">
        <v>0</v>
      </c>
      <c r="Z73" s="196">
        <v>0</v>
      </c>
      <c r="AA73" s="196">
        <v>0</v>
      </c>
      <c r="AB73" s="196">
        <v>0</v>
      </c>
      <c r="AC73" s="196">
        <v>0</v>
      </c>
      <c r="AD73" s="196">
        <v>0</v>
      </c>
      <c r="AE73" s="196">
        <v>0</v>
      </c>
      <c r="AF73" s="196">
        <v>0</v>
      </c>
      <c r="AG73" s="196">
        <v>0</v>
      </c>
      <c r="AH73" s="196">
        <v>0</v>
      </c>
      <c r="AI73" s="196">
        <v>0</v>
      </c>
      <c r="AJ73" s="196">
        <v>0</v>
      </c>
      <c r="AK73" s="196">
        <v>0</v>
      </c>
      <c r="AL73" s="196">
        <v>0</v>
      </c>
      <c r="AM73" s="196">
        <v>0</v>
      </c>
      <c r="AN73" s="62"/>
      <c r="AO73" s="62"/>
      <c r="AP73" s="62"/>
    </row>
    <row r="74" spans="3:42" x14ac:dyDescent="0.25">
      <c r="C74" s="60" t="s">
        <v>47</v>
      </c>
      <c r="D74" s="197">
        <f t="shared" ref="D74:AM74" si="0">SUM(D67:D73)</f>
        <v>1</v>
      </c>
      <c r="E74" s="197">
        <f t="shared" si="0"/>
        <v>1</v>
      </c>
      <c r="F74" s="197">
        <f t="shared" si="0"/>
        <v>1.0000000000000002</v>
      </c>
      <c r="G74" s="197">
        <f t="shared" si="0"/>
        <v>1</v>
      </c>
      <c r="H74" s="197">
        <f t="shared" si="0"/>
        <v>1</v>
      </c>
      <c r="I74" s="197">
        <f t="shared" si="0"/>
        <v>1.0000000000000002</v>
      </c>
      <c r="J74" s="197">
        <f t="shared" si="0"/>
        <v>0.99999999999999989</v>
      </c>
      <c r="K74" s="197">
        <f t="shared" si="0"/>
        <v>0.99999999999999989</v>
      </c>
      <c r="L74" s="197">
        <f t="shared" si="0"/>
        <v>1</v>
      </c>
      <c r="M74" s="197">
        <f t="shared" si="0"/>
        <v>1</v>
      </c>
      <c r="N74" s="197">
        <f t="shared" si="0"/>
        <v>1</v>
      </c>
      <c r="O74" s="197">
        <f t="shared" si="0"/>
        <v>0.99999999999999989</v>
      </c>
      <c r="P74" s="197">
        <f t="shared" si="0"/>
        <v>0.99999999999999989</v>
      </c>
      <c r="Q74" s="197">
        <f t="shared" si="0"/>
        <v>1</v>
      </c>
      <c r="R74" s="197">
        <f t="shared" si="0"/>
        <v>1</v>
      </c>
      <c r="S74" s="197">
        <f t="shared" si="0"/>
        <v>1</v>
      </c>
      <c r="T74" s="197">
        <f t="shared" si="0"/>
        <v>0.99999999999999989</v>
      </c>
      <c r="U74" s="197">
        <f t="shared" si="0"/>
        <v>1.0000000000000002</v>
      </c>
      <c r="V74" s="197">
        <f t="shared" si="0"/>
        <v>1</v>
      </c>
      <c r="W74" s="197">
        <f t="shared" si="0"/>
        <v>1</v>
      </c>
      <c r="X74" s="197">
        <f t="shared" si="0"/>
        <v>1</v>
      </c>
      <c r="Y74" s="197">
        <f t="shared" si="0"/>
        <v>1.0000000000000002</v>
      </c>
      <c r="Z74" s="197">
        <f t="shared" si="0"/>
        <v>1.0000000000000002</v>
      </c>
      <c r="AA74" s="197">
        <f t="shared" si="0"/>
        <v>1</v>
      </c>
      <c r="AB74" s="197">
        <f t="shared" si="0"/>
        <v>1</v>
      </c>
      <c r="AC74" s="197">
        <f t="shared" si="0"/>
        <v>1.0000000000000002</v>
      </c>
      <c r="AD74" s="197">
        <f t="shared" si="0"/>
        <v>1</v>
      </c>
      <c r="AE74" s="197">
        <f t="shared" si="0"/>
        <v>1</v>
      </c>
      <c r="AF74" s="197">
        <f t="shared" si="0"/>
        <v>1</v>
      </c>
      <c r="AG74" s="197">
        <f t="shared" si="0"/>
        <v>0.99999999999999989</v>
      </c>
      <c r="AH74" s="197">
        <f t="shared" si="0"/>
        <v>0.99999999999999978</v>
      </c>
      <c r="AI74" s="197">
        <f t="shared" si="0"/>
        <v>1</v>
      </c>
      <c r="AJ74" s="197">
        <f t="shared" si="0"/>
        <v>0.99999999999999989</v>
      </c>
      <c r="AK74" s="197">
        <f t="shared" si="0"/>
        <v>1</v>
      </c>
      <c r="AL74" s="197">
        <f t="shared" si="0"/>
        <v>0.99999999999999989</v>
      </c>
      <c r="AM74" s="197">
        <f t="shared" si="0"/>
        <v>1</v>
      </c>
    </row>
    <row r="75" spans="3:42" x14ac:dyDescent="0.25">
      <c r="E75" s="73"/>
    </row>
    <row r="76" spans="3:42" x14ac:dyDescent="0.25"/>
    <row r="77" spans="3:42" x14ac:dyDescent="0.25">
      <c r="C77" s="59" t="s">
        <v>162</v>
      </c>
    </row>
    <row r="78" spans="3:42" x14ac:dyDescent="0.25">
      <c r="C78" s="60" t="s">
        <v>164</v>
      </c>
      <c r="D78" s="59">
        <v>2015</v>
      </c>
      <c r="E78" s="59">
        <v>2016</v>
      </c>
      <c r="F78" s="59">
        <v>2017</v>
      </c>
      <c r="G78" s="59">
        <v>2018</v>
      </c>
      <c r="H78" s="59">
        <v>2019</v>
      </c>
      <c r="I78" s="59">
        <v>2020</v>
      </c>
      <c r="J78" s="59">
        <v>2021</v>
      </c>
      <c r="K78" s="59">
        <v>2022</v>
      </c>
      <c r="L78" s="59">
        <v>2023</v>
      </c>
      <c r="M78" s="59">
        <v>2024</v>
      </c>
      <c r="N78" s="59">
        <v>2025</v>
      </c>
      <c r="O78" s="59">
        <v>2026</v>
      </c>
      <c r="P78" s="59">
        <v>2027</v>
      </c>
      <c r="Q78" s="59">
        <v>2028</v>
      </c>
      <c r="R78" s="59">
        <v>2029</v>
      </c>
      <c r="S78" s="59">
        <v>2030</v>
      </c>
      <c r="T78" s="59">
        <v>2031</v>
      </c>
      <c r="U78" s="59">
        <v>2032</v>
      </c>
      <c r="V78" s="59">
        <v>2033</v>
      </c>
      <c r="W78" s="59">
        <v>2034</v>
      </c>
      <c r="X78" s="59">
        <v>2035</v>
      </c>
      <c r="Y78" s="59">
        <v>2036</v>
      </c>
      <c r="Z78" s="59">
        <v>2037</v>
      </c>
      <c r="AA78" s="59">
        <v>2038</v>
      </c>
      <c r="AB78" s="59">
        <v>2039</v>
      </c>
      <c r="AC78" s="59">
        <v>2040</v>
      </c>
      <c r="AD78" s="59">
        <v>2041</v>
      </c>
      <c r="AE78" s="59">
        <v>2042</v>
      </c>
      <c r="AF78" s="59">
        <v>2043</v>
      </c>
      <c r="AG78" s="59">
        <v>2044</v>
      </c>
      <c r="AH78" s="59">
        <v>2045</v>
      </c>
      <c r="AI78" s="59">
        <v>2046</v>
      </c>
      <c r="AJ78" s="59">
        <v>2047</v>
      </c>
      <c r="AK78" s="59">
        <v>2048</v>
      </c>
      <c r="AL78" s="59">
        <v>2049</v>
      </c>
      <c r="AM78" s="59">
        <v>2050</v>
      </c>
    </row>
    <row r="79" spans="3:42" x14ac:dyDescent="0.25">
      <c r="C79" s="50" t="s">
        <v>58</v>
      </c>
      <c r="D79" s="191">
        <v>1.1395214748964667E-2</v>
      </c>
      <c r="E79" s="191">
        <v>1.1395214748964667E-2</v>
      </c>
      <c r="F79" s="191">
        <v>1.1395217265748592E-2</v>
      </c>
      <c r="G79" s="191">
        <v>1.1395219120288992E-2</v>
      </c>
      <c r="H79" s="191">
        <v>1.1395223486143202E-2</v>
      </c>
      <c r="I79" s="191">
        <v>8.5964012497492994E-3</v>
      </c>
      <c r="J79" s="191">
        <v>5.7975863632290844E-3</v>
      </c>
      <c r="K79" s="191">
        <v>2.9987353892742203E-3</v>
      </c>
      <c r="L79" s="191">
        <v>2.6239047287570805E-3</v>
      </c>
      <c r="M79" s="191">
        <v>2.2490319100704963E-3</v>
      </c>
      <c r="N79" s="191">
        <v>1.8742115906788448E-3</v>
      </c>
      <c r="O79" s="191">
        <v>1.4993654581196899E-3</v>
      </c>
      <c r="P79" s="191">
        <v>1.1245247129126471E-3</v>
      </c>
      <c r="Q79" s="191">
        <v>7.4966568125892097E-4</v>
      </c>
      <c r="R79" s="191">
        <v>3.7483473121847644E-4</v>
      </c>
      <c r="S79" s="191">
        <v>0</v>
      </c>
      <c r="T79" s="191">
        <v>0</v>
      </c>
      <c r="U79" s="191">
        <v>0</v>
      </c>
      <c r="V79" s="191">
        <v>0</v>
      </c>
      <c r="W79" s="191">
        <v>0</v>
      </c>
      <c r="X79" s="191">
        <v>0</v>
      </c>
      <c r="Y79" s="191">
        <v>0</v>
      </c>
      <c r="Z79" s="191">
        <v>0</v>
      </c>
      <c r="AA79" s="191">
        <v>0</v>
      </c>
      <c r="AB79" s="191">
        <v>0</v>
      </c>
      <c r="AC79" s="191">
        <v>0</v>
      </c>
      <c r="AD79" s="191">
        <v>0</v>
      </c>
      <c r="AE79" s="191">
        <v>0</v>
      </c>
      <c r="AF79" s="191">
        <v>0</v>
      </c>
      <c r="AG79" s="191">
        <v>0</v>
      </c>
      <c r="AH79" s="191">
        <v>0</v>
      </c>
      <c r="AI79" s="191">
        <v>0</v>
      </c>
      <c r="AJ79" s="191">
        <v>0</v>
      </c>
      <c r="AK79" s="191">
        <v>0</v>
      </c>
      <c r="AL79" s="191">
        <v>0</v>
      </c>
      <c r="AM79" s="191">
        <v>0</v>
      </c>
      <c r="AN79" s="61"/>
      <c r="AO79" s="61"/>
      <c r="AP79" s="61"/>
    </row>
    <row r="80" spans="3:42" x14ac:dyDescent="0.25">
      <c r="C80" s="50" t="s">
        <v>59</v>
      </c>
      <c r="D80" s="191">
        <v>2.9476118840587047E-2</v>
      </c>
      <c r="E80" s="191">
        <v>2.9476118840587047E-2</v>
      </c>
      <c r="F80" s="191">
        <v>3.9385972682981642E-2</v>
      </c>
      <c r="G80" s="191">
        <v>4.9308175727397693E-2</v>
      </c>
      <c r="H80" s="191">
        <v>5.924263426174859E-2</v>
      </c>
      <c r="I80" s="191">
        <v>9.9743251490539447E-2</v>
      </c>
      <c r="J80" s="191">
        <v>0.14029026446833695</v>
      </c>
      <c r="K80" s="191">
        <v>0.18088288635343638</v>
      </c>
      <c r="L80" s="191">
        <v>0.22152028824833433</v>
      </c>
      <c r="M80" s="191">
        <v>0.26220174185266787</v>
      </c>
      <c r="N80" s="191">
        <v>0.30292647749298673</v>
      </c>
      <c r="O80" s="191">
        <v>0.34378936318467601</v>
      </c>
      <c r="P80" s="191">
        <v>0.38468015647166559</v>
      </c>
      <c r="Q80" s="191">
        <v>0.42559885197933378</v>
      </c>
      <c r="R80" s="191">
        <v>0.46654546367384969</v>
      </c>
      <c r="S80" s="191">
        <v>0.50752000542247011</v>
      </c>
      <c r="T80" s="191">
        <v>0.53684188620718909</v>
      </c>
      <c r="U80" s="191">
        <v>0.56619578259257519</v>
      </c>
      <c r="V80" s="191">
        <v>0.59558170855421999</v>
      </c>
      <c r="W80" s="191">
        <v>0.6249997008789826</v>
      </c>
      <c r="X80" s="191">
        <v>0.65444972189421768</v>
      </c>
      <c r="Y80" s="191">
        <v>0.68393176952740808</v>
      </c>
      <c r="Z80" s="191">
        <v>0.71344585133294003</v>
      </c>
      <c r="AA80" s="191">
        <v>0.7429919813186362</v>
      </c>
      <c r="AB80" s="191">
        <v>0.77257014511042177</v>
      </c>
      <c r="AC80" s="191">
        <v>0.80218035238941965</v>
      </c>
      <c r="AD80" s="191">
        <v>0.83182259702643979</v>
      </c>
      <c r="AE80" s="191">
        <v>0.86149688703074012</v>
      </c>
      <c r="AF80" s="191">
        <v>0.89120318986788472</v>
      </c>
      <c r="AG80" s="191">
        <v>0.9209415775378651</v>
      </c>
      <c r="AH80" s="191">
        <v>0.95071193887565442</v>
      </c>
      <c r="AI80" s="191">
        <v>0.9524556656169153</v>
      </c>
      <c r="AJ80" s="191">
        <v>0.95425630556338958</v>
      </c>
      <c r="AK80" s="191">
        <v>0.95611390639653693</v>
      </c>
      <c r="AL80" s="191">
        <v>0.9580284902638323</v>
      </c>
      <c r="AM80" s="191">
        <v>0.9600000130276295</v>
      </c>
      <c r="AN80" s="61"/>
      <c r="AO80" s="61"/>
      <c r="AP80" s="61"/>
    </row>
    <row r="81" spans="3:42" x14ac:dyDescent="0.25">
      <c r="C81" s="50" t="s">
        <v>60</v>
      </c>
      <c r="D81" s="191">
        <v>0.59245786131386902</v>
      </c>
      <c r="E81" s="191">
        <v>0.59245786131386902</v>
      </c>
      <c r="F81" s="191">
        <v>0.61325009386146923</v>
      </c>
      <c r="G81" s="191">
        <v>0.63294837389082514</v>
      </c>
      <c r="H81" s="191">
        <v>0.65156897699772653</v>
      </c>
      <c r="I81" s="191">
        <v>0.65658625716133812</v>
      </c>
      <c r="J81" s="191">
        <v>0.65859807580163032</v>
      </c>
      <c r="K81" s="191">
        <v>0.6577214234565264</v>
      </c>
      <c r="L81" s="191">
        <v>0.64558258018791781</v>
      </c>
      <c r="M81" s="191">
        <v>0.63078909193375532</v>
      </c>
      <c r="N81" s="191">
        <v>0.61345785431016286</v>
      </c>
      <c r="O81" s="191">
        <v>0.59361014688899805</v>
      </c>
      <c r="P81" s="191">
        <v>0.57147234515351719</v>
      </c>
      <c r="Q81" s="191">
        <v>0.54716062002594867</v>
      </c>
      <c r="R81" s="191">
        <v>0.52079111563715319</v>
      </c>
      <c r="S81" s="191">
        <v>0.49247999457752989</v>
      </c>
      <c r="T81" s="191">
        <v>0.46315811379281091</v>
      </c>
      <c r="U81" s="191">
        <v>0.43380421740742475</v>
      </c>
      <c r="V81" s="191">
        <v>0.40441829144578001</v>
      </c>
      <c r="W81" s="191">
        <v>0.37500029912101751</v>
      </c>
      <c r="X81" s="191">
        <v>0.34555027810578243</v>
      </c>
      <c r="Y81" s="191">
        <v>0.31606823047259186</v>
      </c>
      <c r="Z81" s="191">
        <v>0.28655414866705986</v>
      </c>
      <c r="AA81" s="191">
        <v>0.2570080186813638</v>
      </c>
      <c r="AB81" s="191">
        <v>0.22742985488957823</v>
      </c>
      <c r="AC81" s="191">
        <v>0.19781964761058024</v>
      </c>
      <c r="AD81" s="191">
        <v>0.16817740297356013</v>
      </c>
      <c r="AE81" s="191">
        <v>0.13850311296925999</v>
      </c>
      <c r="AF81" s="191">
        <v>0.10879681013211509</v>
      </c>
      <c r="AG81" s="191">
        <v>7.9058422462135083E-2</v>
      </c>
      <c r="AH81" s="191">
        <v>4.9288061124345604E-2</v>
      </c>
      <c r="AI81" s="191">
        <v>4.7544334383084808E-2</v>
      </c>
      <c r="AJ81" s="191">
        <v>4.5743694436610492E-2</v>
      </c>
      <c r="AK81" s="191">
        <v>4.3886093603463024E-2</v>
      </c>
      <c r="AL81" s="191">
        <v>4.1971509736167568E-2</v>
      </c>
      <c r="AM81" s="191">
        <v>3.9999986972370546E-2</v>
      </c>
      <c r="AN81" s="61"/>
      <c r="AO81" s="61"/>
      <c r="AP81" s="61"/>
    </row>
    <row r="82" spans="3:42" x14ac:dyDescent="0.25">
      <c r="C82" s="50" t="s">
        <v>61</v>
      </c>
      <c r="D82" s="191">
        <v>0.33815153904056294</v>
      </c>
      <c r="E82" s="191">
        <v>0.33815153904056294</v>
      </c>
      <c r="F82" s="191">
        <v>0.30744941433780687</v>
      </c>
      <c r="G82" s="191">
        <v>0.27782895502000338</v>
      </c>
      <c r="H82" s="191">
        <v>0.24927386819313965</v>
      </c>
      <c r="I82" s="191">
        <v>0.21355951824980193</v>
      </c>
      <c r="J82" s="191">
        <v>0.18080423890512753</v>
      </c>
      <c r="K82" s="191">
        <v>0.15089187003270083</v>
      </c>
      <c r="L82" s="191">
        <v>0.1237062653694722</v>
      </c>
      <c r="M82" s="191">
        <v>9.9131338189527365E-2</v>
      </c>
      <c r="N82" s="191">
        <v>7.705079130912279E-2</v>
      </c>
      <c r="O82" s="191">
        <v>5.7348590758672525E-2</v>
      </c>
      <c r="P82" s="191">
        <v>3.9908571724438166E-2</v>
      </c>
      <c r="Q82" s="191">
        <v>2.4614584214123394E-2</v>
      </c>
      <c r="R82" s="191">
        <v>1.1350453167773228E-2</v>
      </c>
      <c r="S82" s="191">
        <v>0</v>
      </c>
      <c r="T82" s="191">
        <v>0</v>
      </c>
      <c r="U82" s="191">
        <v>0</v>
      </c>
      <c r="V82" s="191">
        <v>0</v>
      </c>
      <c r="W82" s="191">
        <v>0</v>
      </c>
      <c r="X82" s="191">
        <v>0</v>
      </c>
      <c r="Y82" s="191">
        <v>0</v>
      </c>
      <c r="Z82" s="191">
        <v>0</v>
      </c>
      <c r="AA82" s="191">
        <v>0</v>
      </c>
      <c r="AB82" s="191">
        <v>0</v>
      </c>
      <c r="AC82" s="191">
        <v>0</v>
      </c>
      <c r="AD82" s="191">
        <v>0</v>
      </c>
      <c r="AE82" s="191">
        <v>0</v>
      </c>
      <c r="AF82" s="191">
        <v>0</v>
      </c>
      <c r="AG82" s="191">
        <v>0</v>
      </c>
      <c r="AH82" s="191">
        <v>0</v>
      </c>
      <c r="AI82" s="191">
        <v>0</v>
      </c>
      <c r="AJ82" s="191">
        <v>0</v>
      </c>
      <c r="AK82" s="191">
        <v>0</v>
      </c>
      <c r="AL82" s="191">
        <v>0</v>
      </c>
      <c r="AM82" s="191">
        <v>0</v>
      </c>
      <c r="AN82" s="61"/>
      <c r="AO82" s="61"/>
      <c r="AP82" s="61"/>
    </row>
    <row r="83" spans="3:42" x14ac:dyDescent="0.25">
      <c r="C83" s="50" t="s">
        <v>62</v>
      </c>
      <c r="D83" s="191">
        <v>0</v>
      </c>
      <c r="E83" s="191">
        <v>0</v>
      </c>
      <c r="F83" s="191">
        <v>0</v>
      </c>
      <c r="G83" s="191">
        <v>0</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1">
        <v>0</v>
      </c>
      <c r="AE83" s="191">
        <v>0</v>
      </c>
      <c r="AF83" s="191">
        <v>0</v>
      </c>
      <c r="AG83" s="191">
        <v>0</v>
      </c>
      <c r="AH83" s="191">
        <v>0</v>
      </c>
      <c r="AI83" s="191">
        <v>0</v>
      </c>
      <c r="AJ83" s="191">
        <v>0</v>
      </c>
      <c r="AK83" s="191">
        <v>0</v>
      </c>
      <c r="AL83" s="191">
        <v>0</v>
      </c>
      <c r="AM83" s="191">
        <v>0</v>
      </c>
      <c r="AN83" s="61"/>
      <c r="AO83" s="61"/>
      <c r="AP83" s="61"/>
    </row>
    <row r="84" spans="3:42" ht="15" customHeight="1" x14ac:dyDescent="0.25">
      <c r="C84" s="50" t="s">
        <v>63</v>
      </c>
      <c r="D84" s="191">
        <v>2.8519266056016172E-2</v>
      </c>
      <c r="E84" s="191">
        <v>2.8519266056016172E-2</v>
      </c>
      <c r="F84" s="191">
        <v>2.8519301851993785E-2</v>
      </c>
      <c r="G84" s="191">
        <v>2.8519276241484946E-2</v>
      </c>
      <c r="H84" s="191">
        <v>2.8519297061241941E-2</v>
      </c>
      <c r="I84" s="191">
        <v>2.15145718485713E-2</v>
      </c>
      <c r="J84" s="191">
        <v>1.4509834461676037E-2</v>
      </c>
      <c r="K84" s="191">
        <v>7.5050847680622835E-3</v>
      </c>
      <c r="L84" s="191">
        <v>6.5669614655187274E-3</v>
      </c>
      <c r="M84" s="191">
        <v>5.6287961139791388E-3</v>
      </c>
      <c r="N84" s="191">
        <v>4.6906652970488552E-3</v>
      </c>
      <c r="O84" s="191">
        <v>3.7525337095337557E-3</v>
      </c>
      <c r="P84" s="191">
        <v>2.8144019374662941E-3</v>
      </c>
      <c r="Q84" s="191">
        <v>1.8762780993353486E-3</v>
      </c>
      <c r="R84" s="191">
        <v>9.3813279000545119E-4</v>
      </c>
      <c r="S84" s="191">
        <v>0</v>
      </c>
      <c r="T84" s="191">
        <v>0</v>
      </c>
      <c r="U84" s="191">
        <v>0</v>
      </c>
      <c r="V84" s="191">
        <v>0</v>
      </c>
      <c r="W84" s="191">
        <v>0</v>
      </c>
      <c r="X84" s="191">
        <v>0</v>
      </c>
      <c r="Y84" s="191">
        <v>0</v>
      </c>
      <c r="Z84" s="191">
        <v>0</v>
      </c>
      <c r="AA84" s="191">
        <v>0</v>
      </c>
      <c r="AB84" s="191">
        <v>0</v>
      </c>
      <c r="AC84" s="191">
        <v>0</v>
      </c>
      <c r="AD84" s="191">
        <v>0</v>
      </c>
      <c r="AE84" s="191">
        <v>0</v>
      </c>
      <c r="AF84" s="191">
        <v>0</v>
      </c>
      <c r="AG84" s="191">
        <v>0</v>
      </c>
      <c r="AH84" s="191">
        <v>0</v>
      </c>
      <c r="AI84" s="191">
        <v>0</v>
      </c>
      <c r="AJ84" s="191">
        <v>0</v>
      </c>
      <c r="AK84" s="191">
        <v>0</v>
      </c>
      <c r="AL84" s="191">
        <v>0</v>
      </c>
      <c r="AM84" s="191">
        <v>0</v>
      </c>
      <c r="AN84" s="61"/>
      <c r="AO84" s="61"/>
      <c r="AP84" s="61"/>
    </row>
    <row r="85" spans="3:42" ht="15" customHeight="1" x14ac:dyDescent="0.25">
      <c r="C85" s="50" t="s">
        <v>46</v>
      </c>
      <c r="D85" s="191">
        <v>0</v>
      </c>
      <c r="E85" s="191">
        <v>0</v>
      </c>
      <c r="F85" s="191">
        <v>0</v>
      </c>
      <c r="G85" s="191">
        <v>0</v>
      </c>
      <c r="H85" s="191">
        <v>0</v>
      </c>
      <c r="I85" s="191">
        <v>0</v>
      </c>
      <c r="J85" s="191">
        <v>0</v>
      </c>
      <c r="K85" s="191">
        <v>0</v>
      </c>
      <c r="L85" s="191">
        <v>0</v>
      </c>
      <c r="M85" s="191">
        <v>0</v>
      </c>
      <c r="N85" s="191">
        <v>0</v>
      </c>
      <c r="O85" s="191">
        <v>0</v>
      </c>
      <c r="P85" s="191">
        <v>0</v>
      </c>
      <c r="Q85" s="191">
        <v>0</v>
      </c>
      <c r="R85" s="191">
        <v>0</v>
      </c>
      <c r="S85" s="191">
        <v>0</v>
      </c>
      <c r="T85" s="191">
        <v>0</v>
      </c>
      <c r="U85" s="191">
        <v>0</v>
      </c>
      <c r="V85" s="191">
        <v>0</v>
      </c>
      <c r="W85" s="191">
        <v>0</v>
      </c>
      <c r="X85" s="191">
        <v>0</v>
      </c>
      <c r="Y85" s="191">
        <v>0</v>
      </c>
      <c r="Z85" s="191">
        <v>0</v>
      </c>
      <c r="AA85" s="191">
        <v>0</v>
      </c>
      <c r="AB85" s="191">
        <v>0</v>
      </c>
      <c r="AC85" s="191">
        <v>0</v>
      </c>
      <c r="AD85" s="191">
        <v>0</v>
      </c>
      <c r="AE85" s="191">
        <v>0</v>
      </c>
      <c r="AF85" s="191">
        <v>0</v>
      </c>
      <c r="AG85" s="191">
        <v>0</v>
      </c>
      <c r="AH85" s="191">
        <v>0</v>
      </c>
      <c r="AI85" s="191">
        <v>0</v>
      </c>
      <c r="AJ85" s="191">
        <v>0</v>
      </c>
      <c r="AK85" s="191">
        <v>0</v>
      </c>
      <c r="AL85" s="191">
        <v>0</v>
      </c>
      <c r="AM85" s="191">
        <v>0</v>
      </c>
      <c r="AN85" s="62"/>
      <c r="AO85" s="62"/>
      <c r="AP85" s="62"/>
    </row>
    <row r="86" spans="3:42" ht="15" customHeight="1" x14ac:dyDescent="0.25">
      <c r="C86" s="60" t="s">
        <v>47</v>
      </c>
      <c r="D86" s="70">
        <v>0.99999999999999978</v>
      </c>
      <c r="E86" s="70">
        <v>0.99999999999999978</v>
      </c>
      <c r="F86" s="70">
        <v>1</v>
      </c>
      <c r="G86" s="70">
        <v>0.99999999999999989</v>
      </c>
      <c r="H86" s="70">
        <v>1.0000000000000002</v>
      </c>
      <c r="I86" s="70">
        <v>1.0000000000000004</v>
      </c>
      <c r="J86" s="70">
        <v>1</v>
      </c>
      <c r="K86" s="70">
        <v>1.0000000000000002</v>
      </c>
      <c r="L86" s="70">
        <v>0.99999999999999989</v>
      </c>
      <c r="M86" s="70">
        <v>1.0000000000000002</v>
      </c>
      <c r="N86" s="70">
        <v>1.0000000000000002</v>
      </c>
      <c r="O86" s="70">
        <v>0.99999999999999989</v>
      </c>
      <c r="P86" s="70">
        <v>0.99999999999999978</v>
      </c>
      <c r="Q86" s="70">
        <v>1</v>
      </c>
      <c r="R86" s="70">
        <v>1.0000000000000002</v>
      </c>
      <c r="S86" s="70">
        <v>0.99999999999999989</v>
      </c>
      <c r="T86" s="70">
        <v>0.99999999999999978</v>
      </c>
      <c r="U86" s="70">
        <v>1.0000000000000002</v>
      </c>
      <c r="V86" s="70">
        <v>1</v>
      </c>
      <c r="W86" s="70">
        <v>0.99999999999999989</v>
      </c>
      <c r="X86" s="70">
        <v>0.99999999999999989</v>
      </c>
      <c r="Y86" s="70">
        <v>0.99999999999999978</v>
      </c>
      <c r="Z86" s="70">
        <v>1</v>
      </c>
      <c r="AA86" s="70">
        <v>1.0000000000000002</v>
      </c>
      <c r="AB86" s="70">
        <v>1</v>
      </c>
      <c r="AC86" s="70">
        <v>0.99999999999999989</v>
      </c>
      <c r="AD86" s="70">
        <v>0.99999999999999989</v>
      </c>
      <c r="AE86" s="70">
        <v>1</v>
      </c>
      <c r="AF86" s="70">
        <v>0.99999999999999978</v>
      </c>
      <c r="AG86" s="70">
        <v>1</v>
      </c>
      <c r="AH86" s="70">
        <v>0.99999999999999978</v>
      </c>
      <c r="AI86" s="70">
        <v>0.99999999999999989</v>
      </c>
      <c r="AJ86" s="70">
        <v>1</v>
      </c>
      <c r="AK86" s="70">
        <v>1</v>
      </c>
      <c r="AL86" s="70">
        <v>1</v>
      </c>
      <c r="AM86" s="70">
        <v>1</v>
      </c>
      <c r="AN86" s="66"/>
    </row>
    <row r="87" spans="3:42" ht="15" customHeight="1" x14ac:dyDescent="0.25">
      <c r="C87" s="6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66"/>
    </row>
    <row r="88" spans="3:42" x14ac:dyDescent="0.25"/>
    <row r="89" spans="3:42" x14ac:dyDescent="0.25"/>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EF61-76D4-4CB2-A399-95BFF78E1E6C}">
  <sheetPr>
    <tabColor theme="6"/>
  </sheetPr>
  <dimension ref="A1:AP89"/>
  <sheetViews>
    <sheetView showGridLines="0" topLeftCell="A48" zoomScale="90" zoomScaleNormal="90" workbookViewId="0">
      <selection activeCell="C55" sqref="C55"/>
    </sheetView>
  </sheetViews>
  <sheetFormatPr defaultColWidth="0" defaultRowHeight="15" zeroHeight="1" x14ac:dyDescent="0.25"/>
  <cols>
    <col min="1" max="1" width="20.5703125" style="50" bestFit="1" customWidth="1"/>
    <col min="2" max="2" width="10.42578125" style="50" bestFit="1" customWidth="1"/>
    <col min="3" max="3" width="51.85546875" style="50" bestFit="1" customWidth="1"/>
    <col min="4" max="4" width="12.7109375" style="50" bestFit="1" customWidth="1"/>
    <col min="5" max="5" width="12.42578125" style="50" bestFit="1" customWidth="1"/>
    <col min="6" max="6" width="12.7109375" style="50" bestFit="1" customWidth="1"/>
    <col min="7" max="7" width="12.42578125" style="50" bestFit="1" customWidth="1"/>
    <col min="8" max="12" width="12.7109375" style="50" bestFit="1" customWidth="1"/>
    <col min="13" max="13" width="12.140625" style="50" bestFit="1" customWidth="1"/>
    <col min="14" max="18" width="12.7109375" style="50" bestFit="1" customWidth="1"/>
    <col min="19" max="19" width="12.42578125" style="50" bestFit="1" customWidth="1"/>
    <col min="20" max="20" width="12.7109375" style="50" bestFit="1" customWidth="1"/>
    <col min="21" max="22" width="12.140625" style="50" bestFit="1" customWidth="1"/>
    <col min="23" max="24" width="12.42578125" style="50" bestFit="1" customWidth="1"/>
    <col min="25" max="25" width="12.140625" style="50" bestFit="1" customWidth="1"/>
    <col min="26" max="26" width="12.42578125" style="50" bestFit="1" customWidth="1"/>
    <col min="27" max="27" width="12.140625" style="50" bestFit="1" customWidth="1"/>
    <col min="28" max="28" width="12.7109375" style="50" bestFit="1" customWidth="1"/>
    <col min="29" max="29" width="12.42578125" style="50" bestFit="1" customWidth="1"/>
    <col min="30" max="34" width="12.7109375" style="50" bestFit="1" customWidth="1"/>
    <col min="35" max="35" width="12.42578125" style="50" bestFit="1" customWidth="1"/>
    <col min="36" max="36" width="12.7109375" style="50" bestFit="1" customWidth="1"/>
    <col min="37" max="38" width="12.42578125" style="50" bestFit="1" customWidth="1"/>
    <col min="39" max="39" width="12.7109375" style="50" bestFit="1" customWidth="1"/>
    <col min="40" max="40" width="8.7109375" style="50" customWidth="1"/>
    <col min="41" max="41" width="8.7109375" style="50" hidden="1" customWidth="1"/>
    <col min="42" max="42" width="0" style="50" hidden="1" customWidth="1"/>
    <col min="43" max="16384" width="8.7109375" style="50" hidden="1"/>
  </cols>
  <sheetData>
    <row r="1" spans="1:28" s="122" customFormat="1" x14ac:dyDescent="0.25"/>
    <row r="2" spans="1:28" s="111" customFormat="1" ht="18.75" x14ac:dyDescent="0.3">
      <c r="A2" s="111" t="s">
        <v>116</v>
      </c>
    </row>
    <row r="3" spans="1:28" x14ac:dyDescent="0.25">
      <c r="C3" s="51"/>
      <c r="D3" s="52"/>
      <c r="E3" s="53"/>
      <c r="Q3" s="72"/>
    </row>
    <row r="4" spans="1:28" x14ac:dyDescent="0.25"/>
    <row r="5" spans="1:28" x14ac:dyDescent="0.25">
      <c r="AB5" s="54"/>
    </row>
    <row r="6" spans="1:28" x14ac:dyDescent="0.25"/>
    <row r="7" spans="1:28" x14ac:dyDescent="0.25"/>
    <row r="8" spans="1:28" x14ac:dyDescent="0.25"/>
    <row r="9" spans="1:28" x14ac:dyDescent="0.25"/>
    <row r="10" spans="1:28" x14ac:dyDescent="0.25"/>
    <row r="11" spans="1:28" x14ac:dyDescent="0.25"/>
    <row r="12" spans="1:28" x14ac:dyDescent="0.25"/>
    <row r="13" spans="1:28" x14ac:dyDescent="0.25"/>
    <row r="14" spans="1:28" x14ac:dyDescent="0.25"/>
    <row r="15" spans="1:28" x14ac:dyDescent="0.25"/>
    <row r="16" spans="1:28" x14ac:dyDescent="0.25"/>
    <row r="17" spans="2:42" x14ac:dyDescent="0.25">
      <c r="B17" s="50" t="s">
        <v>39</v>
      </c>
      <c r="C17" s="56" t="s">
        <v>55</v>
      </c>
    </row>
    <row r="18" spans="2:42" x14ac:dyDescent="0.25"/>
    <row r="19" spans="2:42" x14ac:dyDescent="0.25">
      <c r="C19" s="59" t="s">
        <v>56</v>
      </c>
    </row>
    <row r="20" spans="2:42" x14ac:dyDescent="0.25">
      <c r="C20" s="60" t="s">
        <v>57</v>
      </c>
      <c r="D20" s="59">
        <v>2015</v>
      </c>
      <c r="E20" s="59">
        <v>2016</v>
      </c>
      <c r="F20" s="59">
        <v>2017</v>
      </c>
      <c r="G20" s="59">
        <v>2018</v>
      </c>
      <c r="H20" s="59">
        <v>2019</v>
      </c>
      <c r="I20" s="59">
        <v>2020</v>
      </c>
      <c r="J20" s="59">
        <v>2021</v>
      </c>
      <c r="K20" s="59">
        <v>2022</v>
      </c>
      <c r="L20" s="59">
        <v>2023</v>
      </c>
      <c r="M20" s="59">
        <v>2024</v>
      </c>
      <c r="N20" s="59">
        <v>2025</v>
      </c>
      <c r="O20" s="59">
        <v>2026</v>
      </c>
      <c r="P20" s="59">
        <v>2027</v>
      </c>
      <c r="Q20" s="59">
        <v>2028</v>
      </c>
      <c r="R20" s="59">
        <v>2029</v>
      </c>
      <c r="S20" s="59">
        <v>2030</v>
      </c>
      <c r="T20" s="59">
        <v>2031</v>
      </c>
      <c r="U20" s="59">
        <v>2032</v>
      </c>
      <c r="V20" s="59">
        <v>2033</v>
      </c>
      <c r="W20" s="59">
        <v>2034</v>
      </c>
      <c r="X20" s="59">
        <v>2035</v>
      </c>
      <c r="Y20" s="59">
        <v>2036</v>
      </c>
      <c r="Z20" s="59">
        <v>2037</v>
      </c>
      <c r="AA20" s="59">
        <v>2038</v>
      </c>
      <c r="AB20" s="59">
        <v>2039</v>
      </c>
      <c r="AC20" s="59">
        <v>2040</v>
      </c>
      <c r="AD20" s="59">
        <v>2041</v>
      </c>
      <c r="AE20" s="59">
        <v>2042</v>
      </c>
      <c r="AF20" s="59">
        <v>2043</v>
      </c>
      <c r="AG20" s="59">
        <v>2044</v>
      </c>
      <c r="AH20" s="59">
        <v>2045</v>
      </c>
      <c r="AI20" s="59">
        <v>2046</v>
      </c>
      <c r="AJ20" s="59">
        <v>2047</v>
      </c>
      <c r="AK20" s="59">
        <v>2048</v>
      </c>
      <c r="AL20" s="59">
        <v>2049</v>
      </c>
      <c r="AM20" s="59">
        <v>2050</v>
      </c>
    </row>
    <row r="21" spans="2:42" x14ac:dyDescent="0.25">
      <c r="C21" s="50" t="s">
        <v>58</v>
      </c>
      <c r="D21" s="58">
        <v>761139.99999999907</v>
      </c>
      <c r="E21" s="58">
        <v>761219.0199999999</v>
      </c>
      <c r="F21" s="58">
        <v>761019.61999999988</v>
      </c>
      <c r="G21" s="58">
        <v>760548.36999999988</v>
      </c>
      <c r="H21" s="58">
        <v>759834.86999999895</v>
      </c>
      <c r="I21" s="58">
        <v>748053.10999999894</v>
      </c>
      <c r="J21" s="58">
        <v>724007.88999999897</v>
      </c>
      <c r="K21" s="58">
        <v>687397.2799999998</v>
      </c>
      <c r="L21" s="58">
        <v>648941.58999999799</v>
      </c>
      <c r="M21" s="58">
        <v>609237.80999999901</v>
      </c>
      <c r="N21" s="58">
        <v>568685.82999999996</v>
      </c>
      <c r="O21" s="58">
        <v>527536.69999999995</v>
      </c>
      <c r="P21" s="58">
        <v>485982.21999999887</v>
      </c>
      <c r="Q21" s="58">
        <v>444232.61999999889</v>
      </c>
      <c r="R21" s="58">
        <v>402553.16000000003</v>
      </c>
      <c r="S21" s="58">
        <v>361257.34999999893</v>
      </c>
      <c r="T21" s="58">
        <v>321992.92999999988</v>
      </c>
      <c r="U21" s="58">
        <v>284953.97000000003</v>
      </c>
      <c r="V21" s="58">
        <v>250249.72999999899</v>
      </c>
      <c r="W21" s="58">
        <v>217883.11999999988</v>
      </c>
      <c r="X21" s="58">
        <v>187765.21999999988</v>
      </c>
      <c r="Y21" s="58">
        <v>159770.85</v>
      </c>
      <c r="Z21" s="58">
        <v>133820.84999999998</v>
      </c>
      <c r="AA21" s="58">
        <v>109954.97</v>
      </c>
      <c r="AB21" s="58">
        <v>88351.809999999794</v>
      </c>
      <c r="AC21" s="58">
        <v>65883.459999999992</v>
      </c>
      <c r="AD21" s="58">
        <v>47985.389999999985</v>
      </c>
      <c r="AE21" s="58">
        <v>33679.379999999997</v>
      </c>
      <c r="AF21" s="58">
        <v>22524.5999999999</v>
      </c>
      <c r="AG21" s="58">
        <v>13991.170000000002</v>
      </c>
      <c r="AH21" s="58">
        <v>7434.39</v>
      </c>
      <c r="AI21" s="58">
        <v>2371.98</v>
      </c>
      <c r="AJ21" s="58">
        <v>0</v>
      </c>
      <c r="AK21" s="58">
        <v>0</v>
      </c>
      <c r="AL21" s="58">
        <v>0</v>
      </c>
      <c r="AM21" s="58">
        <v>0</v>
      </c>
      <c r="AN21" s="61"/>
      <c r="AO21" s="61"/>
      <c r="AP21" s="61"/>
    </row>
    <row r="22" spans="2:42" x14ac:dyDescent="0.25">
      <c r="C22" s="50" t="s">
        <v>59</v>
      </c>
      <c r="D22" s="58">
        <v>0</v>
      </c>
      <c r="E22" s="58">
        <v>2515.25</v>
      </c>
      <c r="F22" s="58">
        <v>8625.419999999991</v>
      </c>
      <c r="G22" s="58">
        <v>19372.839999999978</v>
      </c>
      <c r="H22" s="58">
        <v>35587.069999999992</v>
      </c>
      <c r="I22" s="58">
        <v>85505.32</v>
      </c>
      <c r="J22" s="58">
        <v>172382.21999999986</v>
      </c>
      <c r="K22" s="58">
        <v>296816.03999999969</v>
      </c>
      <c r="L22" s="58">
        <v>457370.76999999979</v>
      </c>
      <c r="M22" s="58">
        <v>651602.60999999975</v>
      </c>
      <c r="N22" s="58">
        <v>876949.27999999991</v>
      </c>
      <c r="O22" s="58">
        <v>1115066.0999999996</v>
      </c>
      <c r="P22" s="58">
        <v>1364540.1800000002</v>
      </c>
      <c r="Q22" s="58">
        <v>1623852.6099999989</v>
      </c>
      <c r="R22" s="58">
        <v>1891185.1099999968</v>
      </c>
      <c r="S22" s="58">
        <v>2164476.819999998</v>
      </c>
      <c r="T22" s="58">
        <v>2435952.2899999996</v>
      </c>
      <c r="U22" s="58">
        <v>2704406.33</v>
      </c>
      <c r="V22" s="58">
        <v>2969475.189999999</v>
      </c>
      <c r="W22" s="58">
        <v>3231906.089999998</v>
      </c>
      <c r="X22" s="58">
        <v>3493533.11</v>
      </c>
      <c r="Y22" s="58">
        <v>3756839.68</v>
      </c>
      <c r="Z22" s="58">
        <v>4024140.1599999983</v>
      </c>
      <c r="AA22" s="58">
        <v>4296630.1499999976</v>
      </c>
      <c r="AB22" s="58">
        <v>4573707.5199999968</v>
      </c>
      <c r="AC22" s="58">
        <v>4971168.3099999977</v>
      </c>
      <c r="AD22" s="58">
        <v>5313092.7299999986</v>
      </c>
      <c r="AE22" s="58">
        <v>5619242.8099999968</v>
      </c>
      <c r="AF22" s="58">
        <v>5894280.4699999979</v>
      </c>
      <c r="AG22" s="58">
        <v>6143023.4799999977</v>
      </c>
      <c r="AH22" s="58">
        <v>6369784.0599999977</v>
      </c>
      <c r="AI22" s="58">
        <v>6573533.8599999975</v>
      </c>
      <c r="AJ22" s="58">
        <v>6746782.1999999899</v>
      </c>
      <c r="AK22" s="58">
        <v>7004631.8999999966</v>
      </c>
      <c r="AL22" s="58">
        <v>7227329.2799999993</v>
      </c>
      <c r="AM22" s="58">
        <v>7294994.7499999981</v>
      </c>
      <c r="AN22" s="61"/>
      <c r="AO22" s="61"/>
      <c r="AP22" s="61"/>
    </row>
    <row r="23" spans="2:42" x14ac:dyDescent="0.25">
      <c r="C23" s="50" t="s">
        <v>60</v>
      </c>
      <c r="D23" s="58">
        <v>0</v>
      </c>
      <c r="E23" s="58">
        <v>103436.7699999999</v>
      </c>
      <c r="F23" s="58">
        <v>231901.47999999998</v>
      </c>
      <c r="G23" s="58">
        <v>385748.12999999902</v>
      </c>
      <c r="H23" s="58">
        <v>563320.6899999989</v>
      </c>
      <c r="I23" s="58">
        <v>765378.77999999898</v>
      </c>
      <c r="J23" s="58">
        <v>987997.61</v>
      </c>
      <c r="K23" s="58">
        <v>1226114.48</v>
      </c>
      <c r="L23" s="58">
        <v>1444871.0499999989</v>
      </c>
      <c r="M23" s="58">
        <v>1640550.579999998</v>
      </c>
      <c r="N23" s="58">
        <v>1811043.94</v>
      </c>
      <c r="O23" s="58">
        <v>1967865.2999999998</v>
      </c>
      <c r="P23" s="58">
        <v>2109756.459999999</v>
      </c>
      <c r="Q23" s="58">
        <v>2235206.42</v>
      </c>
      <c r="R23" s="58">
        <v>2342332.1599999992</v>
      </c>
      <c r="S23" s="58">
        <v>2428954.4500000002</v>
      </c>
      <c r="T23" s="58">
        <v>2492143</v>
      </c>
      <c r="U23" s="58">
        <v>2529914.8200000003</v>
      </c>
      <c r="V23" s="58">
        <v>2540653.27</v>
      </c>
      <c r="W23" s="58">
        <v>2523362.1899999985</v>
      </c>
      <c r="X23" s="58">
        <v>2477867.3299999991</v>
      </c>
      <c r="Y23" s="58">
        <v>2404929.88</v>
      </c>
      <c r="Z23" s="58">
        <v>2306256.2000000002</v>
      </c>
      <c r="AA23" s="58">
        <v>2184411.5099999998</v>
      </c>
      <c r="AB23" s="58">
        <v>2042658.7499999991</v>
      </c>
      <c r="AC23" s="58">
        <v>1787149.9699999979</v>
      </c>
      <c r="AD23" s="58">
        <v>1562850.5099999979</v>
      </c>
      <c r="AE23" s="58">
        <v>1355801.5199999989</v>
      </c>
      <c r="AF23" s="58">
        <v>1163783.7799999989</v>
      </c>
      <c r="AG23" s="58">
        <v>984299.64999999991</v>
      </c>
      <c r="AH23" s="58">
        <v>815658.5</v>
      </c>
      <c r="AI23" s="58">
        <v>660178.26</v>
      </c>
      <c r="AJ23" s="58">
        <v>516308.9599999999</v>
      </c>
      <c r="AK23" s="58">
        <v>279376.43999999989</v>
      </c>
      <c r="AL23" s="58">
        <v>77015.77</v>
      </c>
      <c r="AM23" s="58">
        <v>28342.79</v>
      </c>
      <c r="AN23" s="61"/>
      <c r="AO23" s="61"/>
      <c r="AP23" s="61"/>
    </row>
    <row r="24" spans="2:42" x14ac:dyDescent="0.25">
      <c r="C24" s="50" t="s">
        <v>61</v>
      </c>
      <c r="D24" s="58">
        <v>4610438.919999999</v>
      </c>
      <c r="E24" s="58">
        <v>4516858.0999999987</v>
      </c>
      <c r="F24" s="58">
        <v>4395741.4499999899</v>
      </c>
      <c r="G24" s="58">
        <v>4245733.45</v>
      </c>
      <c r="H24" s="58">
        <v>4067621.149999998</v>
      </c>
      <c r="I24" s="58">
        <v>3864100.7199999988</v>
      </c>
      <c r="J24" s="58">
        <v>3639165.2299999981</v>
      </c>
      <c r="K24" s="58">
        <v>3397852.46</v>
      </c>
      <c r="L24" s="58">
        <v>3145268.7599999988</v>
      </c>
      <c r="M24" s="58">
        <v>2885829.5399999991</v>
      </c>
      <c r="N24" s="58">
        <v>2623044.419999999</v>
      </c>
      <c r="O24" s="58">
        <v>2359852.5699999989</v>
      </c>
      <c r="P24" s="58">
        <v>2099215.1799999978</v>
      </c>
      <c r="Q24" s="58">
        <v>1844604.6099999999</v>
      </c>
      <c r="R24" s="58">
        <v>1600183.63</v>
      </c>
      <c r="S24" s="58">
        <v>1370657.9099999992</v>
      </c>
      <c r="T24" s="58">
        <v>1161166.32</v>
      </c>
      <c r="U24" s="58">
        <v>974216.7899999998</v>
      </c>
      <c r="V24" s="58">
        <v>811366.39999999991</v>
      </c>
      <c r="W24" s="58">
        <v>672772.89</v>
      </c>
      <c r="X24" s="58">
        <v>556987.98999999883</v>
      </c>
      <c r="Y24" s="58">
        <v>461126.29999999987</v>
      </c>
      <c r="Z24" s="58">
        <v>381431.74</v>
      </c>
      <c r="AA24" s="58">
        <v>314089.83999999985</v>
      </c>
      <c r="AB24" s="58">
        <v>255991.75</v>
      </c>
      <c r="AC24" s="58">
        <v>194862.20999999961</v>
      </c>
      <c r="AD24" s="58">
        <v>145677.9999999998</v>
      </c>
      <c r="AE24" s="58">
        <v>104624.35</v>
      </c>
      <c r="AF24" s="58">
        <v>70816.39</v>
      </c>
      <c r="AG24" s="58">
        <v>43719.699999999983</v>
      </c>
      <c r="AH24" s="58">
        <v>22675.799999999992</v>
      </c>
      <c r="AI24" s="58">
        <v>6736.3899999999985</v>
      </c>
      <c r="AJ24" s="58">
        <v>0</v>
      </c>
      <c r="AK24" s="58">
        <v>0</v>
      </c>
      <c r="AL24" s="58">
        <v>0</v>
      </c>
      <c r="AM24" s="58">
        <v>0</v>
      </c>
      <c r="AN24" s="61"/>
      <c r="AO24" s="61"/>
      <c r="AP24" s="61"/>
    </row>
    <row r="25" spans="2:42" x14ac:dyDescent="0.25">
      <c r="C25" s="50" t="s">
        <v>62</v>
      </c>
      <c r="D25" s="58">
        <v>0</v>
      </c>
      <c r="E25" s="58">
        <v>805.89999999999907</v>
      </c>
      <c r="F25" s="58">
        <v>2266.9700000000003</v>
      </c>
      <c r="G25" s="58">
        <v>4539.6399999999994</v>
      </c>
      <c r="H25" s="58">
        <v>7736.91</v>
      </c>
      <c r="I25" s="58">
        <v>11295.919999999971</v>
      </c>
      <c r="J25" s="58">
        <v>14943.39999999998</v>
      </c>
      <c r="K25" s="58">
        <v>18370.76999999999</v>
      </c>
      <c r="L25" s="58">
        <v>21934.370000000003</v>
      </c>
      <c r="M25" s="58">
        <v>25482.239999999998</v>
      </c>
      <c r="N25" s="58">
        <v>28872.279999999988</v>
      </c>
      <c r="O25" s="58">
        <v>36958.799999999988</v>
      </c>
      <c r="P25" s="58">
        <v>47753.419999999904</v>
      </c>
      <c r="Q25" s="58">
        <v>59146.799999999996</v>
      </c>
      <c r="R25" s="58">
        <v>68946.679999999789</v>
      </c>
      <c r="S25" s="58">
        <v>74930.2</v>
      </c>
      <c r="T25" s="58">
        <v>79851.129999999874</v>
      </c>
      <c r="U25" s="58">
        <v>83756.289999999994</v>
      </c>
      <c r="V25" s="58">
        <v>86695.109999999986</v>
      </c>
      <c r="W25" s="58">
        <v>88716.229999999894</v>
      </c>
      <c r="X25" s="58">
        <v>89862.12999999999</v>
      </c>
      <c r="Y25" s="58">
        <v>90163.72</v>
      </c>
      <c r="Z25" s="58">
        <v>89638.099999999889</v>
      </c>
      <c r="AA25" s="58">
        <v>88290.64</v>
      </c>
      <c r="AB25" s="58">
        <v>86121.239999999991</v>
      </c>
      <c r="AC25" s="58">
        <v>82312.909999999974</v>
      </c>
      <c r="AD25" s="58">
        <v>77957.499999999985</v>
      </c>
      <c r="AE25" s="58">
        <v>73000.27</v>
      </c>
      <c r="AF25" s="58">
        <v>67458.67</v>
      </c>
      <c r="AG25" s="58">
        <v>61389.94</v>
      </c>
      <c r="AH25" s="58">
        <v>54897.460000000006</v>
      </c>
      <c r="AI25" s="58">
        <v>48242.049999999996</v>
      </c>
      <c r="AJ25" s="58">
        <v>41631.7599999999</v>
      </c>
      <c r="AK25" s="58">
        <v>34122.679999999877</v>
      </c>
      <c r="AL25" s="58">
        <v>27471.669999999987</v>
      </c>
      <c r="AM25" s="58">
        <v>22064.95</v>
      </c>
      <c r="AN25" s="61"/>
      <c r="AO25" s="61"/>
      <c r="AP25" s="61"/>
    </row>
    <row r="26" spans="2:42" x14ac:dyDescent="0.25">
      <c r="C26" s="50" t="s">
        <v>63</v>
      </c>
      <c r="D26" s="58">
        <v>1201021.18</v>
      </c>
      <c r="E26" s="58">
        <v>1200074.1700000002</v>
      </c>
      <c r="F26" s="58">
        <v>1198037.7099999988</v>
      </c>
      <c r="G26" s="58">
        <v>1194760.0199999979</v>
      </c>
      <c r="H26" s="58">
        <v>1190166.0999999982</v>
      </c>
      <c r="I26" s="58">
        <v>1168298.18</v>
      </c>
      <c r="J26" s="58">
        <v>1127714.75</v>
      </c>
      <c r="K26" s="58">
        <v>1068378.1200000001</v>
      </c>
      <c r="L26" s="58">
        <v>1006175.089999998</v>
      </c>
      <c r="M26" s="58">
        <v>942114.99000000011</v>
      </c>
      <c r="N26" s="58">
        <v>876886.03999999887</v>
      </c>
      <c r="O26" s="58">
        <v>809289.6</v>
      </c>
      <c r="P26" s="58">
        <v>740557.41999999806</v>
      </c>
      <c r="Q26" s="58">
        <v>671897.42</v>
      </c>
      <c r="R26" s="58">
        <v>604544.46999999986</v>
      </c>
      <c r="S26" s="58">
        <v>539739.54</v>
      </c>
      <c r="T26" s="58">
        <v>478288.98999999993</v>
      </c>
      <c r="U26" s="58">
        <v>420534.27</v>
      </c>
      <c r="V26" s="58">
        <v>366680.11</v>
      </c>
      <c r="W26" s="58">
        <v>316755.12999999983</v>
      </c>
      <c r="X26" s="58">
        <v>270628.68999999989</v>
      </c>
      <c r="Y26" s="58">
        <v>228093.54999999987</v>
      </c>
      <c r="Z26" s="58">
        <v>188993.07000000004</v>
      </c>
      <c r="AA26" s="58">
        <v>153338.6</v>
      </c>
      <c r="AB26" s="58">
        <v>121347.64</v>
      </c>
      <c r="AC26" s="58">
        <v>88431.19</v>
      </c>
      <c r="AD26" s="58">
        <v>62498.609999999986</v>
      </c>
      <c r="AE26" s="58">
        <v>42054.429999999978</v>
      </c>
      <c r="AF26" s="58">
        <v>26422.589999999971</v>
      </c>
      <c r="AG26" s="58">
        <v>14780.829999999989</v>
      </c>
      <c r="AH26" s="58">
        <v>6135.5599999999995</v>
      </c>
      <c r="AI26" s="58">
        <v>0</v>
      </c>
      <c r="AJ26" s="58">
        <v>0</v>
      </c>
      <c r="AK26" s="58">
        <v>0</v>
      </c>
      <c r="AL26" s="58">
        <v>0</v>
      </c>
      <c r="AM26" s="58">
        <v>0</v>
      </c>
      <c r="AN26" s="61"/>
      <c r="AO26" s="61"/>
      <c r="AP26" s="61"/>
    </row>
    <row r="27" spans="2:42" x14ac:dyDescent="0.25">
      <c r="C27" s="50" t="s">
        <v>46</v>
      </c>
      <c r="D27" s="58">
        <v>329938.99999999901</v>
      </c>
      <c r="E27" s="58">
        <v>329511.0199999999</v>
      </c>
      <c r="F27" s="58">
        <v>328752.65000000002</v>
      </c>
      <c r="G27" s="58">
        <v>327612.02999999898</v>
      </c>
      <c r="H27" s="58">
        <v>326061</v>
      </c>
      <c r="I27" s="58">
        <v>319753.44999999995</v>
      </c>
      <c r="J27" s="58">
        <v>308276.61999999901</v>
      </c>
      <c r="K27" s="58">
        <v>291705.39</v>
      </c>
      <c r="L27" s="58">
        <v>274264.40999999997</v>
      </c>
      <c r="M27" s="58">
        <v>256244.7</v>
      </c>
      <c r="N27" s="58">
        <v>237862.14</v>
      </c>
      <c r="O27" s="58">
        <v>219101.4</v>
      </c>
      <c r="P27" s="58">
        <v>200237.4</v>
      </c>
      <c r="Q27" s="58">
        <v>181519.01</v>
      </c>
      <c r="R27" s="58">
        <v>163177.07</v>
      </c>
      <c r="S27" s="58">
        <v>145414.41999999998</v>
      </c>
      <c r="T27" s="58">
        <v>128590.2499999999</v>
      </c>
      <c r="U27" s="58">
        <v>112802.56</v>
      </c>
      <c r="V27" s="58">
        <v>98111.52</v>
      </c>
      <c r="W27" s="58">
        <v>84528.129999999888</v>
      </c>
      <c r="X27" s="58">
        <v>72018.069999999992</v>
      </c>
      <c r="Y27" s="58">
        <v>60523.899999999798</v>
      </c>
      <c r="Z27" s="58">
        <v>49999.5799999999</v>
      </c>
      <c r="AA27" s="58">
        <v>40442.67</v>
      </c>
      <c r="AB27" s="58">
        <v>31905.16</v>
      </c>
      <c r="AC27" s="58">
        <v>23248.42</v>
      </c>
      <c r="AD27" s="58">
        <v>16440.260000000002</v>
      </c>
      <c r="AE27" s="58">
        <v>11096.169999999991</v>
      </c>
      <c r="AF27" s="58">
        <v>7030.29</v>
      </c>
      <c r="AG27" s="58">
        <v>4017.8399999999997</v>
      </c>
      <c r="AH27" s="58">
        <v>1798.659999999998</v>
      </c>
      <c r="AI27" s="58">
        <v>374.60999999999899</v>
      </c>
      <c r="AJ27" s="58">
        <v>0</v>
      </c>
      <c r="AK27" s="58">
        <v>0</v>
      </c>
      <c r="AL27" s="58">
        <v>0</v>
      </c>
      <c r="AM27" s="58">
        <v>0</v>
      </c>
      <c r="AN27" s="62"/>
      <c r="AO27" s="62"/>
      <c r="AP27" s="62"/>
    </row>
    <row r="28" spans="2:42" x14ac:dyDescent="0.25">
      <c r="C28" s="60" t="s">
        <v>47</v>
      </c>
      <c r="D28" s="63">
        <v>6902539.0999999968</v>
      </c>
      <c r="E28" s="63">
        <v>6914420.2299999986</v>
      </c>
      <c r="F28" s="63">
        <v>6926345.2999999886</v>
      </c>
      <c r="G28" s="63">
        <v>6938314.4799999958</v>
      </c>
      <c r="H28" s="63">
        <v>6950327.7899999935</v>
      </c>
      <c r="I28" s="63">
        <v>6962385.4799999967</v>
      </c>
      <c r="J28" s="63">
        <v>6974487.7199999969</v>
      </c>
      <c r="K28" s="63">
        <v>6986634.5399999991</v>
      </c>
      <c r="L28" s="63">
        <v>6998826.0399999935</v>
      </c>
      <c r="M28" s="63">
        <v>7011062.469999996</v>
      </c>
      <c r="N28" s="63">
        <v>7023343.9299999978</v>
      </c>
      <c r="O28" s="63">
        <v>7035670.4699999979</v>
      </c>
      <c r="P28" s="63">
        <v>7048042.2799999937</v>
      </c>
      <c r="Q28" s="63">
        <v>7060459.4899999974</v>
      </c>
      <c r="R28" s="63">
        <v>7072922.2799999956</v>
      </c>
      <c r="S28" s="63">
        <v>7085430.6899999967</v>
      </c>
      <c r="T28" s="63">
        <v>7097984.9099999992</v>
      </c>
      <c r="U28" s="63">
        <v>7110585.0300000003</v>
      </c>
      <c r="V28" s="63">
        <v>7123231.3299999982</v>
      </c>
      <c r="W28" s="63">
        <v>7135923.7799999956</v>
      </c>
      <c r="X28" s="63">
        <v>7148662.5399999963</v>
      </c>
      <c r="Y28" s="63">
        <v>7161447.879999999</v>
      </c>
      <c r="Z28" s="63">
        <v>7174279.6999999993</v>
      </c>
      <c r="AA28" s="63">
        <v>7187158.3799999962</v>
      </c>
      <c r="AB28" s="63">
        <v>7200083.8699999955</v>
      </c>
      <c r="AC28" s="63">
        <v>7213056.469999996</v>
      </c>
      <c r="AD28" s="63">
        <v>7226502.9999999963</v>
      </c>
      <c r="AE28" s="63">
        <v>7239498.9299999941</v>
      </c>
      <c r="AF28" s="63">
        <v>7252316.7899999954</v>
      </c>
      <c r="AG28" s="63">
        <v>7265222.6099999975</v>
      </c>
      <c r="AH28" s="63">
        <v>7278384.4299999969</v>
      </c>
      <c r="AI28" s="63">
        <v>7291437.1499999976</v>
      </c>
      <c r="AJ28" s="63">
        <v>7304722.9199999897</v>
      </c>
      <c r="AK28" s="63">
        <v>7318131.0199999958</v>
      </c>
      <c r="AL28" s="63">
        <v>7331816.7199999988</v>
      </c>
      <c r="AM28" s="63">
        <v>7345402.4899999984</v>
      </c>
    </row>
    <row r="29" spans="2:42" x14ac:dyDescent="0.25">
      <c r="E29" s="73"/>
    </row>
    <row r="30" spans="2:42" x14ac:dyDescent="0.25"/>
    <row r="31" spans="2:42" x14ac:dyDescent="0.25">
      <c r="C31" s="59" t="s">
        <v>56</v>
      </c>
    </row>
    <row r="32" spans="2:42" x14ac:dyDescent="0.25">
      <c r="C32" s="60" t="s">
        <v>49</v>
      </c>
      <c r="D32" s="59">
        <v>2015</v>
      </c>
      <c r="E32" s="59">
        <v>2016</v>
      </c>
      <c r="F32" s="59">
        <v>2017</v>
      </c>
      <c r="G32" s="59">
        <v>2018</v>
      </c>
      <c r="H32" s="59">
        <v>2019</v>
      </c>
      <c r="I32" s="59">
        <v>2020</v>
      </c>
      <c r="J32" s="59">
        <v>2021</v>
      </c>
      <c r="K32" s="59">
        <v>2022</v>
      </c>
      <c r="L32" s="59">
        <v>2023</v>
      </c>
      <c r="M32" s="59">
        <v>2024</v>
      </c>
      <c r="N32" s="59">
        <v>2025</v>
      </c>
      <c r="O32" s="59">
        <v>2026</v>
      </c>
      <c r="P32" s="59">
        <v>2027</v>
      </c>
      <c r="Q32" s="59">
        <v>2028</v>
      </c>
      <c r="R32" s="59">
        <v>2029</v>
      </c>
      <c r="S32" s="59">
        <v>2030</v>
      </c>
      <c r="T32" s="59">
        <v>2031</v>
      </c>
      <c r="U32" s="59">
        <v>2032</v>
      </c>
      <c r="V32" s="59">
        <v>2033</v>
      </c>
      <c r="W32" s="59">
        <v>2034</v>
      </c>
      <c r="X32" s="59">
        <v>2035</v>
      </c>
      <c r="Y32" s="59">
        <v>2036</v>
      </c>
      <c r="Z32" s="59">
        <v>2037</v>
      </c>
      <c r="AA32" s="59">
        <v>2038</v>
      </c>
      <c r="AB32" s="59">
        <v>2039</v>
      </c>
      <c r="AC32" s="59">
        <v>2040</v>
      </c>
      <c r="AD32" s="59">
        <v>2041</v>
      </c>
      <c r="AE32" s="59">
        <v>2042</v>
      </c>
      <c r="AF32" s="59">
        <v>2043</v>
      </c>
      <c r="AG32" s="59">
        <v>2044</v>
      </c>
      <c r="AH32" s="59">
        <v>2045</v>
      </c>
      <c r="AI32" s="59">
        <v>2046</v>
      </c>
      <c r="AJ32" s="59">
        <v>2047</v>
      </c>
      <c r="AK32" s="59">
        <v>2048</v>
      </c>
      <c r="AL32" s="59">
        <v>2049</v>
      </c>
      <c r="AM32" s="59">
        <v>2050</v>
      </c>
    </row>
    <row r="33" spans="1:42" x14ac:dyDescent="0.25">
      <c r="C33" s="50" t="s">
        <v>58</v>
      </c>
      <c r="D33" s="66">
        <v>0.10513023641249437</v>
      </c>
      <c r="E33" s="66">
        <v>0.10513023641249437</v>
      </c>
      <c r="F33" s="66">
        <v>0.1050648182953076</v>
      </c>
      <c r="G33" s="66">
        <v>0.10502000036226254</v>
      </c>
      <c r="H33" s="66">
        <v>0.10498984242417461</v>
      </c>
      <c r="I33" s="66">
        <v>7.9188347000355902E-2</v>
      </c>
      <c r="J33" s="66">
        <v>5.3400400483117956E-2</v>
      </c>
      <c r="K33" s="66">
        <v>2.7619589803600415E-2</v>
      </c>
      <c r="L33" s="66">
        <v>2.4167027253906379E-2</v>
      </c>
      <c r="M33" s="66">
        <v>2.0715219831348056E-2</v>
      </c>
      <c r="N33" s="66">
        <v>1.7263577843054014E-2</v>
      </c>
      <c r="O33" s="66">
        <v>1.3811882366446926E-2</v>
      </c>
      <c r="P33" s="66">
        <v>1.0359863790312609E-2</v>
      </c>
      <c r="Q33" s="66">
        <v>6.9074126122788933E-3</v>
      </c>
      <c r="R33" s="66">
        <v>3.4542288966084231E-3</v>
      </c>
      <c r="S33" s="66">
        <v>0</v>
      </c>
      <c r="T33" s="66">
        <v>0</v>
      </c>
      <c r="U33" s="66">
        <v>0</v>
      </c>
      <c r="V33" s="66">
        <v>0</v>
      </c>
      <c r="W33" s="66">
        <v>0</v>
      </c>
      <c r="X33" s="66">
        <v>0</v>
      </c>
      <c r="Y33" s="66">
        <v>0</v>
      </c>
      <c r="Z33" s="66">
        <v>0</v>
      </c>
      <c r="AA33" s="66">
        <v>0</v>
      </c>
      <c r="AB33" s="66">
        <v>0</v>
      </c>
      <c r="AC33" s="66">
        <v>0</v>
      </c>
      <c r="AD33" s="66">
        <v>0</v>
      </c>
      <c r="AE33" s="66">
        <v>0</v>
      </c>
      <c r="AF33" s="66">
        <v>0</v>
      </c>
      <c r="AG33" s="66">
        <v>0</v>
      </c>
      <c r="AH33" s="66">
        <v>0</v>
      </c>
      <c r="AI33" s="66">
        <v>0</v>
      </c>
      <c r="AJ33" s="66">
        <v>0</v>
      </c>
      <c r="AK33" s="66">
        <v>0</v>
      </c>
      <c r="AL33" s="66">
        <v>0</v>
      </c>
      <c r="AM33" s="66">
        <v>0</v>
      </c>
      <c r="AN33" s="61"/>
      <c r="AO33" s="61"/>
      <c r="AP33" s="61"/>
    </row>
    <row r="34" spans="1:42" x14ac:dyDescent="0.25">
      <c r="C34" s="50" t="s">
        <v>59</v>
      </c>
      <c r="D34" s="66">
        <v>1.0499990753412387E-2</v>
      </c>
      <c r="E34" s="66">
        <v>1.0499990753412387E-2</v>
      </c>
      <c r="F34" s="66">
        <v>2.0999944700357535E-2</v>
      </c>
      <c r="G34" s="66">
        <v>3.1500006360114637E-2</v>
      </c>
      <c r="H34" s="66">
        <v>4.199999854943582E-2</v>
      </c>
      <c r="I34" s="66">
        <v>0.11833328627882804</v>
      </c>
      <c r="J34" s="66">
        <v>0.19466664378225848</v>
      </c>
      <c r="K34" s="66">
        <v>0.27099999799651781</v>
      </c>
      <c r="L34" s="66">
        <v>0.34733331812035506</v>
      </c>
      <c r="M34" s="66">
        <v>0.42366661233550085</v>
      </c>
      <c r="N34" s="66">
        <v>0.5</v>
      </c>
      <c r="O34" s="66">
        <v>0.54000000588827679</v>
      </c>
      <c r="P34" s="66">
        <v>0.57999998005823339</v>
      </c>
      <c r="Q34" s="66">
        <v>0.62000000666251742</v>
      </c>
      <c r="R34" s="66">
        <v>0.6600000328046236</v>
      </c>
      <c r="S34" s="66">
        <v>0.69999998989891932</v>
      </c>
      <c r="T34" s="66">
        <v>0.72500001760816113</v>
      </c>
      <c r="U34" s="66">
        <v>0.74999999999999989</v>
      </c>
      <c r="V34" s="66">
        <v>0.77500000000000013</v>
      </c>
      <c r="W34" s="66">
        <v>0.79999999439484792</v>
      </c>
      <c r="X34" s="66">
        <v>0.82500002031297814</v>
      </c>
      <c r="Y34" s="66">
        <v>0.85000001239280132</v>
      </c>
      <c r="Z34" s="66">
        <v>0.87500001000335392</v>
      </c>
      <c r="AA34" s="66">
        <v>0.90000001536828322</v>
      </c>
      <c r="AB34" s="66">
        <v>0.92500001412384225</v>
      </c>
      <c r="AC34" s="66">
        <v>0.94999999268381075</v>
      </c>
      <c r="AD34" s="66">
        <v>0.95999997241490187</v>
      </c>
      <c r="AE34" s="66">
        <v>0.97000002186423495</v>
      </c>
      <c r="AF34" s="66">
        <v>0.98000000252506092</v>
      </c>
      <c r="AG34" s="66">
        <v>0.98999999095378521</v>
      </c>
      <c r="AH34" s="66">
        <v>1</v>
      </c>
      <c r="AI34" s="66">
        <v>1</v>
      </c>
      <c r="AJ34" s="66">
        <v>1</v>
      </c>
      <c r="AK34" s="66">
        <v>1</v>
      </c>
      <c r="AL34" s="66">
        <v>1</v>
      </c>
      <c r="AM34" s="66">
        <v>1</v>
      </c>
      <c r="AN34" s="61"/>
      <c r="AO34" s="61"/>
      <c r="AP34" s="61"/>
    </row>
    <row r="35" spans="1:42" x14ac:dyDescent="0.25">
      <c r="C35" s="50" t="s">
        <v>60</v>
      </c>
      <c r="D35" s="66">
        <v>0.43180007099208534</v>
      </c>
      <c r="E35" s="66">
        <v>0.43180007099208534</v>
      </c>
      <c r="F35" s="66">
        <v>0.44151973453147147</v>
      </c>
      <c r="G35" s="66">
        <v>0.4509151853217232</v>
      </c>
      <c r="H35" s="66">
        <v>0.45997877824572303</v>
      </c>
      <c r="I35" s="66">
        <v>0.47904010990036033</v>
      </c>
      <c r="J35" s="66">
        <v>0.49900437139996279</v>
      </c>
      <c r="K35" s="66">
        <v>0.51906827108993714</v>
      </c>
      <c r="L35" s="66">
        <v>0.47438798134340915</v>
      </c>
      <c r="M35" s="66">
        <v>0.4292759436315059</v>
      </c>
      <c r="N35" s="66">
        <v>0.38313320007475049</v>
      </c>
      <c r="O35" s="66">
        <v>0.36452051725977447</v>
      </c>
      <c r="P35" s="66">
        <v>0.34529176161324421</v>
      </c>
      <c r="Q35" s="66">
        <v>0.32544606268534293</v>
      </c>
      <c r="R35" s="66">
        <v>0.30500387278161462</v>
      </c>
      <c r="S35" s="66">
        <v>0.28400542811891427</v>
      </c>
      <c r="T35" s="66">
        <v>0.2608260126642592</v>
      </c>
      <c r="U35" s="66">
        <v>0.23753926820493462</v>
      </c>
      <c r="V35" s="66">
        <v>0.21414453448136858</v>
      </c>
      <c r="W35" s="66">
        <v>0.19064102731897836</v>
      </c>
      <c r="X35" s="66">
        <v>0.16702832640642098</v>
      </c>
      <c r="Y35" s="66">
        <v>0.14330647042197733</v>
      </c>
      <c r="Z35" s="66">
        <v>0.11947619131075606</v>
      </c>
      <c r="AA35" s="66">
        <v>9.5538418326001615E-2</v>
      </c>
      <c r="AB35" s="66">
        <v>7.1494079739677266E-2</v>
      </c>
      <c r="AC35" s="66">
        <v>4.7342108955908138E-2</v>
      </c>
      <c r="AD35" s="66">
        <v>3.8086055260044695E-2</v>
      </c>
      <c r="AE35" s="66">
        <v>2.872412850538604E-2</v>
      </c>
      <c r="AF35" s="66">
        <v>1.925603036099573E-2</v>
      </c>
      <c r="AG35" s="66">
        <v>9.6812807407075253E-3</v>
      </c>
      <c r="AH35" s="66">
        <v>0</v>
      </c>
      <c r="AI35" s="66">
        <v>0</v>
      </c>
      <c r="AJ35" s="66">
        <v>0</v>
      </c>
      <c r="AK35" s="66">
        <v>0</v>
      </c>
      <c r="AL35" s="66">
        <v>0</v>
      </c>
      <c r="AM35" s="66">
        <v>0</v>
      </c>
      <c r="AN35" s="61"/>
      <c r="AO35" s="61"/>
      <c r="AP35" s="61"/>
    </row>
    <row r="36" spans="1:42" x14ac:dyDescent="0.25">
      <c r="C36" s="50" t="s">
        <v>61</v>
      </c>
      <c r="D36" s="66">
        <v>0.2441494460626086</v>
      </c>
      <c r="E36" s="66">
        <v>0.2441494460626086</v>
      </c>
      <c r="F36" s="66">
        <v>0.22429311573754629</v>
      </c>
      <c r="G36" s="66">
        <v>0.20483772006362913</v>
      </c>
      <c r="H36" s="66">
        <v>0.1857723068022033</v>
      </c>
      <c r="I36" s="66">
        <v>0.1663364673056171</v>
      </c>
      <c r="J36" s="66">
        <v>0.14562800850798083</v>
      </c>
      <c r="K36" s="66">
        <v>0.12423958056493495</v>
      </c>
      <c r="L36" s="66">
        <v>0.10276475692238277</v>
      </c>
      <c r="M36" s="66">
        <v>8.1797660198350594E-2</v>
      </c>
      <c r="N36" s="66">
        <v>6.1933134016052258E-2</v>
      </c>
      <c r="O36" s="66">
        <v>4.3766612160093872E-2</v>
      </c>
      <c r="P36" s="66">
        <v>2.7893870937395464E-2</v>
      </c>
      <c r="Q36" s="66">
        <v>1.4910975916997986E-2</v>
      </c>
      <c r="R36" s="66">
        <v>5.4141337641804427E-3</v>
      </c>
      <c r="S36" s="66">
        <v>0</v>
      </c>
      <c r="T36" s="66">
        <v>0</v>
      </c>
      <c r="U36" s="66">
        <v>0</v>
      </c>
      <c r="V36" s="66">
        <v>0</v>
      </c>
      <c r="W36" s="66">
        <v>0</v>
      </c>
      <c r="X36" s="66">
        <v>0</v>
      </c>
      <c r="Y36" s="66">
        <v>0</v>
      </c>
      <c r="Z36" s="66">
        <v>0</v>
      </c>
      <c r="AA36" s="66">
        <v>0</v>
      </c>
      <c r="AB36" s="66">
        <v>0</v>
      </c>
      <c r="AC36" s="66">
        <v>0</v>
      </c>
      <c r="AD36" s="66">
        <v>0</v>
      </c>
      <c r="AE36" s="66">
        <v>0</v>
      </c>
      <c r="AF36" s="66">
        <v>0</v>
      </c>
      <c r="AG36" s="66">
        <v>0</v>
      </c>
      <c r="AH36" s="66">
        <v>0</v>
      </c>
      <c r="AI36" s="66">
        <v>0</v>
      </c>
      <c r="AJ36" s="66">
        <v>0</v>
      </c>
      <c r="AK36" s="66">
        <v>0</v>
      </c>
      <c r="AL36" s="66">
        <v>0</v>
      </c>
      <c r="AM36" s="66">
        <v>0</v>
      </c>
      <c r="AN36" s="61"/>
      <c r="AO36" s="61"/>
      <c r="AP36" s="61"/>
    </row>
    <row r="37" spans="1:42" x14ac:dyDescent="0.25">
      <c r="C37" s="50" t="s">
        <v>62</v>
      </c>
      <c r="D37" s="66">
        <v>3.3642550633833745E-3</v>
      </c>
      <c r="E37" s="66">
        <v>3.3642550633833745E-3</v>
      </c>
      <c r="F37" s="66">
        <v>5.0216130867892679E-3</v>
      </c>
      <c r="G37" s="66">
        <v>6.6610623407883096E-3</v>
      </c>
      <c r="H37" s="66">
        <v>8.2820481179084922E-3</v>
      </c>
      <c r="I37" s="66">
        <v>8.4371454096338876E-3</v>
      </c>
      <c r="J37" s="66">
        <v>8.1745510921598756E-3</v>
      </c>
      <c r="K37" s="66">
        <v>7.4689593121540906E-3</v>
      </c>
      <c r="L37" s="66">
        <v>7.721026279050071E-3</v>
      </c>
      <c r="M37" s="66">
        <v>7.7651628926494326E-3</v>
      </c>
      <c r="N37" s="66">
        <v>7.5763287062384438E-3</v>
      </c>
      <c r="O37" s="66">
        <v>1.8427227157567186E-2</v>
      </c>
      <c r="P37" s="66">
        <v>2.5234358078121032E-2</v>
      </c>
      <c r="Q37" s="66">
        <v>2.7456900888104069E-2</v>
      </c>
      <c r="R37" s="66">
        <v>2.4555827238222094E-2</v>
      </c>
      <c r="S37" s="66">
        <v>1.599458198216645E-2</v>
      </c>
      <c r="T37" s="66">
        <v>1.4173969727579817E-2</v>
      </c>
      <c r="U37" s="66">
        <v>1.2460731795065344E-2</v>
      </c>
      <c r="V37" s="66">
        <v>1.0855465518631462E-2</v>
      </c>
      <c r="W37" s="66">
        <v>9.3589782861737587E-3</v>
      </c>
      <c r="X37" s="66">
        <v>7.971653280600656E-3</v>
      </c>
      <c r="Y37" s="66">
        <v>6.6935171852214159E-3</v>
      </c>
      <c r="Z37" s="66">
        <v>5.5237986858900755E-3</v>
      </c>
      <c r="AA37" s="66">
        <v>4.4615663057152163E-3</v>
      </c>
      <c r="AB37" s="66">
        <v>3.5059061364803874E-3</v>
      </c>
      <c r="AC37" s="66">
        <v>2.6578983602810555E-3</v>
      </c>
      <c r="AD37" s="66">
        <v>1.9139723250533377E-3</v>
      </c>
      <c r="AE37" s="66">
        <v>1.2758496303789757E-3</v>
      </c>
      <c r="AF37" s="66">
        <v>7.4396711394333144E-4</v>
      </c>
      <c r="AG37" s="66">
        <v>3.1872830550739163E-4</v>
      </c>
      <c r="AH37" s="66">
        <v>0</v>
      </c>
      <c r="AI37" s="66">
        <v>0</v>
      </c>
      <c r="AJ37" s="66">
        <v>0</v>
      </c>
      <c r="AK37" s="66">
        <v>0</v>
      </c>
      <c r="AL37" s="66">
        <v>0</v>
      </c>
      <c r="AM37" s="66">
        <v>0</v>
      </c>
      <c r="AN37" s="61"/>
      <c r="AO37" s="61"/>
      <c r="AP37" s="61"/>
    </row>
    <row r="38" spans="1:42" ht="15" customHeight="1" x14ac:dyDescent="0.25">
      <c r="C38" s="50" t="s">
        <v>63</v>
      </c>
      <c r="D38" s="66">
        <v>0.16141373520269425</v>
      </c>
      <c r="E38" s="66">
        <v>0.16141373520269425</v>
      </c>
      <c r="F38" s="66">
        <v>0.15986662647332392</v>
      </c>
      <c r="G38" s="66">
        <v>0.15828631196063228</v>
      </c>
      <c r="H38" s="66">
        <v>0.15668256277808745</v>
      </c>
      <c r="I38" s="66">
        <v>0.11718387627713572</v>
      </c>
      <c r="J38" s="66">
        <v>7.8339961446643555E-2</v>
      </c>
      <c r="K38" s="66">
        <v>4.0160799469477912E-2</v>
      </c>
      <c r="L38" s="66">
        <v>3.4824259278465754E-2</v>
      </c>
      <c r="M38" s="66">
        <v>2.9577138172150585E-2</v>
      </c>
      <c r="N38" s="66">
        <v>2.4420188134250648E-2</v>
      </c>
      <c r="O38" s="66">
        <v>1.5627759068280608E-2</v>
      </c>
      <c r="P38" s="66">
        <v>8.7897742886487804E-3</v>
      </c>
      <c r="Q38" s="66">
        <v>3.9061150394054584E-3</v>
      </c>
      <c r="R38" s="66">
        <v>9.7632923659896292E-4</v>
      </c>
      <c r="S38" s="66">
        <v>0</v>
      </c>
      <c r="T38" s="66">
        <v>0</v>
      </c>
      <c r="U38" s="66">
        <v>0</v>
      </c>
      <c r="V38" s="66">
        <v>0</v>
      </c>
      <c r="W38" s="66">
        <v>0</v>
      </c>
      <c r="X38" s="66">
        <v>0</v>
      </c>
      <c r="Y38" s="66">
        <v>0</v>
      </c>
      <c r="Z38" s="66">
        <v>0</v>
      </c>
      <c r="AA38" s="66">
        <v>0</v>
      </c>
      <c r="AB38" s="66">
        <v>0</v>
      </c>
      <c r="AC38" s="66">
        <v>0</v>
      </c>
      <c r="AD38" s="66">
        <v>0</v>
      </c>
      <c r="AE38" s="66">
        <v>0</v>
      </c>
      <c r="AF38" s="66">
        <v>0</v>
      </c>
      <c r="AG38" s="66">
        <v>0</v>
      </c>
      <c r="AH38" s="66">
        <v>0</v>
      </c>
      <c r="AI38" s="66">
        <v>0</v>
      </c>
      <c r="AJ38" s="66">
        <v>0</v>
      </c>
      <c r="AK38" s="66">
        <v>0</v>
      </c>
      <c r="AL38" s="66">
        <v>0</v>
      </c>
      <c r="AM38" s="66">
        <v>0</v>
      </c>
      <c r="AN38" s="61"/>
      <c r="AO38" s="61"/>
      <c r="AP38" s="61"/>
    </row>
    <row r="39" spans="1:42" ht="15" customHeight="1" x14ac:dyDescent="0.25">
      <c r="C39" s="50" t="s">
        <v>46</v>
      </c>
      <c r="D39" s="66">
        <v>4.3642265513321489E-2</v>
      </c>
      <c r="E39" s="66">
        <v>4.3642265513321489E-2</v>
      </c>
      <c r="F39" s="66">
        <v>4.3234147175203887E-2</v>
      </c>
      <c r="G39" s="66">
        <v>4.2779713590849824E-2</v>
      </c>
      <c r="H39" s="66">
        <v>4.2294463082467565E-2</v>
      </c>
      <c r="I39" s="66">
        <v>3.1480767828069037E-2</v>
      </c>
      <c r="J39" s="66">
        <v>2.0786063287876418E-2</v>
      </c>
      <c r="K39" s="66">
        <v>1.04428017633778E-2</v>
      </c>
      <c r="L39" s="66">
        <v>8.8016308024308904E-3</v>
      </c>
      <c r="M39" s="66">
        <v>7.2022629384947603E-3</v>
      </c>
      <c r="N39" s="66">
        <v>5.6735712256540506E-3</v>
      </c>
      <c r="O39" s="66">
        <v>3.8459960995599861E-3</v>
      </c>
      <c r="P39" s="66">
        <v>2.4303912340445308E-3</v>
      </c>
      <c r="Q39" s="66">
        <v>1.3725261953531976E-3</v>
      </c>
      <c r="R39" s="66">
        <v>5.9557527815198917E-4</v>
      </c>
      <c r="S39" s="66">
        <v>0</v>
      </c>
      <c r="T39" s="66">
        <v>0</v>
      </c>
      <c r="U39" s="66">
        <v>0</v>
      </c>
      <c r="V39" s="66">
        <v>0</v>
      </c>
      <c r="W39" s="66">
        <v>0</v>
      </c>
      <c r="X39" s="66">
        <v>0</v>
      </c>
      <c r="Y39" s="66">
        <v>0</v>
      </c>
      <c r="Z39" s="66">
        <v>0</v>
      </c>
      <c r="AA39" s="66">
        <v>0</v>
      </c>
      <c r="AB39" s="66">
        <v>0</v>
      </c>
      <c r="AC39" s="66">
        <v>0</v>
      </c>
      <c r="AD39" s="66">
        <v>0</v>
      </c>
      <c r="AE39" s="66">
        <v>0</v>
      </c>
      <c r="AF39" s="66">
        <v>0</v>
      </c>
      <c r="AG39" s="66">
        <v>0</v>
      </c>
      <c r="AH39" s="66">
        <v>0</v>
      </c>
      <c r="AI39" s="66">
        <v>0</v>
      </c>
      <c r="AJ39" s="66">
        <v>0</v>
      </c>
      <c r="AK39" s="66">
        <v>0</v>
      </c>
      <c r="AL39" s="66">
        <v>0</v>
      </c>
      <c r="AM39" s="66">
        <v>0</v>
      </c>
      <c r="AN39" s="62"/>
      <c r="AO39" s="62"/>
      <c r="AP39" s="62"/>
    </row>
    <row r="40" spans="1:42" ht="15" customHeight="1" x14ac:dyDescent="0.25">
      <c r="C40" s="60" t="s">
        <v>47</v>
      </c>
      <c r="D40" s="70">
        <v>0.99999999999999978</v>
      </c>
      <c r="E40" s="70">
        <v>0.99999999999999978</v>
      </c>
      <c r="F40" s="70">
        <v>1</v>
      </c>
      <c r="G40" s="70">
        <v>0.99999999999999989</v>
      </c>
      <c r="H40" s="70">
        <v>1.0000000000000002</v>
      </c>
      <c r="I40" s="70">
        <v>1.0000000000000002</v>
      </c>
      <c r="J40" s="70">
        <v>1</v>
      </c>
      <c r="K40" s="70">
        <v>1.0000000000000002</v>
      </c>
      <c r="L40" s="70">
        <v>1</v>
      </c>
      <c r="M40" s="70">
        <v>1</v>
      </c>
      <c r="N40" s="70">
        <v>0.99999999999999989</v>
      </c>
      <c r="O40" s="70">
        <v>0.99999999999999978</v>
      </c>
      <c r="P40" s="70">
        <v>1</v>
      </c>
      <c r="Q40" s="70">
        <v>0.99999999999999989</v>
      </c>
      <c r="R40" s="70">
        <v>1.0000000000000002</v>
      </c>
      <c r="S40" s="70">
        <v>1</v>
      </c>
      <c r="T40" s="70">
        <v>1.0000000000000002</v>
      </c>
      <c r="U40" s="70">
        <v>0.99999999999999989</v>
      </c>
      <c r="V40" s="70">
        <v>1.0000000000000002</v>
      </c>
      <c r="W40" s="70">
        <v>1</v>
      </c>
      <c r="X40" s="70">
        <v>0.99999999999999978</v>
      </c>
      <c r="Y40" s="70">
        <v>1</v>
      </c>
      <c r="Z40" s="70">
        <v>1</v>
      </c>
      <c r="AA40" s="70">
        <v>1</v>
      </c>
      <c r="AB40" s="70">
        <v>0.99999999999999989</v>
      </c>
      <c r="AC40" s="70">
        <v>1</v>
      </c>
      <c r="AD40" s="70">
        <v>0.99999999999999989</v>
      </c>
      <c r="AE40" s="70">
        <v>1</v>
      </c>
      <c r="AF40" s="70">
        <v>1</v>
      </c>
      <c r="AG40" s="70">
        <v>1.0000000000000002</v>
      </c>
      <c r="AH40" s="70">
        <v>1</v>
      </c>
      <c r="AI40" s="70">
        <v>1</v>
      </c>
      <c r="AJ40" s="70">
        <v>1</v>
      </c>
      <c r="AK40" s="70">
        <v>1</v>
      </c>
      <c r="AL40" s="70">
        <v>1</v>
      </c>
      <c r="AM40" s="70">
        <v>1</v>
      </c>
      <c r="AN40" s="66"/>
    </row>
    <row r="41" spans="1:42" ht="15" customHeight="1" x14ac:dyDescent="0.25">
      <c r="C41" s="6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66"/>
    </row>
    <row r="42" spans="1:42" ht="15" customHeight="1" x14ac:dyDescent="0.25">
      <c r="C42" s="6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66"/>
    </row>
    <row r="43" spans="1:42" x14ac:dyDescent="0.25"/>
    <row r="44" spans="1:42" x14ac:dyDescent="0.25"/>
    <row r="45" spans="1:42" x14ac:dyDescent="0.25"/>
    <row r="46" spans="1:42" x14ac:dyDescent="0.25"/>
    <row r="47" spans="1:42" x14ac:dyDescent="0.25"/>
    <row r="48" spans="1:42" s="112" customFormat="1" ht="18.75" x14ac:dyDescent="0.3">
      <c r="A48" s="111" t="s">
        <v>163</v>
      </c>
      <c r="C48" s="120"/>
      <c r="D48" s="121"/>
    </row>
    <row r="49" spans="2:39" x14ac:dyDescent="0.25">
      <c r="C49" s="51"/>
      <c r="D49" s="52"/>
      <c r="E49" s="53"/>
      <c r="Q49" s="72"/>
    </row>
    <row r="50" spans="2:39" ht="23.25" x14ac:dyDescent="0.35">
      <c r="B50" s="172"/>
    </row>
    <row r="51" spans="2:39" x14ac:dyDescent="0.25">
      <c r="AB51" s="54"/>
    </row>
    <row r="52" spans="2:39" x14ac:dyDescent="0.25"/>
    <row r="53" spans="2:39" x14ac:dyDescent="0.25"/>
    <row r="54" spans="2:39" x14ac:dyDescent="0.25"/>
    <row r="55" spans="2:39" x14ac:dyDescent="0.25"/>
    <row r="56" spans="2:39" x14ac:dyDescent="0.25"/>
    <row r="57" spans="2:39" x14ac:dyDescent="0.25"/>
    <row r="58" spans="2:39" x14ac:dyDescent="0.2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row>
    <row r="59" spans="2:39" x14ac:dyDescent="0.2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row>
    <row r="60" spans="2:39" x14ac:dyDescent="0.2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row>
    <row r="61" spans="2:39" x14ac:dyDescent="0.2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row>
    <row r="62" spans="2:39" x14ac:dyDescent="0.2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row>
    <row r="63" spans="2:39" x14ac:dyDescent="0.25">
      <c r="B63" s="50" t="s">
        <v>39</v>
      </c>
      <c r="C63" s="56" t="s">
        <v>55</v>
      </c>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row>
    <row r="64" spans="2:39" x14ac:dyDescent="0.2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row>
    <row r="65" spans="3:42" x14ac:dyDescent="0.25">
      <c r="C65" s="59" t="s">
        <v>161</v>
      </c>
    </row>
    <row r="66" spans="3:42" x14ac:dyDescent="0.25">
      <c r="C66" s="60" t="s">
        <v>166</v>
      </c>
      <c r="D66" s="59">
        <v>2015</v>
      </c>
      <c r="E66" s="59">
        <v>2016</v>
      </c>
      <c r="F66" s="59">
        <v>2017</v>
      </c>
      <c r="G66" s="59">
        <v>2018</v>
      </c>
      <c r="H66" s="59">
        <v>2019</v>
      </c>
      <c r="I66" s="59">
        <v>2020</v>
      </c>
      <c r="J66" s="59">
        <v>2021</v>
      </c>
      <c r="K66" s="59">
        <v>2022</v>
      </c>
      <c r="L66" s="59">
        <v>2023</v>
      </c>
      <c r="M66" s="59">
        <v>2024</v>
      </c>
      <c r="N66" s="59">
        <v>2025</v>
      </c>
      <c r="O66" s="59">
        <v>2026</v>
      </c>
      <c r="P66" s="59">
        <v>2027</v>
      </c>
      <c r="Q66" s="59">
        <v>2028</v>
      </c>
      <c r="R66" s="59">
        <v>2029</v>
      </c>
      <c r="S66" s="59">
        <v>2030</v>
      </c>
      <c r="T66" s="59">
        <v>2031</v>
      </c>
      <c r="U66" s="59">
        <v>2032</v>
      </c>
      <c r="V66" s="59">
        <v>2033</v>
      </c>
      <c r="W66" s="59">
        <v>2034</v>
      </c>
      <c r="X66" s="59">
        <v>2035</v>
      </c>
      <c r="Y66" s="59">
        <v>2036</v>
      </c>
      <c r="Z66" s="59">
        <v>2037</v>
      </c>
      <c r="AA66" s="59">
        <v>2038</v>
      </c>
      <c r="AB66" s="59">
        <v>2039</v>
      </c>
      <c r="AC66" s="59">
        <v>2040</v>
      </c>
      <c r="AD66" s="59">
        <v>2041</v>
      </c>
      <c r="AE66" s="59">
        <v>2042</v>
      </c>
      <c r="AF66" s="59">
        <v>2043</v>
      </c>
      <c r="AG66" s="59">
        <v>2044</v>
      </c>
      <c r="AH66" s="59">
        <v>2045</v>
      </c>
      <c r="AI66" s="59">
        <v>2046</v>
      </c>
      <c r="AJ66" s="59">
        <v>2047</v>
      </c>
      <c r="AK66" s="59">
        <v>2048</v>
      </c>
      <c r="AL66" s="59">
        <v>2049</v>
      </c>
      <c r="AM66" s="59">
        <v>2050</v>
      </c>
    </row>
    <row r="67" spans="3:42" x14ac:dyDescent="0.25">
      <c r="C67" s="50" t="s">
        <v>58</v>
      </c>
      <c r="D67" s="195">
        <v>1.1994963445391723E-2</v>
      </c>
      <c r="E67" s="195">
        <v>1.1958266116344622E-2</v>
      </c>
      <c r="F67" s="195">
        <v>1.1917579766316421E-2</v>
      </c>
      <c r="G67" s="195">
        <v>1.1873971772132676E-2</v>
      </c>
      <c r="H67" s="195">
        <v>1.1828719915893342E-2</v>
      </c>
      <c r="I67" s="195">
        <v>1.1566373095179447E-2</v>
      </c>
      <c r="J67" s="195">
        <v>1.1092416271669627E-2</v>
      </c>
      <c r="K67" s="195">
        <v>1.0421501486920427E-2</v>
      </c>
      <c r="L67" s="195">
        <v>9.7474544976312912E-3</v>
      </c>
      <c r="M67" s="195">
        <v>9.0735374175096115E-3</v>
      </c>
      <c r="N67" s="195">
        <v>8.400797506241434E-3</v>
      </c>
      <c r="O67" s="195">
        <v>7.7294329619131902E-3</v>
      </c>
      <c r="P67" s="195">
        <v>7.0597124387012282E-3</v>
      </c>
      <c r="Q67" s="195">
        <v>6.3922359076156914E-3</v>
      </c>
      <c r="R67" s="195">
        <v>5.727786360799134E-3</v>
      </c>
      <c r="S67" s="195">
        <v>5.0670619652980163E-3</v>
      </c>
      <c r="T67" s="195">
        <v>4.433944401878903E-3</v>
      </c>
      <c r="U67" s="195">
        <v>3.8295345731921286E-3</v>
      </c>
      <c r="V67" s="195">
        <v>3.2562234032066091E-3</v>
      </c>
      <c r="W67" s="195">
        <v>2.7182054739496079E-3</v>
      </c>
      <c r="X67" s="195">
        <v>2.2215285677566173E-3</v>
      </c>
      <c r="Y67" s="195">
        <v>1.7733616100250942E-3</v>
      </c>
      <c r="Z67" s="195">
        <v>1.3804821663031238E-3</v>
      </c>
      <c r="AA67" s="195">
        <v>1.0474312719484205E-3</v>
      </c>
      <c r="AB67" s="195">
        <v>7.750414249174842E-4</v>
      </c>
      <c r="AC67" s="195">
        <v>5.5998443741299441E-4</v>
      </c>
      <c r="AD67" s="195">
        <v>3.9555474427227142E-4</v>
      </c>
      <c r="AE67" s="195">
        <v>2.7246922588099312E-4</v>
      </c>
      <c r="AF67" s="195">
        <v>1.8266817375724842E-4</v>
      </c>
      <c r="AG67" s="195">
        <v>1.1908123196523799E-4</v>
      </c>
      <c r="AH67" s="195">
        <v>7.492984373303785E-5</v>
      </c>
      <c r="AI67" s="195">
        <v>4.5149872545968601E-5</v>
      </c>
      <c r="AJ67" s="195">
        <v>2.5755368194124942E-5</v>
      </c>
      <c r="AK67" s="195">
        <v>1.3670998823358996E-5</v>
      </c>
      <c r="AL67" s="195">
        <v>6.7835410719008906E-6</v>
      </c>
      <c r="AM67" s="195">
        <v>3.1057390624423678E-6</v>
      </c>
      <c r="AN67" s="61"/>
      <c r="AO67" s="61"/>
      <c r="AP67" s="61"/>
    </row>
    <row r="68" spans="3:42" x14ac:dyDescent="0.25">
      <c r="C68" s="50" t="s">
        <v>59</v>
      </c>
      <c r="D68" s="195">
        <v>2.1398608130460697E-2</v>
      </c>
      <c r="E68" s="195">
        <v>2.1892870130503072E-2</v>
      </c>
      <c r="F68" s="195">
        <v>2.3115831357924534E-2</v>
      </c>
      <c r="G68" s="195">
        <v>2.5153275653440787E-2</v>
      </c>
      <c r="H68" s="195">
        <v>2.8026545923073656E-2</v>
      </c>
      <c r="I68" s="195">
        <v>3.6817768607926606E-2</v>
      </c>
      <c r="J68" s="195">
        <v>5.1328273755389571E-2</v>
      </c>
      <c r="K68" s="195">
        <v>7.1123104742216031E-2</v>
      </c>
      <c r="L68" s="195">
        <v>9.5705291901470202E-2</v>
      </c>
      <c r="M68" s="195">
        <v>0.12463575560609895</v>
      </c>
      <c r="N68" s="195">
        <v>0.15757596317590075</v>
      </c>
      <c r="O68" s="195">
        <v>0.19171588316749896</v>
      </c>
      <c r="P68" s="195">
        <v>0.22703475104374038</v>
      </c>
      <c r="Q68" s="195">
        <v>0.26353004215079695</v>
      </c>
      <c r="R68" s="195">
        <v>0.30122711251676126</v>
      </c>
      <c r="S68" s="195">
        <v>0.34019442486328089</v>
      </c>
      <c r="T68" s="195">
        <v>0.37968885100584232</v>
      </c>
      <c r="U68" s="195">
        <v>0.41979680627505706</v>
      </c>
      <c r="V68" s="195">
        <v>0.4605497355617732</v>
      </c>
      <c r="W68" s="195">
        <v>0.50185668725584864</v>
      </c>
      <c r="X68" s="195">
        <v>0.54345029693421509</v>
      </c>
      <c r="Y68" s="195">
        <v>0.58487761522690496</v>
      </c>
      <c r="Z68" s="195">
        <v>0.62555413860018028</v>
      </c>
      <c r="AA68" s="195">
        <v>0.66487150221828595</v>
      </c>
      <c r="AB68" s="195">
        <v>0.70232155831592546</v>
      </c>
      <c r="AC68" s="195">
        <v>0.7508935516444516</v>
      </c>
      <c r="AD68" s="195">
        <v>0.79009218856035601</v>
      </c>
      <c r="AE68" s="195">
        <v>0.82157803265811546</v>
      </c>
      <c r="AF68" s="195">
        <v>0.84682425594300148</v>
      </c>
      <c r="AG68" s="195">
        <v>0.86969163989854259</v>
      </c>
      <c r="AH68" s="195">
        <v>0.89045711254056015</v>
      </c>
      <c r="AI68" s="195">
        <v>0.90885086017964667</v>
      </c>
      <c r="AJ68" s="195">
        <v>0.92471671032894098</v>
      </c>
      <c r="AK68" s="195">
        <v>0.94425053078731025</v>
      </c>
      <c r="AL68" s="195">
        <v>0.96036320735327552</v>
      </c>
      <c r="AM68" s="195">
        <v>0.9741394097776519</v>
      </c>
      <c r="AN68" s="61"/>
      <c r="AO68" s="61"/>
      <c r="AP68" s="61"/>
    </row>
    <row r="69" spans="3:42" x14ac:dyDescent="0.25">
      <c r="C69" s="50" t="s">
        <v>60</v>
      </c>
      <c r="D69" s="195">
        <v>0</v>
      </c>
      <c r="E69" s="195">
        <v>3.6252479577954813E-2</v>
      </c>
      <c r="F69" s="195">
        <v>7.7862890249025721E-2</v>
      </c>
      <c r="G69" s="195">
        <v>0.12389784013534298</v>
      </c>
      <c r="H69" s="195">
        <v>0.17309724174700702</v>
      </c>
      <c r="I69" s="195">
        <v>0.21944169131353536</v>
      </c>
      <c r="J69" s="195">
        <v>0.26199729312732439</v>
      </c>
      <c r="K69" s="195">
        <v>0.30021697461141977</v>
      </c>
      <c r="L69" s="195">
        <v>0.33322075958381614</v>
      </c>
      <c r="M69" s="195">
        <v>0.3609197718144514</v>
      </c>
      <c r="N69" s="195">
        <v>0.38320525441930847</v>
      </c>
      <c r="O69" s="195">
        <v>0.40241454977507729</v>
      </c>
      <c r="P69" s="195">
        <v>0.41802183257128073</v>
      </c>
      <c r="Q69" s="195">
        <v>0.42943163416277164</v>
      </c>
      <c r="R69" s="195">
        <v>0.43604476721357899</v>
      </c>
      <c r="S69" s="195">
        <v>0.43733956938899854</v>
      </c>
      <c r="T69" s="195">
        <v>0.43318939866334433</v>
      </c>
      <c r="U69" s="195">
        <v>0.4237124124465233</v>
      </c>
      <c r="V69" s="195">
        <v>0.40929047951683917</v>
      </c>
      <c r="W69" s="195">
        <v>0.39056421411985937</v>
      </c>
      <c r="X69" s="195">
        <v>0.36838031609570926</v>
      </c>
      <c r="Y69" s="195">
        <v>0.34369799827540154</v>
      </c>
      <c r="Z69" s="195">
        <v>0.31747370392852947</v>
      </c>
      <c r="AA69" s="195">
        <v>0.29055103119327091</v>
      </c>
      <c r="AB69" s="195">
        <v>0.26358133995171923</v>
      </c>
      <c r="AC69" s="195">
        <v>0.22460320105938947</v>
      </c>
      <c r="AD69" s="195">
        <v>0.19277812265751548</v>
      </c>
      <c r="AE69" s="195">
        <v>0.1669870884345572</v>
      </c>
      <c r="AF69" s="195">
        <v>0.14602094565012097</v>
      </c>
      <c r="AG69" s="195">
        <v>0.12626056880233541</v>
      </c>
      <c r="AH69" s="195">
        <v>0.10767819282048005</v>
      </c>
      <c r="AI69" s="195">
        <v>9.0751681220311117E-2</v>
      </c>
      <c r="AJ69" s="195">
        <v>7.5257534302864817E-2</v>
      </c>
      <c r="AK69" s="195">
        <v>5.5735798213866379E-2</v>
      </c>
      <c r="AL69" s="195">
        <v>3.9630009105652557E-2</v>
      </c>
      <c r="AM69" s="195">
        <v>2.5857484483285724E-2</v>
      </c>
      <c r="AN69" s="61"/>
      <c r="AO69" s="61"/>
      <c r="AP69" s="61"/>
    </row>
    <row r="70" spans="3:42" x14ac:dyDescent="0.25">
      <c r="C70" s="50" t="s">
        <v>61</v>
      </c>
      <c r="D70" s="195">
        <v>0.9365861100802868</v>
      </c>
      <c r="E70" s="195">
        <v>0.89996791518000396</v>
      </c>
      <c r="F70" s="195">
        <v>0.85727706044865681</v>
      </c>
      <c r="G70" s="195">
        <v>0.80935740640082765</v>
      </c>
      <c r="H70" s="195">
        <v>0.75744324670745489</v>
      </c>
      <c r="I70" s="195">
        <v>0.7032265008232278</v>
      </c>
      <c r="J70" s="195">
        <v>0.64782054433839797</v>
      </c>
      <c r="K70" s="195">
        <v>0.59215607009422366</v>
      </c>
      <c r="L70" s="195">
        <v>0.53693112019272615</v>
      </c>
      <c r="M70" s="195">
        <v>0.48266219708525276</v>
      </c>
      <c r="N70" s="195">
        <v>0.42979294225410591</v>
      </c>
      <c r="O70" s="195">
        <v>0.37879534314931429</v>
      </c>
      <c r="P70" s="195">
        <v>0.33021505610233653</v>
      </c>
      <c r="Q70" s="195">
        <v>0.28464796155755934</v>
      </c>
      <c r="R70" s="195">
        <v>0.24266515290123003</v>
      </c>
      <c r="S70" s="195">
        <v>0.20471739035776734</v>
      </c>
      <c r="T70" s="195">
        <v>0.17159078077697404</v>
      </c>
      <c r="U70" s="195">
        <v>0.14307690591269681</v>
      </c>
      <c r="V70" s="195">
        <v>0.11875407138184688</v>
      </c>
      <c r="W70" s="195">
        <v>9.8057922096829689E-2</v>
      </c>
      <c r="X70" s="195">
        <v>8.0387942553565128E-2</v>
      </c>
      <c r="Y70" s="195">
        <v>6.5212759692019714E-2</v>
      </c>
      <c r="Z70" s="195">
        <v>5.2136681184488658E-2</v>
      </c>
      <c r="AA70" s="195">
        <v>4.0908582180323408E-2</v>
      </c>
      <c r="AB70" s="195">
        <v>3.1382336449687284E-2</v>
      </c>
      <c r="AC70" s="195">
        <v>2.2610470624313331E-2</v>
      </c>
      <c r="AD70" s="195">
        <v>1.5840282180085329E-2</v>
      </c>
      <c r="AE70" s="195">
        <v>1.0588724454521085E-2</v>
      </c>
      <c r="AF70" s="195">
        <v>6.6286158919400652E-3</v>
      </c>
      <c r="AG70" s="195">
        <v>3.7500654833096318E-3</v>
      </c>
      <c r="AH70" s="195">
        <v>1.7288545452262623E-3</v>
      </c>
      <c r="AI70" s="195">
        <v>3.5230872749617508E-4</v>
      </c>
      <c r="AJ70" s="195">
        <v>0</v>
      </c>
      <c r="AK70" s="195">
        <v>0</v>
      </c>
      <c r="AL70" s="195">
        <v>0</v>
      </c>
      <c r="AM70" s="195">
        <v>0</v>
      </c>
      <c r="AN70" s="61"/>
      <c r="AO70" s="61"/>
      <c r="AP70" s="61"/>
    </row>
    <row r="71" spans="3:42" x14ac:dyDescent="0.25">
      <c r="C71" s="50" t="s">
        <v>62</v>
      </c>
      <c r="D71" s="195">
        <v>0</v>
      </c>
      <c r="E71" s="195">
        <v>0</v>
      </c>
      <c r="F71" s="195">
        <v>0</v>
      </c>
      <c r="G71" s="195">
        <v>0</v>
      </c>
      <c r="H71" s="195">
        <v>0</v>
      </c>
      <c r="I71" s="195">
        <v>0</v>
      </c>
      <c r="J71" s="195">
        <v>0</v>
      </c>
      <c r="K71" s="195">
        <v>0</v>
      </c>
      <c r="L71" s="195">
        <v>0</v>
      </c>
      <c r="M71" s="195">
        <v>0</v>
      </c>
      <c r="N71" s="195">
        <v>0</v>
      </c>
      <c r="O71" s="195">
        <v>0</v>
      </c>
      <c r="P71" s="195">
        <v>0</v>
      </c>
      <c r="Q71" s="195">
        <v>0</v>
      </c>
      <c r="R71" s="195">
        <v>0</v>
      </c>
      <c r="S71" s="195">
        <v>0</v>
      </c>
      <c r="T71" s="195">
        <v>0</v>
      </c>
      <c r="U71" s="195">
        <v>0</v>
      </c>
      <c r="V71" s="195">
        <v>0</v>
      </c>
      <c r="W71" s="195">
        <v>0</v>
      </c>
      <c r="X71" s="195">
        <v>0</v>
      </c>
      <c r="Y71" s="195">
        <v>0</v>
      </c>
      <c r="Z71" s="195">
        <v>0</v>
      </c>
      <c r="AA71" s="195">
        <v>0</v>
      </c>
      <c r="AB71" s="195">
        <v>0</v>
      </c>
      <c r="AC71" s="195">
        <v>0</v>
      </c>
      <c r="AD71" s="195">
        <v>0</v>
      </c>
      <c r="AE71" s="195">
        <v>0</v>
      </c>
      <c r="AF71" s="195">
        <v>0</v>
      </c>
      <c r="AG71" s="195">
        <v>0</v>
      </c>
      <c r="AH71" s="195">
        <v>0</v>
      </c>
      <c r="AI71" s="195">
        <v>0</v>
      </c>
      <c r="AJ71" s="195">
        <v>0</v>
      </c>
      <c r="AK71" s="195">
        <v>0</v>
      </c>
      <c r="AL71" s="195">
        <v>0</v>
      </c>
      <c r="AM71" s="195">
        <v>0</v>
      </c>
      <c r="AN71" s="61"/>
      <c r="AO71" s="61"/>
      <c r="AP71" s="61"/>
    </row>
    <row r="72" spans="3:42" x14ac:dyDescent="0.25">
      <c r="C72" s="50" t="s">
        <v>63</v>
      </c>
      <c r="D72" s="195">
        <v>3.0020318343860784E-2</v>
      </c>
      <c r="E72" s="195">
        <v>2.9928468995193618E-2</v>
      </c>
      <c r="F72" s="195">
        <v>2.9826638178076684E-2</v>
      </c>
      <c r="G72" s="195">
        <v>2.9717506038255775E-2</v>
      </c>
      <c r="H72" s="195">
        <v>2.9604245706571036E-2</v>
      </c>
      <c r="I72" s="195">
        <v>2.8947666160130826E-2</v>
      </c>
      <c r="J72" s="195">
        <v>2.7761472507218398E-2</v>
      </c>
      <c r="K72" s="195">
        <v>2.608234906521999E-2</v>
      </c>
      <c r="L72" s="195">
        <v>2.4395373824356251E-2</v>
      </c>
      <c r="M72" s="195">
        <v>2.270873807668727E-2</v>
      </c>
      <c r="N72" s="195">
        <v>2.1025042644443444E-2</v>
      </c>
      <c r="O72" s="195">
        <v>1.9344790946196164E-2</v>
      </c>
      <c r="P72" s="195">
        <v>1.7668647843941107E-2</v>
      </c>
      <c r="Q72" s="195">
        <v>1.5998126221256521E-2</v>
      </c>
      <c r="R72" s="195">
        <v>1.4335181007630673E-2</v>
      </c>
      <c r="S72" s="195">
        <v>1.2681553424655153E-2</v>
      </c>
      <c r="T72" s="195">
        <v>1.1097025151960403E-2</v>
      </c>
      <c r="U72" s="195">
        <v>9.584340792530727E-3</v>
      </c>
      <c r="V72" s="195">
        <v>8.1494901363342205E-3</v>
      </c>
      <c r="W72" s="195">
        <v>6.8029710535127521E-3</v>
      </c>
      <c r="X72" s="195">
        <v>5.559915848753926E-3</v>
      </c>
      <c r="Y72" s="195">
        <v>4.4382651956487015E-3</v>
      </c>
      <c r="Z72" s="195">
        <v>3.4549941204984908E-3</v>
      </c>
      <c r="AA72" s="195">
        <v>2.6214531361712268E-3</v>
      </c>
      <c r="AB72" s="195">
        <v>1.9397238577506261E-3</v>
      </c>
      <c r="AC72" s="195">
        <v>1.3327922344327067E-3</v>
      </c>
      <c r="AD72" s="195">
        <v>8.9385185777103159E-4</v>
      </c>
      <c r="AE72" s="195">
        <v>5.7368522692525983E-4</v>
      </c>
      <c r="AF72" s="195">
        <v>3.4351434118013135E-4</v>
      </c>
      <c r="AG72" s="195">
        <v>1.7864458384704058E-4</v>
      </c>
      <c r="AH72" s="195">
        <v>6.0910250000485074E-5</v>
      </c>
      <c r="AI72" s="195">
        <v>0</v>
      </c>
      <c r="AJ72" s="195">
        <v>0</v>
      </c>
      <c r="AK72" s="195">
        <v>0</v>
      </c>
      <c r="AL72" s="195">
        <v>0</v>
      </c>
      <c r="AM72" s="195">
        <v>0</v>
      </c>
      <c r="AN72" s="61"/>
      <c r="AO72" s="61"/>
      <c r="AP72" s="61"/>
    </row>
    <row r="73" spans="3:42" x14ac:dyDescent="0.25">
      <c r="C73" s="50" t="s">
        <v>46</v>
      </c>
      <c r="D73" s="195">
        <v>0</v>
      </c>
      <c r="E73" s="195">
        <v>0</v>
      </c>
      <c r="F73" s="195">
        <v>0</v>
      </c>
      <c r="G73" s="195">
        <v>0</v>
      </c>
      <c r="H73" s="195">
        <v>0</v>
      </c>
      <c r="I73" s="195">
        <v>0</v>
      </c>
      <c r="J73" s="195">
        <v>0</v>
      </c>
      <c r="K73" s="195">
        <v>0</v>
      </c>
      <c r="L73" s="195">
        <v>0</v>
      </c>
      <c r="M73" s="195">
        <v>0</v>
      </c>
      <c r="N73" s="195">
        <v>0</v>
      </c>
      <c r="O73" s="195">
        <v>0</v>
      </c>
      <c r="P73" s="195">
        <v>0</v>
      </c>
      <c r="Q73" s="195">
        <v>0</v>
      </c>
      <c r="R73" s="195">
        <v>0</v>
      </c>
      <c r="S73" s="195">
        <v>0</v>
      </c>
      <c r="T73" s="195">
        <v>0</v>
      </c>
      <c r="U73" s="195">
        <v>0</v>
      </c>
      <c r="V73" s="195">
        <v>0</v>
      </c>
      <c r="W73" s="195">
        <v>0</v>
      </c>
      <c r="X73" s="195">
        <v>0</v>
      </c>
      <c r="Y73" s="195">
        <v>0</v>
      </c>
      <c r="Z73" s="195">
        <v>0</v>
      </c>
      <c r="AA73" s="195">
        <v>0</v>
      </c>
      <c r="AB73" s="195">
        <v>0</v>
      </c>
      <c r="AC73" s="195">
        <v>0</v>
      </c>
      <c r="AD73" s="195">
        <v>0</v>
      </c>
      <c r="AE73" s="195">
        <v>0</v>
      </c>
      <c r="AF73" s="195">
        <v>0</v>
      </c>
      <c r="AG73" s="195">
        <v>0</v>
      </c>
      <c r="AH73" s="195">
        <v>0</v>
      </c>
      <c r="AI73" s="195">
        <v>0</v>
      </c>
      <c r="AJ73" s="195">
        <v>0</v>
      </c>
      <c r="AK73" s="195">
        <v>0</v>
      </c>
      <c r="AL73" s="195">
        <v>0</v>
      </c>
      <c r="AM73" s="195">
        <v>0</v>
      </c>
      <c r="AN73" s="62"/>
      <c r="AO73" s="62"/>
      <c r="AP73" s="62"/>
    </row>
    <row r="74" spans="3:42" x14ac:dyDescent="0.25">
      <c r="C74" s="60" t="s">
        <v>47</v>
      </c>
      <c r="D74" s="198">
        <f>SUM(D67:D73)</f>
        <v>1</v>
      </c>
      <c r="E74" s="198">
        <f t="shared" ref="E74:AM74" si="0">SUM(E67:E73)</f>
        <v>1</v>
      </c>
      <c r="F74" s="198">
        <f t="shared" si="0"/>
        <v>1.0000000000000002</v>
      </c>
      <c r="G74" s="198">
        <f t="shared" si="0"/>
        <v>0.99999999999999978</v>
      </c>
      <c r="H74" s="198">
        <f t="shared" si="0"/>
        <v>1</v>
      </c>
      <c r="I74" s="198">
        <f t="shared" si="0"/>
        <v>1</v>
      </c>
      <c r="J74" s="198">
        <f t="shared" si="0"/>
        <v>1</v>
      </c>
      <c r="K74" s="198">
        <f t="shared" si="0"/>
        <v>0.99999999999999989</v>
      </c>
      <c r="L74" s="198">
        <f t="shared" si="0"/>
        <v>1</v>
      </c>
      <c r="M74" s="198">
        <f t="shared" si="0"/>
        <v>1</v>
      </c>
      <c r="N74" s="198">
        <f t="shared" si="0"/>
        <v>1</v>
      </c>
      <c r="O74" s="198">
        <f t="shared" si="0"/>
        <v>0.99999999999999989</v>
      </c>
      <c r="P74" s="198">
        <f t="shared" si="0"/>
        <v>0.99999999999999989</v>
      </c>
      <c r="Q74" s="198">
        <f t="shared" si="0"/>
        <v>1.0000000000000002</v>
      </c>
      <c r="R74" s="198">
        <f t="shared" si="0"/>
        <v>1</v>
      </c>
      <c r="S74" s="198">
        <f t="shared" si="0"/>
        <v>0.99999999999999989</v>
      </c>
      <c r="T74" s="198">
        <f t="shared" si="0"/>
        <v>1</v>
      </c>
      <c r="U74" s="198">
        <f t="shared" si="0"/>
        <v>1</v>
      </c>
      <c r="V74" s="198">
        <f t="shared" si="0"/>
        <v>1</v>
      </c>
      <c r="W74" s="198">
        <f t="shared" si="0"/>
        <v>1.0000000000000002</v>
      </c>
      <c r="X74" s="198">
        <f t="shared" si="0"/>
        <v>1</v>
      </c>
      <c r="Y74" s="198">
        <f t="shared" si="0"/>
        <v>0.99999999999999989</v>
      </c>
      <c r="Z74" s="198">
        <f t="shared" si="0"/>
        <v>1</v>
      </c>
      <c r="AA74" s="198">
        <f t="shared" si="0"/>
        <v>1</v>
      </c>
      <c r="AB74" s="198">
        <f t="shared" si="0"/>
        <v>1</v>
      </c>
      <c r="AC74" s="198">
        <f t="shared" si="0"/>
        <v>1</v>
      </c>
      <c r="AD74" s="198">
        <f t="shared" si="0"/>
        <v>1.0000000000000002</v>
      </c>
      <c r="AE74" s="198">
        <f t="shared" si="0"/>
        <v>1</v>
      </c>
      <c r="AF74" s="198">
        <f t="shared" si="0"/>
        <v>1</v>
      </c>
      <c r="AG74" s="198">
        <f t="shared" si="0"/>
        <v>0.99999999999999989</v>
      </c>
      <c r="AH74" s="198">
        <f t="shared" si="0"/>
        <v>1</v>
      </c>
      <c r="AI74" s="198">
        <f t="shared" si="0"/>
        <v>0.99999999999999989</v>
      </c>
      <c r="AJ74" s="198">
        <f t="shared" si="0"/>
        <v>1</v>
      </c>
      <c r="AK74" s="198">
        <f t="shared" si="0"/>
        <v>1</v>
      </c>
      <c r="AL74" s="198">
        <f t="shared" si="0"/>
        <v>0.99999999999999989</v>
      </c>
      <c r="AM74" s="198">
        <f t="shared" si="0"/>
        <v>1</v>
      </c>
    </row>
    <row r="75" spans="3:42" x14ac:dyDescent="0.25">
      <c r="E75" s="73"/>
    </row>
    <row r="76" spans="3:42" x14ac:dyDescent="0.25"/>
    <row r="77" spans="3:42" x14ac:dyDescent="0.25">
      <c r="C77" s="59" t="s">
        <v>162</v>
      </c>
    </row>
    <row r="78" spans="3:42" x14ac:dyDescent="0.25">
      <c r="C78" s="60" t="s">
        <v>164</v>
      </c>
      <c r="D78" s="59">
        <v>2015</v>
      </c>
      <c r="E78" s="59">
        <v>2016</v>
      </c>
      <c r="F78" s="59">
        <v>2017</v>
      </c>
      <c r="G78" s="59">
        <v>2018</v>
      </c>
      <c r="H78" s="59">
        <v>2019</v>
      </c>
      <c r="I78" s="59">
        <v>2020</v>
      </c>
      <c r="J78" s="59">
        <v>2021</v>
      </c>
      <c r="K78" s="59">
        <v>2022</v>
      </c>
      <c r="L78" s="59">
        <v>2023</v>
      </c>
      <c r="M78" s="59">
        <v>2024</v>
      </c>
      <c r="N78" s="59">
        <v>2025</v>
      </c>
      <c r="O78" s="59">
        <v>2026</v>
      </c>
      <c r="P78" s="59">
        <v>2027</v>
      </c>
      <c r="Q78" s="59">
        <v>2028</v>
      </c>
      <c r="R78" s="59">
        <v>2029</v>
      </c>
      <c r="S78" s="59">
        <v>2030</v>
      </c>
      <c r="T78" s="59">
        <v>2031</v>
      </c>
      <c r="U78" s="59">
        <v>2032</v>
      </c>
      <c r="V78" s="59">
        <v>2033</v>
      </c>
      <c r="W78" s="59">
        <v>2034</v>
      </c>
      <c r="X78" s="59">
        <v>2035</v>
      </c>
      <c r="Y78" s="59">
        <v>2036</v>
      </c>
      <c r="Z78" s="59">
        <v>2037</v>
      </c>
      <c r="AA78" s="59">
        <v>2038</v>
      </c>
      <c r="AB78" s="59">
        <v>2039</v>
      </c>
      <c r="AC78" s="59">
        <v>2040</v>
      </c>
      <c r="AD78" s="59">
        <v>2041</v>
      </c>
      <c r="AE78" s="59">
        <v>2042</v>
      </c>
      <c r="AF78" s="59">
        <v>2043</v>
      </c>
      <c r="AG78" s="59">
        <v>2044</v>
      </c>
      <c r="AH78" s="59">
        <v>2045</v>
      </c>
      <c r="AI78" s="59">
        <v>2046</v>
      </c>
      <c r="AJ78" s="59">
        <v>2047</v>
      </c>
      <c r="AK78" s="59">
        <v>2048</v>
      </c>
      <c r="AL78" s="59">
        <v>2049</v>
      </c>
      <c r="AM78" s="59">
        <v>2050</v>
      </c>
    </row>
    <row r="79" spans="3:42" x14ac:dyDescent="0.25">
      <c r="C79" s="50" t="s">
        <v>58</v>
      </c>
      <c r="D79" s="191">
        <v>1.1395214748964667E-2</v>
      </c>
      <c r="E79" s="191">
        <v>1.1395214748964667E-2</v>
      </c>
      <c r="F79" s="191">
        <v>1.1395217265748592E-2</v>
      </c>
      <c r="G79" s="191">
        <v>1.1395219120288992E-2</v>
      </c>
      <c r="H79" s="191">
        <v>1.1395223486143202E-2</v>
      </c>
      <c r="I79" s="191">
        <v>8.5964004652141716E-3</v>
      </c>
      <c r="J79" s="191">
        <v>5.7975863632290844E-3</v>
      </c>
      <c r="K79" s="191">
        <v>2.9987353892742216E-3</v>
      </c>
      <c r="L79" s="191">
        <v>2.6239047287570814E-3</v>
      </c>
      <c r="M79" s="191">
        <v>2.2490318545913537E-3</v>
      </c>
      <c r="N79" s="191">
        <v>1.8742116382173702E-3</v>
      </c>
      <c r="O79" s="191">
        <v>1.4993653411957495E-3</v>
      </c>
      <c r="P79" s="191">
        <v>1.1245246830847004E-3</v>
      </c>
      <c r="Q79" s="191">
        <v>7.4966568125892129E-4</v>
      </c>
      <c r="R79" s="191">
        <v>3.7483473121847617E-4</v>
      </c>
      <c r="S79" s="191">
        <v>0</v>
      </c>
      <c r="T79" s="191">
        <v>0</v>
      </c>
      <c r="U79" s="191">
        <v>0</v>
      </c>
      <c r="V79" s="191">
        <v>0</v>
      </c>
      <c r="W79" s="191">
        <v>0</v>
      </c>
      <c r="X79" s="191">
        <v>0</v>
      </c>
      <c r="Y79" s="191">
        <v>0</v>
      </c>
      <c r="Z79" s="191">
        <v>0</v>
      </c>
      <c r="AA79" s="191">
        <v>0</v>
      </c>
      <c r="AB79" s="191">
        <v>0</v>
      </c>
      <c r="AC79" s="191">
        <v>0</v>
      </c>
      <c r="AD79" s="191">
        <v>0</v>
      </c>
      <c r="AE79" s="191">
        <v>0</v>
      </c>
      <c r="AF79" s="191">
        <v>0</v>
      </c>
      <c r="AG79" s="191">
        <v>0</v>
      </c>
      <c r="AH79" s="191">
        <v>0</v>
      </c>
      <c r="AI79" s="191">
        <v>0</v>
      </c>
      <c r="AJ79" s="191">
        <v>0</v>
      </c>
      <c r="AK79" s="191">
        <v>0</v>
      </c>
      <c r="AL79" s="191">
        <v>0</v>
      </c>
      <c r="AM79" s="191">
        <v>0</v>
      </c>
      <c r="AN79" s="61"/>
      <c r="AO79" s="61"/>
      <c r="AP79" s="61"/>
    </row>
    <row r="80" spans="3:42" x14ac:dyDescent="0.25">
      <c r="C80" s="50" t="s">
        <v>59</v>
      </c>
      <c r="D80" s="191">
        <v>2.9476118840587047E-2</v>
      </c>
      <c r="E80" s="191">
        <v>2.9476118840587047E-2</v>
      </c>
      <c r="F80" s="191">
        <v>3.9385972682981642E-2</v>
      </c>
      <c r="G80" s="191">
        <v>4.9308175727397693E-2</v>
      </c>
      <c r="H80" s="191">
        <v>5.924263426174859E-2</v>
      </c>
      <c r="I80" s="191">
        <v>0.13533402046919557</v>
      </c>
      <c r="J80" s="191">
        <v>0.2112486657992621</v>
      </c>
      <c r="K80" s="191">
        <v>0.28699553232772718</v>
      </c>
      <c r="L80" s="191">
        <v>0.36258641578907497</v>
      </c>
      <c r="M80" s="191">
        <v>0.43803556100926916</v>
      </c>
      <c r="N80" s="191">
        <v>0.51335953152698854</v>
      </c>
      <c r="O80" s="191">
        <v>0.54988681261639993</v>
      </c>
      <c r="P80" s="191">
        <v>0.58675111782050537</v>
      </c>
      <c r="Q80" s="191">
        <v>0.6240242012838485</v>
      </c>
      <c r="R80" s="191">
        <v>0.66176154881917426</v>
      </c>
      <c r="S80" s="191">
        <v>0.69999998096042737</v>
      </c>
      <c r="T80" s="191">
        <v>0.7250000080973994</v>
      </c>
      <c r="U80" s="191">
        <v>0.7500000066364948</v>
      </c>
      <c r="V80" s="191">
        <v>0.77499998769078915</v>
      </c>
      <c r="W80" s="191">
        <v>0.79999999999999993</v>
      </c>
      <c r="X80" s="191">
        <v>0.82500000979280197</v>
      </c>
      <c r="Y80" s="191">
        <v>0.8499999964163617</v>
      </c>
      <c r="Z80" s="191">
        <v>0.87499998532529077</v>
      </c>
      <c r="AA80" s="191">
        <v>0.89999998371146928</v>
      </c>
      <c r="AB80" s="191">
        <v>0.9249999988378057</v>
      </c>
      <c r="AC80" s="191">
        <v>0.94999999515035982</v>
      </c>
      <c r="AD80" s="191">
        <v>0.96000000169539834</v>
      </c>
      <c r="AE80" s="191">
        <v>0.97000000287726029</v>
      </c>
      <c r="AF80" s="191">
        <v>0.97999999546456373</v>
      </c>
      <c r="AG80" s="191">
        <v>0.98999998319073357</v>
      </c>
      <c r="AH80" s="191">
        <v>1</v>
      </c>
      <c r="AI80" s="191">
        <v>1</v>
      </c>
      <c r="AJ80" s="191">
        <v>1</v>
      </c>
      <c r="AK80" s="191">
        <v>1</v>
      </c>
      <c r="AL80" s="191">
        <v>1</v>
      </c>
      <c r="AM80" s="191">
        <v>1</v>
      </c>
      <c r="AN80" s="61"/>
      <c r="AO80" s="61"/>
      <c r="AP80" s="61"/>
    </row>
    <row r="81" spans="3:42" x14ac:dyDescent="0.25">
      <c r="C81" s="50" t="s">
        <v>60</v>
      </c>
      <c r="D81" s="191">
        <v>0.59245786131386902</v>
      </c>
      <c r="E81" s="191">
        <v>0.59245786131386902</v>
      </c>
      <c r="F81" s="191">
        <v>0.61325009386146923</v>
      </c>
      <c r="G81" s="191">
        <v>0.63294837389082514</v>
      </c>
      <c r="H81" s="191">
        <v>0.65156897699772653</v>
      </c>
      <c r="I81" s="191">
        <v>0.60914505202287761</v>
      </c>
      <c r="J81" s="191">
        <v>0.56880484626085026</v>
      </c>
      <c r="K81" s="191">
        <v>0.52977744078256361</v>
      </c>
      <c r="L81" s="191">
        <v>0.48279470854704548</v>
      </c>
      <c r="M81" s="191">
        <v>0.43558272205181009</v>
      </c>
      <c r="N81" s="191">
        <v>0.38740891274621697</v>
      </c>
      <c r="O81" s="191">
        <v>0.37628288977487728</v>
      </c>
      <c r="P81" s="191">
        <v>0.36248169215726322</v>
      </c>
      <c r="Q81" s="191">
        <v>0.34543673095244887</v>
      </c>
      <c r="R81" s="191">
        <v>0.3247068005621136</v>
      </c>
      <c r="S81" s="191">
        <v>0.30000001903957274</v>
      </c>
      <c r="T81" s="191">
        <v>0.2749999919026006</v>
      </c>
      <c r="U81" s="191">
        <v>0.24999999336350531</v>
      </c>
      <c r="V81" s="191">
        <v>0.22500001230921088</v>
      </c>
      <c r="W81" s="191">
        <v>0.2</v>
      </c>
      <c r="X81" s="191">
        <v>0.17499999020719803</v>
      </c>
      <c r="Y81" s="191">
        <v>0.15000000358363844</v>
      </c>
      <c r="Z81" s="191">
        <v>0.12500001467470906</v>
      </c>
      <c r="AA81" s="191">
        <v>0.10000001628853074</v>
      </c>
      <c r="AB81" s="191">
        <v>7.500000116219431E-2</v>
      </c>
      <c r="AC81" s="191">
        <v>5.0000004849640213E-2</v>
      </c>
      <c r="AD81" s="191">
        <v>3.9999998304601707E-2</v>
      </c>
      <c r="AE81" s="191">
        <v>2.9999997122739798E-2</v>
      </c>
      <c r="AF81" s="191">
        <v>2.0000004535436443E-2</v>
      </c>
      <c r="AG81" s="191">
        <v>1.0000016809266434E-2</v>
      </c>
      <c r="AH81" s="191">
        <v>0</v>
      </c>
      <c r="AI81" s="191">
        <v>0</v>
      </c>
      <c r="AJ81" s="191">
        <v>0</v>
      </c>
      <c r="AK81" s="191">
        <v>0</v>
      </c>
      <c r="AL81" s="191">
        <v>0</v>
      </c>
      <c r="AM81" s="191">
        <v>0</v>
      </c>
      <c r="AN81" s="61"/>
      <c r="AO81" s="61"/>
      <c r="AP81" s="61"/>
    </row>
    <row r="82" spans="3:42" x14ac:dyDescent="0.25">
      <c r="C82" s="50" t="s">
        <v>61</v>
      </c>
      <c r="D82" s="191">
        <v>0.33815153904056294</v>
      </c>
      <c r="E82" s="191">
        <v>0.33815153904056294</v>
      </c>
      <c r="F82" s="191">
        <v>0.30744941433780687</v>
      </c>
      <c r="G82" s="191">
        <v>0.27782895502000338</v>
      </c>
      <c r="H82" s="191">
        <v>0.24927386819313965</v>
      </c>
      <c r="I82" s="191">
        <v>0.22540995715763001</v>
      </c>
      <c r="J82" s="191">
        <v>0.19963906711498253</v>
      </c>
      <c r="K82" s="191">
        <v>0.17272320673237296</v>
      </c>
      <c r="L82" s="191">
        <v>0.14542800946960383</v>
      </c>
      <c r="M82" s="191">
        <v>0.11850388910920168</v>
      </c>
      <c r="N82" s="191">
        <v>9.2666678672551614E-2</v>
      </c>
      <c r="O82" s="191">
        <v>6.8578398850624306E-2</v>
      </c>
      <c r="P82" s="191">
        <v>4.6828263476332184E-2</v>
      </c>
      <c r="Q82" s="191">
        <v>2.7913123983108242E-2</v>
      </c>
      <c r="R82" s="191">
        <v>1.2218683097488381E-2</v>
      </c>
      <c r="S82" s="191">
        <v>0</v>
      </c>
      <c r="T82" s="191">
        <v>0</v>
      </c>
      <c r="U82" s="191">
        <v>0</v>
      </c>
      <c r="V82" s="191">
        <v>0</v>
      </c>
      <c r="W82" s="191">
        <v>0</v>
      </c>
      <c r="X82" s="191">
        <v>0</v>
      </c>
      <c r="Y82" s="191">
        <v>0</v>
      </c>
      <c r="Z82" s="191">
        <v>0</v>
      </c>
      <c r="AA82" s="191">
        <v>0</v>
      </c>
      <c r="AB82" s="191">
        <v>0</v>
      </c>
      <c r="AC82" s="191">
        <v>0</v>
      </c>
      <c r="AD82" s="191">
        <v>0</v>
      </c>
      <c r="AE82" s="191">
        <v>0</v>
      </c>
      <c r="AF82" s="191">
        <v>0</v>
      </c>
      <c r="AG82" s="191">
        <v>0</v>
      </c>
      <c r="AH82" s="191">
        <v>0</v>
      </c>
      <c r="AI82" s="191">
        <v>0</v>
      </c>
      <c r="AJ82" s="191">
        <v>0</v>
      </c>
      <c r="AK82" s="191">
        <v>0</v>
      </c>
      <c r="AL82" s="191">
        <v>0</v>
      </c>
      <c r="AM82" s="191">
        <v>0</v>
      </c>
      <c r="AN82" s="61"/>
      <c r="AO82" s="61"/>
      <c r="AP82" s="61"/>
    </row>
    <row r="83" spans="3:42" x14ac:dyDescent="0.25">
      <c r="C83" s="50" t="s">
        <v>62</v>
      </c>
      <c r="D83" s="191">
        <v>0</v>
      </c>
      <c r="E83" s="191">
        <v>0</v>
      </c>
      <c r="F83" s="191">
        <v>0</v>
      </c>
      <c r="G83" s="191">
        <v>0</v>
      </c>
      <c r="H83" s="191">
        <v>0</v>
      </c>
      <c r="I83" s="191">
        <v>0</v>
      </c>
      <c r="J83" s="191">
        <v>0</v>
      </c>
      <c r="K83" s="191">
        <v>0</v>
      </c>
      <c r="L83" s="191">
        <v>0</v>
      </c>
      <c r="M83" s="191">
        <v>0</v>
      </c>
      <c r="N83" s="191">
        <v>0</v>
      </c>
      <c r="O83" s="191">
        <v>0</v>
      </c>
      <c r="P83" s="191">
        <v>0</v>
      </c>
      <c r="Q83" s="191">
        <v>0</v>
      </c>
      <c r="R83" s="191">
        <v>0</v>
      </c>
      <c r="S83" s="191">
        <v>0</v>
      </c>
      <c r="T83" s="191">
        <v>0</v>
      </c>
      <c r="U83" s="191">
        <v>0</v>
      </c>
      <c r="V83" s="191">
        <v>0</v>
      </c>
      <c r="W83" s="191">
        <v>0</v>
      </c>
      <c r="X83" s="191">
        <v>0</v>
      </c>
      <c r="Y83" s="191">
        <v>0</v>
      </c>
      <c r="Z83" s="191">
        <v>0</v>
      </c>
      <c r="AA83" s="191">
        <v>0</v>
      </c>
      <c r="AB83" s="191">
        <v>0</v>
      </c>
      <c r="AC83" s="191">
        <v>0</v>
      </c>
      <c r="AD83" s="191">
        <v>0</v>
      </c>
      <c r="AE83" s="191">
        <v>0</v>
      </c>
      <c r="AF83" s="191">
        <v>0</v>
      </c>
      <c r="AG83" s="191">
        <v>0</v>
      </c>
      <c r="AH83" s="191">
        <v>0</v>
      </c>
      <c r="AI83" s="191">
        <v>0</v>
      </c>
      <c r="AJ83" s="191">
        <v>0</v>
      </c>
      <c r="AK83" s="191">
        <v>0</v>
      </c>
      <c r="AL83" s="191">
        <v>0</v>
      </c>
      <c r="AM83" s="191">
        <v>0</v>
      </c>
      <c r="AN83" s="61"/>
      <c r="AO83" s="61"/>
      <c r="AP83" s="61"/>
    </row>
    <row r="84" spans="3:42" ht="15" customHeight="1" x14ac:dyDescent="0.25">
      <c r="C84" s="50" t="s">
        <v>63</v>
      </c>
      <c r="D84" s="191">
        <v>2.8519266056016172E-2</v>
      </c>
      <c r="E84" s="191">
        <v>2.8519266056016172E-2</v>
      </c>
      <c r="F84" s="191">
        <v>2.8519301851993785E-2</v>
      </c>
      <c r="G84" s="191">
        <v>2.8519276241484946E-2</v>
      </c>
      <c r="H84" s="191">
        <v>2.8519297061241941E-2</v>
      </c>
      <c r="I84" s="191">
        <v>2.1514569885082525E-2</v>
      </c>
      <c r="J84" s="191">
        <v>1.4509834461676039E-2</v>
      </c>
      <c r="K84" s="191">
        <v>7.5050847680622878E-3</v>
      </c>
      <c r="L84" s="191">
        <v>6.56696146551873E-3</v>
      </c>
      <c r="M84" s="191">
        <v>5.6287959751279383E-3</v>
      </c>
      <c r="N84" s="191">
        <v>4.6906654160254486E-3</v>
      </c>
      <c r="O84" s="191">
        <v>3.7525334169026124E-3</v>
      </c>
      <c r="P84" s="191">
        <v>2.8144018628144607E-3</v>
      </c>
      <c r="Q84" s="191">
        <v>1.8762780993353493E-3</v>
      </c>
      <c r="R84" s="191">
        <v>9.3813279000545054E-4</v>
      </c>
      <c r="S84" s="191">
        <v>0</v>
      </c>
      <c r="T84" s="191">
        <v>0</v>
      </c>
      <c r="U84" s="191">
        <v>0</v>
      </c>
      <c r="V84" s="191">
        <v>0</v>
      </c>
      <c r="W84" s="191">
        <v>0</v>
      </c>
      <c r="X84" s="191">
        <v>0</v>
      </c>
      <c r="Y84" s="191">
        <v>0</v>
      </c>
      <c r="Z84" s="191">
        <v>0</v>
      </c>
      <c r="AA84" s="191">
        <v>0</v>
      </c>
      <c r="AB84" s="191">
        <v>0</v>
      </c>
      <c r="AC84" s="191">
        <v>0</v>
      </c>
      <c r="AD84" s="191">
        <v>0</v>
      </c>
      <c r="AE84" s="191">
        <v>0</v>
      </c>
      <c r="AF84" s="191">
        <v>0</v>
      </c>
      <c r="AG84" s="191">
        <v>0</v>
      </c>
      <c r="AH84" s="191">
        <v>0</v>
      </c>
      <c r="AI84" s="191">
        <v>0</v>
      </c>
      <c r="AJ84" s="191">
        <v>0</v>
      </c>
      <c r="AK84" s="191">
        <v>0</v>
      </c>
      <c r="AL84" s="191">
        <v>0</v>
      </c>
      <c r="AM84" s="191">
        <v>0</v>
      </c>
      <c r="AN84" s="61"/>
      <c r="AO84" s="61"/>
      <c r="AP84" s="61"/>
    </row>
    <row r="85" spans="3:42" ht="15" customHeight="1" x14ac:dyDescent="0.25">
      <c r="C85" s="50" t="s">
        <v>46</v>
      </c>
      <c r="D85" s="191">
        <v>0</v>
      </c>
      <c r="E85" s="191">
        <v>0</v>
      </c>
      <c r="F85" s="191">
        <v>0</v>
      </c>
      <c r="G85" s="191">
        <v>0</v>
      </c>
      <c r="H85" s="191">
        <v>0</v>
      </c>
      <c r="I85" s="191">
        <v>0</v>
      </c>
      <c r="J85" s="191">
        <v>0</v>
      </c>
      <c r="K85" s="191">
        <v>0</v>
      </c>
      <c r="L85" s="191">
        <v>0</v>
      </c>
      <c r="M85" s="191">
        <v>0</v>
      </c>
      <c r="N85" s="191">
        <v>0</v>
      </c>
      <c r="O85" s="191">
        <v>0</v>
      </c>
      <c r="P85" s="191">
        <v>0</v>
      </c>
      <c r="Q85" s="191">
        <v>0</v>
      </c>
      <c r="R85" s="191">
        <v>0</v>
      </c>
      <c r="S85" s="191">
        <v>0</v>
      </c>
      <c r="T85" s="191">
        <v>0</v>
      </c>
      <c r="U85" s="191">
        <v>0</v>
      </c>
      <c r="V85" s="191">
        <v>0</v>
      </c>
      <c r="W85" s="191">
        <v>0</v>
      </c>
      <c r="X85" s="191">
        <v>0</v>
      </c>
      <c r="Y85" s="191">
        <v>0</v>
      </c>
      <c r="Z85" s="191">
        <v>0</v>
      </c>
      <c r="AA85" s="191">
        <v>0</v>
      </c>
      <c r="AB85" s="191">
        <v>0</v>
      </c>
      <c r="AC85" s="191">
        <v>0</v>
      </c>
      <c r="AD85" s="191">
        <v>0</v>
      </c>
      <c r="AE85" s="191">
        <v>0</v>
      </c>
      <c r="AF85" s="191">
        <v>0</v>
      </c>
      <c r="AG85" s="191">
        <v>0</v>
      </c>
      <c r="AH85" s="191">
        <v>0</v>
      </c>
      <c r="AI85" s="191">
        <v>0</v>
      </c>
      <c r="AJ85" s="191">
        <v>0</v>
      </c>
      <c r="AK85" s="191">
        <v>0</v>
      </c>
      <c r="AL85" s="191">
        <v>0</v>
      </c>
      <c r="AM85" s="191">
        <v>0</v>
      </c>
      <c r="AN85" s="62"/>
      <c r="AO85" s="62"/>
      <c r="AP85" s="62"/>
    </row>
    <row r="86" spans="3:42" ht="15" customHeight="1" x14ac:dyDescent="0.25">
      <c r="C86" s="60" t="s">
        <v>47</v>
      </c>
      <c r="D86" s="70">
        <v>0.99999999999999978</v>
      </c>
      <c r="E86" s="70">
        <v>0.99999999999999978</v>
      </c>
      <c r="F86" s="70">
        <v>1</v>
      </c>
      <c r="G86" s="70">
        <v>0.99999999999999989</v>
      </c>
      <c r="H86" s="70">
        <v>1.0000000000000002</v>
      </c>
      <c r="I86" s="70">
        <v>1.0000000000000004</v>
      </c>
      <c r="J86" s="70">
        <v>1</v>
      </c>
      <c r="K86" s="70">
        <v>1.0000000000000002</v>
      </c>
      <c r="L86" s="70">
        <v>0.99999999999999989</v>
      </c>
      <c r="M86" s="70">
        <v>1.0000000000000002</v>
      </c>
      <c r="N86" s="70">
        <v>1.0000000000000002</v>
      </c>
      <c r="O86" s="70">
        <v>0.99999999999999989</v>
      </c>
      <c r="P86" s="70">
        <v>0.99999999999999978</v>
      </c>
      <c r="Q86" s="70">
        <v>1</v>
      </c>
      <c r="R86" s="70">
        <v>1.0000000000000002</v>
      </c>
      <c r="S86" s="70">
        <v>0.99999999999999989</v>
      </c>
      <c r="T86" s="70">
        <v>0.99999999999999978</v>
      </c>
      <c r="U86" s="70">
        <v>1.0000000000000002</v>
      </c>
      <c r="V86" s="70">
        <v>1</v>
      </c>
      <c r="W86" s="70">
        <v>0.99999999999999989</v>
      </c>
      <c r="X86" s="70">
        <v>0.99999999999999989</v>
      </c>
      <c r="Y86" s="70">
        <v>0.99999999999999978</v>
      </c>
      <c r="Z86" s="70">
        <v>1</v>
      </c>
      <c r="AA86" s="70">
        <v>1.0000000000000002</v>
      </c>
      <c r="AB86" s="70">
        <v>1</v>
      </c>
      <c r="AC86" s="70">
        <v>0.99999999999999989</v>
      </c>
      <c r="AD86" s="70">
        <v>0.99999999999999989</v>
      </c>
      <c r="AE86" s="70">
        <v>1</v>
      </c>
      <c r="AF86" s="70">
        <v>0.99999999999999978</v>
      </c>
      <c r="AG86" s="70">
        <v>1</v>
      </c>
      <c r="AH86" s="70">
        <v>0.99999999999999978</v>
      </c>
      <c r="AI86" s="70">
        <v>0.99999999999999989</v>
      </c>
      <c r="AJ86" s="70">
        <v>1</v>
      </c>
      <c r="AK86" s="70">
        <v>1</v>
      </c>
      <c r="AL86" s="70">
        <v>1</v>
      </c>
      <c r="AM86" s="70">
        <v>1</v>
      </c>
      <c r="AN86" s="66"/>
    </row>
    <row r="87" spans="3:42" ht="15" customHeight="1" x14ac:dyDescent="0.25">
      <c r="C87" s="6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66"/>
    </row>
    <row r="88" spans="3:42" x14ac:dyDescent="0.25"/>
    <row r="89" spans="3:42" x14ac:dyDescent="0.25"/>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F8F8-AFC8-48C8-B6A9-6CE329A22799}">
  <sheetPr>
    <tabColor theme="9"/>
  </sheetPr>
  <dimension ref="A1"/>
  <sheetViews>
    <sheetView topLeftCell="XFD1" workbookViewId="0">
      <selection sqref="A1:XFD1048576"/>
    </sheetView>
  </sheetViews>
  <sheetFormatPr defaultColWidth="0" defaultRowHeight="15" x14ac:dyDescent="0.25"/>
  <cols>
    <col min="1" max="16384" width="9.140625" hidden="1"/>
  </cols>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948D-75CF-49CE-A930-EB459006F8D0}">
  <sheetPr>
    <tabColor theme="9"/>
  </sheetPr>
  <dimension ref="A1:R34"/>
  <sheetViews>
    <sheetView showGridLines="0" zoomScale="110" zoomScaleNormal="110" workbookViewId="0">
      <selection activeCell="B2" sqref="B2"/>
    </sheetView>
  </sheetViews>
  <sheetFormatPr defaultColWidth="0" defaultRowHeight="15" customHeight="1" zeroHeight="1" x14ac:dyDescent="0.25"/>
  <cols>
    <col min="1" max="1" width="2.85546875" customWidth="1"/>
    <col min="2" max="16" width="9.140625" customWidth="1"/>
    <col min="17" max="17" width="6" customWidth="1"/>
    <col min="18" max="18" width="3.7109375" customWidth="1"/>
    <col min="19" max="16384" width="9.140625" hidden="1"/>
  </cols>
  <sheetData>
    <row r="1" spans="2:2" ht="6.75" customHeight="1" x14ac:dyDescent="0.25"/>
    <row r="2" spans="2:2" s="137" customFormat="1" x14ac:dyDescent="0.25">
      <c r="B2" s="138" t="s">
        <v>124</v>
      </c>
    </row>
    <row r="3" spans="2:2" x14ac:dyDescent="0.25"/>
    <row r="4" spans="2:2" x14ac:dyDescent="0.25"/>
    <row r="5" spans="2:2" x14ac:dyDescent="0.25"/>
    <row r="6" spans="2:2" x14ac:dyDescent="0.25"/>
    <row r="7" spans="2:2" x14ac:dyDescent="0.25"/>
    <row r="8" spans="2:2" x14ac:dyDescent="0.25"/>
    <row r="9" spans="2:2" x14ac:dyDescent="0.25"/>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hidden="1" x14ac:dyDescent="0.25"/>
    <row r="26" hidden="1" x14ac:dyDescent="0.25"/>
    <row r="27" hidden="1" x14ac:dyDescent="0.25"/>
    <row r="28" hidden="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F4A65-0E48-4466-96B1-36ED704A0938}">
  <sheetPr>
    <tabColor theme="9"/>
  </sheetPr>
  <dimension ref="A1:AJ52"/>
  <sheetViews>
    <sheetView showGridLines="0" topLeftCell="A25" zoomScale="80" zoomScaleNormal="80" workbookViewId="0">
      <selection activeCell="F38" sqref="F38"/>
    </sheetView>
  </sheetViews>
  <sheetFormatPr defaultColWidth="0" defaultRowHeight="15" zeroHeight="1" x14ac:dyDescent="0.25"/>
  <cols>
    <col min="1" max="1" width="25.85546875" style="74" customWidth="1"/>
    <col min="2" max="2" width="29.85546875" style="74" bestFit="1" customWidth="1"/>
    <col min="3" max="3" width="16.28515625" style="74" bestFit="1" customWidth="1"/>
    <col min="4" max="13" width="8.140625" style="74" bestFit="1" customWidth="1"/>
    <col min="14" max="14" width="9.42578125" style="74" bestFit="1" customWidth="1"/>
    <col min="15" max="34" width="8.140625" style="74" bestFit="1" customWidth="1"/>
    <col min="35" max="35" width="6.5703125" style="74" bestFit="1" customWidth="1"/>
    <col min="36" max="36" width="8.7109375" style="74" customWidth="1"/>
    <col min="37" max="16384" width="0" style="74" hidden="1"/>
  </cols>
  <sheetData>
    <row r="1" spans="1:36" x14ac:dyDescent="0.25"/>
    <row r="2" spans="1:36" s="192" customFormat="1" ht="18.75" x14ac:dyDescent="0.3">
      <c r="A2" s="111" t="s">
        <v>173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row>
    <row r="3" spans="1:36" x14ac:dyDescent="0.25">
      <c r="A3" s="116" t="s">
        <v>157</v>
      </c>
      <c r="B3" s="114"/>
      <c r="C3" s="115"/>
    </row>
    <row r="4" spans="1:36" x14ac:dyDescent="0.25"/>
    <row r="5" spans="1:36" x14ac:dyDescent="0.25">
      <c r="B5" s="192"/>
    </row>
    <row r="6" spans="1:36" x14ac:dyDescent="0.25">
      <c r="B6" s="192"/>
    </row>
    <row r="7" spans="1:36" x14ac:dyDescent="0.25">
      <c r="B7" s="192"/>
    </row>
    <row r="8" spans="1:36" x14ac:dyDescent="0.25">
      <c r="B8" s="192"/>
    </row>
    <row r="9" spans="1:36" x14ac:dyDescent="0.25">
      <c r="B9" s="192"/>
    </row>
    <row r="10" spans="1:36" x14ac:dyDescent="0.25">
      <c r="B10" s="192"/>
    </row>
    <row r="11" spans="1:36" x14ac:dyDescent="0.25">
      <c r="B11" s="192"/>
    </row>
    <row r="12" spans="1:36" x14ac:dyDescent="0.25">
      <c r="B12" s="192"/>
    </row>
    <row r="13" spans="1:36" x14ac:dyDescent="0.25">
      <c r="B13" s="192"/>
    </row>
    <row r="14" spans="1:36" x14ac:dyDescent="0.25">
      <c r="B14" s="192"/>
    </row>
    <row r="15" spans="1:36" x14ac:dyDescent="0.25">
      <c r="B15" s="192"/>
    </row>
    <row r="16" spans="1:36" x14ac:dyDescent="0.25">
      <c r="B16" s="192"/>
    </row>
    <row r="17" spans="2:34" x14ac:dyDescent="0.25">
      <c r="B17" s="192"/>
    </row>
    <row r="18" spans="2:34" x14ac:dyDescent="0.25">
      <c r="B18" s="192"/>
    </row>
    <row r="19" spans="2:34" x14ac:dyDescent="0.25">
      <c r="B19" s="192"/>
    </row>
    <row r="20" spans="2:34" x14ac:dyDescent="0.25">
      <c r="B20" s="192"/>
    </row>
    <row r="21" spans="2:34" x14ac:dyDescent="0.25">
      <c r="B21" s="192"/>
    </row>
    <row r="22" spans="2:34" x14ac:dyDescent="0.25">
      <c r="B22" s="192"/>
    </row>
    <row r="23" spans="2:34" x14ac:dyDescent="0.25">
      <c r="B23" s="192"/>
    </row>
    <row r="24" spans="2:34" x14ac:dyDescent="0.25">
      <c r="B24" s="192"/>
    </row>
    <row r="25" spans="2:34" x14ac:dyDescent="0.25">
      <c r="B25" s="192"/>
    </row>
    <row r="26" spans="2:34" x14ac:dyDescent="0.25">
      <c r="B26" s="192"/>
    </row>
    <row r="27" spans="2:34" x14ac:dyDescent="0.25">
      <c r="B27" s="192"/>
    </row>
    <row r="28" spans="2:34" x14ac:dyDescent="0.25">
      <c r="B28" s="74" t="s">
        <v>50</v>
      </c>
    </row>
    <row r="29" spans="2:34" x14ac:dyDescent="0.25">
      <c r="C29" s="76" t="s">
        <v>71</v>
      </c>
      <c r="D29" s="76">
        <v>2020</v>
      </c>
      <c r="E29" s="76">
        <v>2021</v>
      </c>
      <c r="F29" s="76">
        <v>2022</v>
      </c>
      <c r="G29" s="76">
        <v>2023</v>
      </c>
      <c r="H29" s="76">
        <v>2024</v>
      </c>
      <c r="I29" s="76">
        <v>2025</v>
      </c>
      <c r="J29" s="76">
        <v>2026</v>
      </c>
      <c r="K29" s="76">
        <v>2027</v>
      </c>
      <c r="L29" s="76">
        <v>2028</v>
      </c>
      <c r="M29" s="76">
        <v>2029</v>
      </c>
      <c r="N29" s="76">
        <v>2030</v>
      </c>
      <c r="O29" s="76">
        <v>2031</v>
      </c>
      <c r="P29" s="76">
        <v>2032</v>
      </c>
      <c r="Q29" s="76">
        <v>2033</v>
      </c>
      <c r="R29" s="76">
        <v>2034</v>
      </c>
      <c r="S29" s="76">
        <v>2035</v>
      </c>
      <c r="T29" s="76">
        <v>2036</v>
      </c>
      <c r="U29" s="76">
        <v>2037</v>
      </c>
      <c r="V29" s="76">
        <v>2038</v>
      </c>
      <c r="W29" s="76">
        <v>2039</v>
      </c>
      <c r="X29" s="76">
        <v>2040</v>
      </c>
      <c r="Y29" s="76">
        <v>2041</v>
      </c>
      <c r="Z29" s="76">
        <v>2042</v>
      </c>
      <c r="AA29" s="76">
        <v>2043</v>
      </c>
      <c r="AB29" s="76">
        <v>2044</v>
      </c>
      <c r="AC29" s="76">
        <v>2045</v>
      </c>
      <c r="AD29" s="76">
        <v>2046</v>
      </c>
      <c r="AE29" s="76">
        <v>2047</v>
      </c>
      <c r="AF29" s="76">
        <v>2048</v>
      </c>
      <c r="AG29" s="76">
        <v>2049</v>
      </c>
      <c r="AH29" s="76">
        <v>2050</v>
      </c>
    </row>
    <row r="30" spans="2:34" x14ac:dyDescent="0.25">
      <c r="C30" s="74" t="s">
        <v>70</v>
      </c>
      <c r="D30" s="75">
        <v>53.162917809120486</v>
      </c>
      <c r="E30" s="75">
        <v>52.320685666690558</v>
      </c>
      <c r="F30" s="75">
        <v>51.339965657598796</v>
      </c>
      <c r="G30" s="75">
        <v>50.496630745166989</v>
      </c>
      <c r="H30" s="75">
        <v>49.78417329110443</v>
      </c>
      <c r="I30" s="75">
        <v>49.201385015910596</v>
      </c>
      <c r="J30" s="75">
        <v>48.983689991267084</v>
      </c>
      <c r="K30" s="75">
        <v>48.880029901186688</v>
      </c>
      <c r="L30" s="75">
        <v>48.865598962819384</v>
      </c>
      <c r="M30" s="75">
        <v>48.924118423413709</v>
      </c>
      <c r="N30" s="75">
        <v>49.052948236673345</v>
      </c>
      <c r="O30" s="75">
        <v>49.331966551823108</v>
      </c>
      <c r="P30" s="75">
        <v>49.673013165135394</v>
      </c>
      <c r="Q30" s="75">
        <v>50.070774622571513</v>
      </c>
      <c r="R30" s="75">
        <v>50.536933890204807</v>
      </c>
      <c r="S30" s="75">
        <v>51.09019295805814</v>
      </c>
      <c r="T30" s="75">
        <v>51.732964939826786</v>
      </c>
      <c r="U30" s="75">
        <v>52.456154877260914</v>
      </c>
      <c r="V30" s="75">
        <v>53.25873236075217</v>
      </c>
      <c r="W30" s="75">
        <v>54.132564408077279</v>
      </c>
      <c r="X30" s="75">
        <v>55.085556865489501</v>
      </c>
      <c r="Y30" s="75">
        <v>56.080154449588456</v>
      </c>
      <c r="Z30" s="75">
        <v>57.104154975954593</v>
      </c>
      <c r="AA30" s="75">
        <v>58.14820345846492</v>
      </c>
      <c r="AB30" s="75">
        <v>59.19619865238294</v>
      </c>
      <c r="AC30" s="75">
        <v>60.223230045937413</v>
      </c>
      <c r="AD30" s="75">
        <v>61.180220598262977</v>
      </c>
      <c r="AE30" s="75">
        <v>62.05572266185758</v>
      </c>
      <c r="AF30" s="75">
        <v>62.868119679514756</v>
      </c>
      <c r="AG30" s="75">
        <v>63.625178327471481</v>
      </c>
      <c r="AH30" s="75">
        <v>64.320636463417557</v>
      </c>
    </row>
    <row r="31" spans="2:34" x14ac:dyDescent="0.25">
      <c r="C31" s="74" t="s">
        <v>69</v>
      </c>
      <c r="D31" s="75">
        <v>80.048987666283764</v>
      </c>
      <c r="E31" s="75">
        <v>78.798958144918103</v>
      </c>
      <c r="F31" s="75">
        <v>77.397142618312728</v>
      </c>
      <c r="G31" s="75">
        <v>75.873224922839455</v>
      </c>
      <c r="H31" s="75">
        <v>74.284617771437425</v>
      </c>
      <c r="I31" s="75">
        <v>72.694244242870113</v>
      </c>
      <c r="J31" s="75">
        <v>71.799064922480611</v>
      </c>
      <c r="K31" s="75">
        <v>71.109362663293112</v>
      </c>
      <c r="L31" s="75">
        <v>70.63216291929848</v>
      </c>
      <c r="M31" s="75">
        <v>70.376321690472722</v>
      </c>
      <c r="N31" s="75">
        <v>70.336980569312843</v>
      </c>
      <c r="O31" s="75">
        <v>70.525496007393016</v>
      </c>
      <c r="P31" s="75">
        <v>70.853215304694174</v>
      </c>
      <c r="Q31" s="75">
        <v>71.28342111984395</v>
      </c>
      <c r="R31" s="75">
        <v>71.795781608885946</v>
      </c>
      <c r="S31" s="75">
        <v>72.378264687410237</v>
      </c>
      <c r="T31" s="75">
        <v>73.00837597796432</v>
      </c>
      <c r="U31" s="75">
        <v>73.682813454038666</v>
      </c>
      <c r="V31" s="75">
        <v>74.394197432170529</v>
      </c>
      <c r="W31" s="75">
        <v>75.130637369604685</v>
      </c>
      <c r="X31" s="75">
        <v>75.893618471265185</v>
      </c>
      <c r="Y31" s="75">
        <v>76.677978795817765</v>
      </c>
      <c r="Z31" s="75">
        <v>77.480574827734713</v>
      </c>
      <c r="AA31" s="75">
        <v>78.299717972413617</v>
      </c>
      <c r="AB31" s="75">
        <v>79.128928148028493</v>
      </c>
      <c r="AC31" s="75">
        <v>79.954856095679006</v>
      </c>
      <c r="AD31" s="75">
        <v>80.75561635084695</v>
      </c>
      <c r="AE31" s="75">
        <v>81.523583001363704</v>
      </c>
      <c r="AF31" s="75">
        <v>82.268654027897341</v>
      </c>
      <c r="AG31" s="75">
        <v>82.99735383170632</v>
      </c>
      <c r="AH31" s="75">
        <v>83.709615250263155</v>
      </c>
    </row>
    <row r="32" spans="2:34" x14ac:dyDescent="0.25">
      <c r="C32" s="74" t="s">
        <v>68</v>
      </c>
      <c r="D32" s="75">
        <v>20.003638293736238</v>
      </c>
      <c r="E32" s="75">
        <v>20.069868226026415</v>
      </c>
      <c r="F32" s="75">
        <v>20.102733323763037</v>
      </c>
      <c r="G32" s="75">
        <v>20.101649185926878</v>
      </c>
      <c r="H32" s="75">
        <v>20.066024467054262</v>
      </c>
      <c r="I32" s="75">
        <v>19.995260778543397</v>
      </c>
      <c r="J32" s="75">
        <v>19.888752628840081</v>
      </c>
      <c r="K32" s="75">
        <v>19.74588735465116</v>
      </c>
      <c r="L32" s="75">
        <v>19.566045046176637</v>
      </c>
      <c r="M32" s="75">
        <v>19.348598487295401</v>
      </c>
      <c r="N32" s="75">
        <v>19.092913050890036</v>
      </c>
      <c r="O32" s="75">
        <v>19.850180290012798</v>
      </c>
      <c r="P32" s="75">
        <v>20.570617576939174</v>
      </c>
      <c r="Q32" s="75">
        <v>21.255452587831371</v>
      </c>
      <c r="R32" s="75">
        <v>21.90594827820841</v>
      </c>
      <c r="S32" s="75">
        <v>22.52340348692459</v>
      </c>
      <c r="T32" s="75">
        <v>23.109153490094741</v>
      </c>
      <c r="U32" s="75">
        <v>23.664570588594007</v>
      </c>
      <c r="V32" s="75">
        <v>24.191064681363052</v>
      </c>
      <c r="W32" s="75">
        <v>24.690083869398332</v>
      </c>
      <c r="X32" s="75">
        <v>25.163115048494472</v>
      </c>
      <c r="Y32" s="75">
        <v>25.611684499802578</v>
      </c>
      <c r="Z32" s="75">
        <v>26.037358534952507</v>
      </c>
      <c r="AA32" s="75">
        <v>26.441744097120541</v>
      </c>
      <c r="AB32" s="75">
        <v>26.82648937784414</v>
      </c>
      <c r="AC32" s="75">
        <v>27.193284488455831</v>
      </c>
      <c r="AD32" s="75">
        <v>27.543862072506936</v>
      </c>
      <c r="AE32" s="75">
        <v>27.879997984810139</v>
      </c>
      <c r="AF32" s="75">
        <v>28.20351190847509</v>
      </c>
      <c r="AG32" s="75">
        <v>28.516268065535577</v>
      </c>
      <c r="AH32" s="75">
        <v>28.820175865561296</v>
      </c>
    </row>
    <row r="33" spans="2:35" x14ac:dyDescent="0.25">
      <c r="C33" s="74" t="s">
        <v>67</v>
      </c>
      <c r="D33" s="75">
        <v>3.5103748295291415</v>
      </c>
      <c r="E33" s="75">
        <v>3.7340391843717091</v>
      </c>
      <c r="F33" s="75">
        <v>4.0396928952531344</v>
      </c>
      <c r="G33" s="75">
        <v>4.4286776067087752</v>
      </c>
      <c r="H33" s="75">
        <v>4.90213211790602</v>
      </c>
      <c r="I33" s="75">
        <v>5.460374386903049</v>
      </c>
      <c r="J33" s="75">
        <v>6.3207063714230989</v>
      </c>
      <c r="K33" s="75">
        <v>7.4937342538759699</v>
      </c>
      <c r="L33" s="75">
        <v>8.9709881926500135</v>
      </c>
      <c r="M33" s="75">
        <v>10.744648028519467</v>
      </c>
      <c r="N33" s="75">
        <v>12.788682711862375</v>
      </c>
      <c r="O33" s="75">
        <v>15.048420581514966</v>
      </c>
      <c r="P33" s="75">
        <v>17.542804963393621</v>
      </c>
      <c r="Q33" s="75">
        <v>20.316316280266019</v>
      </c>
      <c r="R33" s="75">
        <v>23.357720747798798</v>
      </c>
      <c r="S33" s="75">
        <v>26.588426045554595</v>
      </c>
      <c r="T33" s="75">
        <v>29.88274068391711</v>
      </c>
      <c r="U33" s="75">
        <v>33.162333270528265</v>
      </c>
      <c r="V33" s="75">
        <v>36.382878044549706</v>
      </c>
      <c r="W33" s="75">
        <v>39.520636627906974</v>
      </c>
      <c r="X33" s="75">
        <v>42.560472464470159</v>
      </c>
      <c r="Y33" s="75">
        <v>45.361505903674924</v>
      </c>
      <c r="Z33" s="75">
        <v>47.911735740262216</v>
      </c>
      <c r="AA33" s="75">
        <v>50.200110707364331</v>
      </c>
      <c r="AB33" s="75">
        <v>52.225725407335595</v>
      </c>
      <c r="AC33" s="75">
        <v>54.002525567638017</v>
      </c>
      <c r="AD33" s="75">
        <v>55.556616907120237</v>
      </c>
      <c r="AE33" s="75">
        <v>56.918649682385826</v>
      </c>
      <c r="AF33" s="75">
        <v>58.115817066824576</v>
      </c>
      <c r="AG33" s="75">
        <v>59.166399440137752</v>
      </c>
      <c r="AH33" s="75">
        <v>60.078698622475798</v>
      </c>
    </row>
    <row r="34" spans="2:35" x14ac:dyDescent="0.25">
      <c r="C34" s="74" t="s">
        <v>31</v>
      </c>
      <c r="D34" s="75">
        <v>7.2644148409490739E-2</v>
      </c>
      <c r="E34" s="75">
        <v>0.10906206604699009</v>
      </c>
      <c r="F34" s="75">
        <v>0.14530188995281718</v>
      </c>
      <c r="G34" s="75">
        <v>0.18117905413136084</v>
      </c>
      <c r="H34" s="75">
        <v>0.21650649695652385</v>
      </c>
      <c r="I34" s="75">
        <v>0.25109463032516294</v>
      </c>
      <c r="J34" s="75">
        <v>0.28475130864565618</v>
      </c>
      <c r="K34" s="75">
        <v>0.31728179739703344</v>
      </c>
      <c r="L34" s="75">
        <v>0.34848874139670455</v>
      </c>
      <c r="M34" s="75">
        <v>0.3781721327882866</v>
      </c>
      <c r="N34" s="75">
        <v>0.40612927862300036</v>
      </c>
      <c r="O34" s="75">
        <v>0.86199595973712928</v>
      </c>
      <c r="P34" s="75">
        <v>1.3978163728095683</v>
      </c>
      <c r="Q34" s="75">
        <v>2.0273578864090465</v>
      </c>
      <c r="R34" s="75">
        <v>2.759856294603857</v>
      </c>
      <c r="S34" s="75">
        <v>3.5909633191956778</v>
      </c>
      <c r="T34" s="75">
        <v>4.5049563329847171</v>
      </c>
      <c r="U34" s="75">
        <v>5.4868529115164986</v>
      </c>
      <c r="V34" s="75">
        <v>6.5300958611508335</v>
      </c>
      <c r="W34" s="75">
        <v>7.6348856103730931</v>
      </c>
      <c r="X34" s="75">
        <v>8.8037225798774461</v>
      </c>
      <c r="Y34" s="75">
        <v>10.008111576182907</v>
      </c>
      <c r="Z34" s="75">
        <v>11.249961382449642</v>
      </c>
      <c r="AA34" s="75">
        <v>12.52931959524175</v>
      </c>
      <c r="AB34" s="75">
        <v>13.84476033875082</v>
      </c>
      <c r="AC34" s="75">
        <v>15.193683030132158</v>
      </c>
      <c r="AD34" s="75">
        <v>16.5119006251978</v>
      </c>
      <c r="AE34" s="75">
        <v>17.791243396290216</v>
      </c>
      <c r="AF34" s="75">
        <v>19.021667846397044</v>
      </c>
      <c r="AG34" s="75">
        <v>20.191972487629165</v>
      </c>
      <c r="AH34" s="75">
        <v>21.290476289505062</v>
      </c>
    </row>
    <row r="35" spans="2:35" x14ac:dyDescent="0.25">
      <c r="C35" s="199" t="s">
        <v>176</v>
      </c>
      <c r="D35" s="75">
        <f>SUM(D30:D34)</f>
        <v>156.79856274707913</v>
      </c>
      <c r="E35" s="75">
        <f t="shared" ref="E35:AH35" si="0">SUM(E30:E34)</f>
        <v>155.03261328805377</v>
      </c>
      <c r="F35" s="75">
        <f t="shared" si="0"/>
        <v>153.02483638488047</v>
      </c>
      <c r="G35" s="75">
        <f t="shared" si="0"/>
        <v>151.08136151477345</v>
      </c>
      <c r="H35" s="75">
        <f t="shared" si="0"/>
        <v>149.25345414445866</v>
      </c>
      <c r="I35" s="75">
        <f t="shared" si="0"/>
        <v>147.60235905455229</v>
      </c>
      <c r="J35" s="75">
        <f t="shared" si="0"/>
        <v>147.27696522265654</v>
      </c>
      <c r="K35" s="75">
        <f t="shared" si="0"/>
        <v>147.54629597040397</v>
      </c>
      <c r="L35" s="75">
        <f t="shared" si="0"/>
        <v>148.38328386234122</v>
      </c>
      <c r="M35" s="75">
        <f t="shared" si="0"/>
        <v>149.77185876248956</v>
      </c>
      <c r="N35" s="75">
        <f t="shared" si="0"/>
        <v>151.67765384736163</v>
      </c>
      <c r="O35" s="75">
        <f t="shared" si="0"/>
        <v>155.61805939048099</v>
      </c>
      <c r="P35" s="75">
        <f t="shared" si="0"/>
        <v>160.03746738297193</v>
      </c>
      <c r="Q35" s="75">
        <f t="shared" si="0"/>
        <v>164.95332249692191</v>
      </c>
      <c r="R35" s="75">
        <f t="shared" si="0"/>
        <v>170.35624081970181</v>
      </c>
      <c r="S35" s="75">
        <f t="shared" si="0"/>
        <v>176.17125049714323</v>
      </c>
      <c r="T35" s="75">
        <f t="shared" si="0"/>
        <v>182.23819142478766</v>
      </c>
      <c r="U35" s="75">
        <f t="shared" si="0"/>
        <v>188.45272510193837</v>
      </c>
      <c r="V35" s="75">
        <f t="shared" si="0"/>
        <v>194.75696837998629</v>
      </c>
      <c r="W35" s="75">
        <f t="shared" si="0"/>
        <v>201.10880788536036</v>
      </c>
      <c r="X35" s="75">
        <f t="shared" si="0"/>
        <v>207.50648542959675</v>
      </c>
      <c r="Y35" s="75">
        <f t="shared" si="0"/>
        <v>213.73943522506661</v>
      </c>
      <c r="Z35" s="75">
        <f t="shared" si="0"/>
        <v>219.78378546135369</v>
      </c>
      <c r="AA35" s="75">
        <f t="shared" si="0"/>
        <v>225.61909583060515</v>
      </c>
      <c r="AB35" s="75">
        <f t="shared" si="0"/>
        <v>231.22210192434198</v>
      </c>
      <c r="AC35" s="75">
        <f t="shared" si="0"/>
        <v>236.56757922784243</v>
      </c>
      <c r="AD35" s="75">
        <f t="shared" si="0"/>
        <v>241.54821655393488</v>
      </c>
      <c r="AE35" s="75">
        <f t="shared" si="0"/>
        <v>246.16919672670744</v>
      </c>
      <c r="AF35" s="75">
        <f t="shared" si="0"/>
        <v>250.4777705291088</v>
      </c>
      <c r="AG35" s="75">
        <f t="shared" si="0"/>
        <v>254.49717215248029</v>
      </c>
      <c r="AH35" s="75">
        <f t="shared" si="0"/>
        <v>258.21960249122287</v>
      </c>
    </row>
    <row r="36" spans="2:35" x14ac:dyDescent="0.2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row>
    <row r="37" spans="2:35" x14ac:dyDescent="0.25"/>
    <row r="38" spans="2:35" x14ac:dyDescent="0.25">
      <c r="B38" s="74" t="s">
        <v>55</v>
      </c>
    </row>
    <row r="39" spans="2:35" x14ac:dyDescent="0.25">
      <c r="C39" s="76" t="s">
        <v>71</v>
      </c>
      <c r="D39" s="76">
        <v>2020</v>
      </c>
      <c r="E39" s="76">
        <v>2021</v>
      </c>
      <c r="F39" s="76">
        <v>2022</v>
      </c>
      <c r="G39" s="76">
        <v>2023</v>
      </c>
      <c r="H39" s="76">
        <v>2024</v>
      </c>
      <c r="I39" s="76">
        <v>2025</v>
      </c>
      <c r="J39" s="76">
        <v>2026</v>
      </c>
      <c r="K39" s="76">
        <v>2027</v>
      </c>
      <c r="L39" s="76">
        <v>2028</v>
      </c>
      <c r="M39" s="76">
        <v>2029</v>
      </c>
      <c r="N39" s="76">
        <v>2030</v>
      </c>
      <c r="O39" s="76">
        <v>2031</v>
      </c>
      <c r="P39" s="76">
        <v>2032</v>
      </c>
      <c r="Q39" s="76">
        <v>2033</v>
      </c>
      <c r="R39" s="76">
        <v>2034</v>
      </c>
      <c r="S39" s="76">
        <v>2035</v>
      </c>
      <c r="T39" s="76">
        <v>2036</v>
      </c>
      <c r="U39" s="76">
        <v>2037</v>
      </c>
      <c r="V39" s="76">
        <v>2038</v>
      </c>
      <c r="W39" s="76">
        <v>2039</v>
      </c>
      <c r="X39" s="76">
        <v>2040</v>
      </c>
      <c r="Y39" s="76">
        <v>2041</v>
      </c>
      <c r="Z39" s="76">
        <v>2042</v>
      </c>
      <c r="AA39" s="76">
        <v>2043</v>
      </c>
      <c r="AB39" s="76">
        <v>2044</v>
      </c>
      <c r="AC39" s="76">
        <v>2045</v>
      </c>
      <c r="AD39" s="76">
        <v>2046</v>
      </c>
      <c r="AE39" s="76">
        <v>2047</v>
      </c>
      <c r="AF39" s="76">
        <v>2048</v>
      </c>
      <c r="AG39" s="76">
        <v>2049</v>
      </c>
      <c r="AH39" s="76">
        <v>2050</v>
      </c>
    </row>
    <row r="40" spans="2:35" x14ac:dyDescent="0.25">
      <c r="C40" s="74" t="s">
        <v>70</v>
      </c>
      <c r="D40" s="75">
        <v>53.292206126184304</v>
      </c>
      <c r="E40" s="75">
        <v>52.679846800531145</v>
      </c>
      <c r="F40" s="75">
        <v>52.046813370298558</v>
      </c>
      <c r="G40" s="75">
        <v>51.660655870178921</v>
      </c>
      <c r="H40" s="75">
        <v>51.514375083740056</v>
      </c>
      <c r="I40" s="75">
        <v>51.573204627835167</v>
      </c>
      <c r="J40" s="75">
        <v>51.947815556512531</v>
      </c>
      <c r="K40" s="75">
        <v>52.389976543807983</v>
      </c>
      <c r="L40" s="75">
        <v>52.870336805555496</v>
      </c>
      <c r="M40" s="75">
        <v>53.367651464853104</v>
      </c>
      <c r="N40" s="75">
        <v>53.858959386065635</v>
      </c>
      <c r="O40" s="75">
        <v>54.447416191142658</v>
      </c>
      <c r="P40" s="75">
        <v>55.041093738037112</v>
      </c>
      <c r="Q40" s="75">
        <v>55.637653079840142</v>
      </c>
      <c r="R40" s="75">
        <v>56.256010931069937</v>
      </c>
      <c r="S40" s="75">
        <v>56.901119060436336</v>
      </c>
      <c r="T40" s="75">
        <v>57.605979591348422</v>
      </c>
      <c r="U40" s="75">
        <v>58.353727578595979</v>
      </c>
      <c r="V40" s="75">
        <v>59.121408196956601</v>
      </c>
      <c r="W40" s="75">
        <v>59.946843905517234</v>
      </c>
      <c r="X40" s="75">
        <v>61.267530394655004</v>
      </c>
      <c r="Y40" s="75">
        <v>62.38090583728107</v>
      </c>
      <c r="Z40" s="75">
        <v>63.36014281869079</v>
      </c>
      <c r="AA40" s="75">
        <v>64.228423984950666</v>
      </c>
      <c r="AB40" s="75">
        <v>65.007439007321224</v>
      </c>
      <c r="AC40" s="75">
        <v>65.729591417240883</v>
      </c>
      <c r="AD40" s="75">
        <v>66.386073311441265</v>
      </c>
      <c r="AE40" s="75">
        <v>66.971314895564134</v>
      </c>
      <c r="AF40" s="75">
        <v>67.964521147358539</v>
      </c>
      <c r="AG40" s="75">
        <v>68.708232354770743</v>
      </c>
      <c r="AH40" s="75">
        <v>68.911121964422392</v>
      </c>
    </row>
    <row r="41" spans="2:35" x14ac:dyDescent="0.25">
      <c r="C41" s="74" t="s">
        <v>69</v>
      </c>
      <c r="D41" s="75">
        <v>80.10487820604834</v>
      </c>
      <c r="E41" s="75">
        <v>78.966707050315762</v>
      </c>
      <c r="F41" s="75">
        <v>77.72593969817683</v>
      </c>
      <c r="G41" s="75">
        <v>76.406017002225042</v>
      </c>
      <c r="H41" s="75">
        <v>75.061425985740229</v>
      </c>
      <c r="I41" s="75">
        <v>73.744869329600903</v>
      </c>
      <c r="J41" s="75">
        <v>73.107785819815248</v>
      </c>
      <c r="K41" s="75">
        <v>72.663850775193765</v>
      </c>
      <c r="L41" s="75">
        <v>72.421222524284602</v>
      </c>
      <c r="M41" s="75">
        <v>72.38870887465302</v>
      </c>
      <c r="N41" s="75">
        <v>72.55396001710686</v>
      </c>
      <c r="O41" s="75">
        <v>72.93621206574791</v>
      </c>
      <c r="P41" s="75">
        <v>73.44223684981813</v>
      </c>
      <c r="Q41" s="75">
        <v>74.03270165207195</v>
      </c>
      <c r="R41" s="75">
        <v>74.686012587927024</v>
      </c>
      <c r="S41" s="75">
        <v>75.379722446525932</v>
      </c>
      <c r="T41" s="75">
        <v>76.088646117451376</v>
      </c>
      <c r="U41" s="75">
        <v>76.806632102952406</v>
      </c>
      <c r="V41" s="75">
        <v>77.517095059933951</v>
      </c>
      <c r="W41" s="75">
        <v>78.230137258948204</v>
      </c>
      <c r="X41" s="75">
        <v>79.087630819934901</v>
      </c>
      <c r="Y41" s="75">
        <v>79.859955339625785</v>
      </c>
      <c r="Z41" s="75">
        <v>80.586225299669834</v>
      </c>
      <c r="AA41" s="75">
        <v>81.282428375322979</v>
      </c>
      <c r="AB41" s="75">
        <v>81.952411349172152</v>
      </c>
      <c r="AC41" s="75">
        <v>82.60558464326725</v>
      </c>
      <c r="AD41" s="75">
        <v>83.222638120274624</v>
      </c>
      <c r="AE41" s="75">
        <v>83.815002506220623</v>
      </c>
      <c r="AF41" s="75">
        <v>84.540187900755953</v>
      </c>
      <c r="AG41" s="75">
        <v>85.163344748899377</v>
      </c>
      <c r="AH41" s="75">
        <v>85.695699857641827</v>
      </c>
    </row>
    <row r="42" spans="2:35" x14ac:dyDescent="0.25">
      <c r="C42" s="74" t="s">
        <v>68</v>
      </c>
      <c r="D42" s="75">
        <v>20.003638293736238</v>
      </c>
      <c r="E42" s="75">
        <v>20.069868226026415</v>
      </c>
      <c r="F42" s="75">
        <v>20.102733323763037</v>
      </c>
      <c r="G42" s="75">
        <v>20.101649185926878</v>
      </c>
      <c r="H42" s="75">
        <v>20.066024467054262</v>
      </c>
      <c r="I42" s="75">
        <v>19.995260778543397</v>
      </c>
      <c r="J42" s="75">
        <v>19.888752628840081</v>
      </c>
      <c r="K42" s="75">
        <v>19.74588735465116</v>
      </c>
      <c r="L42" s="75">
        <v>19.566045046176637</v>
      </c>
      <c r="M42" s="75">
        <v>19.348598487295401</v>
      </c>
      <c r="N42" s="75">
        <v>19.092913050890036</v>
      </c>
      <c r="O42" s="75">
        <v>19.839833605488565</v>
      </c>
      <c r="P42" s="75">
        <v>20.549924209254467</v>
      </c>
      <c r="Q42" s="75">
        <v>21.224412536486746</v>
      </c>
      <c r="R42" s="75">
        <v>21.864561542970588</v>
      </c>
      <c r="S42" s="75">
        <v>22.471670067111688</v>
      </c>
      <c r="T42" s="75">
        <v>23.047073386209203</v>
      </c>
      <c r="U42" s="75">
        <v>23.592143799645896</v>
      </c>
      <c r="V42" s="75">
        <v>24.10829121207771</v>
      </c>
      <c r="W42" s="75">
        <v>24.596963713632825</v>
      </c>
      <c r="X42" s="75">
        <v>25.059648210953203</v>
      </c>
      <c r="Y42" s="75">
        <v>25.497870974495129</v>
      </c>
      <c r="Z42" s="75">
        <v>25.91319832938558</v>
      </c>
      <c r="AA42" s="75">
        <v>26.307237205713466</v>
      </c>
      <c r="AB42" s="75">
        <v>26.681635805459823</v>
      </c>
      <c r="AC42" s="75">
        <v>27.038084230548375</v>
      </c>
      <c r="AD42" s="75">
        <v>28.573826143650074</v>
      </c>
      <c r="AE42" s="75">
        <v>30.046658217891657</v>
      </c>
      <c r="AF42" s="75">
        <v>31.460870522896926</v>
      </c>
      <c r="AG42" s="75">
        <v>32.820833225667528</v>
      </c>
      <c r="AH42" s="75">
        <v>34.130997667240884</v>
      </c>
    </row>
    <row r="43" spans="2:35" x14ac:dyDescent="0.25">
      <c r="C43" s="74" t="s">
        <v>67</v>
      </c>
      <c r="D43" s="75">
        <v>3.4854229770791463</v>
      </c>
      <c r="E43" s="75">
        <v>3.671071143171595</v>
      </c>
      <c r="F43" s="75">
        <v>3.9345502290889067</v>
      </c>
      <c r="G43" s="75">
        <v>4.2859323769020961</v>
      </c>
      <c r="H43" s="75">
        <v>4.7350704433438606</v>
      </c>
      <c r="I43" s="75">
        <v>5.2908619754282675</v>
      </c>
      <c r="J43" s="75">
        <v>6.5297324295387078</v>
      </c>
      <c r="K43" s="75">
        <v>8.3195978233563004</v>
      </c>
      <c r="L43" s="75">
        <v>10.518046709015213</v>
      </c>
      <c r="M43" s="75">
        <v>12.989573143961145</v>
      </c>
      <c r="N43" s="75">
        <v>15.579344114867444</v>
      </c>
      <c r="O43" s="75">
        <v>18.577292402382994</v>
      </c>
      <c r="P43" s="75">
        <v>21.873419702244227</v>
      </c>
      <c r="Q43" s="75">
        <v>25.525905918030396</v>
      </c>
      <c r="R43" s="75">
        <v>29.522004465140199</v>
      </c>
      <c r="S43" s="75">
        <v>33.763707947530833</v>
      </c>
      <c r="T43" s="75">
        <v>37.890317518422812</v>
      </c>
      <c r="U43" s="75">
        <v>41.811199717078118</v>
      </c>
      <c r="V43" s="75">
        <v>45.477207821920722</v>
      </c>
      <c r="W43" s="75">
        <v>48.857944160326326</v>
      </c>
      <c r="X43" s="75">
        <v>52.502358736481966</v>
      </c>
      <c r="Y43" s="75">
        <v>55.426611428127003</v>
      </c>
      <c r="Z43" s="75">
        <v>57.903068933031868</v>
      </c>
      <c r="AA43" s="75">
        <v>59.96810002153309</v>
      </c>
      <c r="AB43" s="75">
        <v>61.660531997679207</v>
      </c>
      <c r="AC43" s="75">
        <v>63.057474779285066</v>
      </c>
      <c r="AD43" s="75">
        <v>64.188270764546814</v>
      </c>
      <c r="AE43" s="75">
        <v>65.111622661259418</v>
      </c>
      <c r="AF43" s="75">
        <v>65.598401826729798</v>
      </c>
      <c r="AG43" s="75">
        <v>65.793117418532887</v>
      </c>
      <c r="AH43" s="75">
        <v>65.983780986816896</v>
      </c>
    </row>
    <row r="44" spans="2:35" x14ac:dyDescent="0.25">
      <c r="C44" s="74" t="s">
        <v>31</v>
      </c>
      <c r="D44" s="75">
        <v>7.2644148409490739E-2</v>
      </c>
      <c r="E44" s="75">
        <v>0.10906206604699009</v>
      </c>
      <c r="F44" s="75">
        <v>0.14530188995281718</v>
      </c>
      <c r="G44" s="75">
        <v>0.18117905413136084</v>
      </c>
      <c r="H44" s="75">
        <v>0.21650649695652385</v>
      </c>
      <c r="I44" s="75">
        <v>0.25109463032516294</v>
      </c>
      <c r="J44" s="75">
        <v>0.33192422525864324</v>
      </c>
      <c r="K44" s="75">
        <v>0.45802061238454306</v>
      </c>
      <c r="L44" s="75">
        <v>0.62839387260021795</v>
      </c>
      <c r="M44" s="75">
        <v>0.84280643675492695</v>
      </c>
      <c r="N44" s="75">
        <v>1.1023785823227779</v>
      </c>
      <c r="O44" s="75">
        <v>2.0302145472491842</v>
      </c>
      <c r="P44" s="75">
        <v>3.1028319626418059</v>
      </c>
      <c r="Q44" s="75">
        <v>4.3450693487875114</v>
      </c>
      <c r="R44" s="75">
        <v>5.7686196573949839</v>
      </c>
      <c r="S44" s="75">
        <v>7.3577472066206493</v>
      </c>
      <c r="T44" s="75">
        <v>8.9739118244162324</v>
      </c>
      <c r="U44" s="75">
        <v>10.594034125558879</v>
      </c>
      <c r="V44" s="75">
        <v>12.212005462943024</v>
      </c>
      <c r="W44" s="75">
        <v>13.830010979718947</v>
      </c>
      <c r="X44" s="75">
        <v>15.564230777298031</v>
      </c>
      <c r="Y44" s="75">
        <v>17.170560794835122</v>
      </c>
      <c r="Z44" s="75">
        <v>18.705585627684737</v>
      </c>
      <c r="AA44" s="75">
        <v>20.173021203100955</v>
      </c>
      <c r="AB44" s="75">
        <v>21.569468443002915</v>
      </c>
      <c r="AC44" s="75">
        <v>22.890558712962644</v>
      </c>
      <c r="AD44" s="75">
        <v>24.074254108205817</v>
      </c>
      <c r="AE44" s="75">
        <v>25.187625001733032</v>
      </c>
      <c r="AF44" s="75">
        <v>26.18590147174325</v>
      </c>
      <c r="AG44" s="75">
        <v>27.070246870832165</v>
      </c>
      <c r="AH44" s="75">
        <v>27.863965107801533</v>
      </c>
    </row>
    <row r="45" spans="2:35" x14ac:dyDescent="0.25">
      <c r="C45" s="199" t="s">
        <v>176</v>
      </c>
      <c r="D45" s="75">
        <f>SUM(D40:D44)</f>
        <v>156.95878975145752</v>
      </c>
      <c r="E45" s="75">
        <f t="shared" ref="E45" si="1">SUM(E40:E44)</f>
        <v>155.4965552860919</v>
      </c>
      <c r="F45" s="75">
        <f t="shared" ref="F45" si="2">SUM(F40:F44)</f>
        <v>153.95533851128013</v>
      </c>
      <c r="G45" s="75">
        <f t="shared" ref="G45" si="3">SUM(G40:G44)</f>
        <v>152.63543348936429</v>
      </c>
      <c r="H45" s="75">
        <f t="shared" ref="H45" si="4">SUM(H40:H44)</f>
        <v>151.59340247683494</v>
      </c>
      <c r="I45" s="75">
        <f t="shared" ref="I45" si="5">SUM(I40:I44)</f>
        <v>150.85529134173291</v>
      </c>
      <c r="J45" s="75">
        <f t="shared" ref="J45" si="6">SUM(J40:J44)</f>
        <v>151.80601065996521</v>
      </c>
      <c r="K45" s="75">
        <f t="shared" ref="K45" si="7">SUM(K40:K44)</f>
        <v>153.57733310939375</v>
      </c>
      <c r="L45" s="75">
        <f t="shared" ref="L45" si="8">SUM(L40:L44)</f>
        <v>156.00404495763215</v>
      </c>
      <c r="M45" s="75">
        <f t="shared" ref="M45" si="9">SUM(M40:M44)</f>
        <v>158.93733840751759</v>
      </c>
      <c r="N45" s="75">
        <f t="shared" ref="N45" si="10">SUM(N40:N44)</f>
        <v>162.18755515125275</v>
      </c>
      <c r="O45" s="75">
        <f t="shared" ref="O45" si="11">SUM(O40:O44)</f>
        <v>167.83096881201132</v>
      </c>
      <c r="P45" s="75">
        <f t="shared" ref="P45" si="12">SUM(P40:P44)</f>
        <v>174.00950646199576</v>
      </c>
      <c r="Q45" s="75">
        <f t="shared" ref="Q45" si="13">SUM(Q40:Q44)</f>
        <v>180.76574253521673</v>
      </c>
      <c r="R45" s="75">
        <f t="shared" ref="R45" si="14">SUM(R40:R44)</f>
        <v>188.09720918450273</v>
      </c>
      <c r="S45" s="75">
        <f t="shared" ref="S45" si="15">SUM(S40:S44)</f>
        <v>195.87396672822544</v>
      </c>
      <c r="T45" s="75">
        <f t="shared" ref="T45" si="16">SUM(T40:T44)</f>
        <v>203.60592843784806</v>
      </c>
      <c r="U45" s="75">
        <f t="shared" ref="U45" si="17">SUM(U40:U44)</f>
        <v>211.1577373238313</v>
      </c>
      <c r="V45" s="75">
        <f t="shared" ref="V45" si="18">SUM(V40:V44)</f>
        <v>218.436007753832</v>
      </c>
      <c r="W45" s="75">
        <f t="shared" ref="W45" si="19">SUM(W40:W44)</f>
        <v>225.46190001814352</v>
      </c>
      <c r="X45" s="75">
        <f t="shared" ref="X45" si="20">SUM(X40:X44)</f>
        <v>233.48139893932313</v>
      </c>
      <c r="Y45" s="75">
        <f t="shared" ref="Y45" si="21">SUM(Y40:Y44)</f>
        <v>240.33590437436413</v>
      </c>
      <c r="Z45" s="75">
        <f t="shared" ref="Z45" si="22">SUM(Z40:Z44)</f>
        <v>246.46822100846282</v>
      </c>
      <c r="AA45" s="75">
        <f t="shared" ref="AA45" si="23">SUM(AA40:AA44)</f>
        <v>251.95921079062114</v>
      </c>
      <c r="AB45" s="75">
        <f t="shared" ref="AB45" si="24">SUM(AB40:AB44)</f>
        <v>256.87148660263534</v>
      </c>
      <c r="AC45" s="75">
        <f t="shared" ref="AC45" si="25">SUM(AC40:AC44)</f>
        <v>261.32129378330421</v>
      </c>
      <c r="AD45" s="75">
        <f t="shared" ref="AD45" si="26">SUM(AD40:AD44)</f>
        <v>266.44506244811862</v>
      </c>
      <c r="AE45" s="75">
        <f t="shared" ref="AE45" si="27">SUM(AE40:AE44)</f>
        <v>271.13222328266886</v>
      </c>
      <c r="AF45" s="75">
        <f t="shared" ref="AF45" si="28">SUM(AF40:AF44)</f>
        <v>275.74988286948445</v>
      </c>
      <c r="AG45" s="75">
        <f t="shared" ref="AG45" si="29">SUM(AG40:AG44)</f>
        <v>279.55577461870269</v>
      </c>
      <c r="AH45" s="75">
        <f t="shared" ref="AH45" si="30">SUM(AH40:AH44)</f>
        <v>282.58556558392354</v>
      </c>
      <c r="AI45" s="75"/>
    </row>
    <row r="46" spans="2:35" hidden="1" x14ac:dyDescent="0.2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row>
    <row r="47" spans="2:35" hidden="1" x14ac:dyDescent="0.2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row>
    <row r="48" spans="2:35" hidden="1" x14ac:dyDescent="0.2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row>
    <row r="49" spans="4:36" hidden="1" x14ac:dyDescent="0.2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row>
    <row r="50" spans="4:36" hidden="1" x14ac:dyDescent="0.2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row>
    <row r="51" spans="4:36" hidden="1" x14ac:dyDescent="0.2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row>
    <row r="52" spans="4:36" hidden="1" x14ac:dyDescent="0.2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row>
  </sheetData>
  <pageMargins left="0.7" right="0.7" top="0.75" bottom="0.75" header="0.3" footer="0.3"/>
  <pageSetup orientation="portrait" r:id="rId1"/>
  <ignoredErrors>
    <ignoredError sqref="D35:AH35 D45:AH45"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05EE8-4A50-4B79-96CF-320DAD5657D1}">
  <sheetPr>
    <tabColor theme="9"/>
  </sheetPr>
  <dimension ref="A1:AP75"/>
  <sheetViews>
    <sheetView showGridLines="0" topLeftCell="D3" zoomScale="80" zoomScaleNormal="80" workbookViewId="0">
      <selection activeCell="J31" sqref="J31"/>
    </sheetView>
  </sheetViews>
  <sheetFormatPr defaultColWidth="0" defaultRowHeight="12.75" zeroHeight="1" x14ac:dyDescent="0.2"/>
  <cols>
    <col min="1" max="2" width="3.7109375" style="2" customWidth="1"/>
    <col min="3" max="3" width="20" style="2" customWidth="1"/>
    <col min="4" max="4" width="17.28515625" style="2" bestFit="1" customWidth="1"/>
    <col min="5" max="5" width="15.140625" style="2" bestFit="1" customWidth="1"/>
    <col min="6" max="40" width="5" style="2" bestFit="1" customWidth="1"/>
    <col min="41" max="41" width="11.85546875" style="134" customWidth="1"/>
    <col min="42" max="42" width="11" style="134" hidden="1" customWidth="1"/>
    <col min="43" max="16384" width="0" style="2" hidden="1"/>
  </cols>
  <sheetData>
    <row r="1" spans="1:41" x14ac:dyDescent="0.2"/>
    <row r="2" spans="1:41" s="193" customFormat="1" ht="18.75" x14ac:dyDescent="0.3">
      <c r="A2" s="111" t="s">
        <v>114</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row>
    <row r="3" spans="1:41" x14ac:dyDescent="0.2"/>
    <row r="4" spans="1:41" ht="18.75" x14ac:dyDescent="0.3">
      <c r="C4" s="117" t="s">
        <v>72</v>
      </c>
    </row>
    <row r="5" spans="1:41" ht="15" x14ac:dyDescent="0.25">
      <c r="C5" s="3"/>
      <c r="D5" s="3"/>
    </row>
    <row r="6" spans="1:41" x14ac:dyDescent="0.2"/>
    <row r="7" spans="1:41" x14ac:dyDescent="0.2">
      <c r="E7" s="45">
        <v>2015</v>
      </c>
      <c r="F7" s="45">
        <f t="shared" ref="F7" si="0">E7+1</f>
        <v>2016</v>
      </c>
      <c r="G7" s="45">
        <f t="shared" ref="G7" si="1">F7+1</f>
        <v>2017</v>
      </c>
      <c r="H7" s="45">
        <f t="shared" ref="H7" si="2">G7+1</f>
        <v>2018</v>
      </c>
      <c r="I7" s="45">
        <f t="shared" ref="I7" si="3">H7+1</f>
        <v>2019</v>
      </c>
      <c r="J7" s="45">
        <f t="shared" ref="J7" si="4">I7+1</f>
        <v>2020</v>
      </c>
      <c r="K7" s="45">
        <f t="shared" ref="K7" si="5">J7+1</f>
        <v>2021</v>
      </c>
      <c r="L7" s="45">
        <f t="shared" ref="L7" si="6">K7+1</f>
        <v>2022</v>
      </c>
      <c r="M7" s="45">
        <f t="shared" ref="M7" si="7">L7+1</f>
        <v>2023</v>
      </c>
      <c r="N7" s="45">
        <f t="shared" ref="N7" si="8">M7+1</f>
        <v>2024</v>
      </c>
      <c r="O7" s="45">
        <f t="shared" ref="O7" si="9">N7+1</f>
        <v>2025</v>
      </c>
      <c r="P7" s="45">
        <f t="shared" ref="P7" si="10">O7+1</f>
        <v>2026</v>
      </c>
      <c r="Q7" s="45">
        <f t="shared" ref="Q7" si="11">P7+1</f>
        <v>2027</v>
      </c>
      <c r="R7" s="45">
        <f t="shared" ref="R7" si="12">Q7+1</f>
        <v>2028</v>
      </c>
      <c r="S7" s="45">
        <f t="shared" ref="S7" si="13">R7+1</f>
        <v>2029</v>
      </c>
      <c r="T7" s="45">
        <f t="shared" ref="T7" si="14">S7+1</f>
        <v>2030</v>
      </c>
      <c r="U7" s="45">
        <f t="shared" ref="U7" si="15">T7+1</f>
        <v>2031</v>
      </c>
      <c r="V7" s="45">
        <f t="shared" ref="V7" si="16">U7+1</f>
        <v>2032</v>
      </c>
      <c r="W7" s="45">
        <f t="shared" ref="W7" si="17">V7+1</f>
        <v>2033</v>
      </c>
      <c r="X7" s="45">
        <f t="shared" ref="X7" si="18">W7+1</f>
        <v>2034</v>
      </c>
      <c r="Y7" s="45">
        <f t="shared" ref="Y7" si="19">X7+1</f>
        <v>2035</v>
      </c>
      <c r="Z7" s="45">
        <f t="shared" ref="Z7" si="20">Y7+1</f>
        <v>2036</v>
      </c>
      <c r="AA7" s="45">
        <f t="shared" ref="AA7" si="21">Z7+1</f>
        <v>2037</v>
      </c>
      <c r="AB7" s="45">
        <f t="shared" ref="AB7" si="22">AA7+1</f>
        <v>2038</v>
      </c>
      <c r="AC7" s="45">
        <f t="shared" ref="AC7" si="23">AB7+1</f>
        <v>2039</v>
      </c>
      <c r="AD7" s="45">
        <f t="shared" ref="AD7" si="24">AC7+1</f>
        <v>2040</v>
      </c>
      <c r="AE7" s="45">
        <f t="shared" ref="AE7" si="25">AD7+1</f>
        <v>2041</v>
      </c>
      <c r="AF7" s="45">
        <f t="shared" ref="AF7" si="26">AE7+1</f>
        <v>2042</v>
      </c>
      <c r="AG7" s="45">
        <f t="shared" ref="AG7" si="27">AF7+1</f>
        <v>2043</v>
      </c>
      <c r="AH7" s="45">
        <f t="shared" ref="AH7" si="28">AG7+1</f>
        <v>2044</v>
      </c>
      <c r="AI7" s="45">
        <f t="shared" ref="AI7" si="29">AH7+1</f>
        <v>2045</v>
      </c>
      <c r="AJ7" s="45">
        <f t="shared" ref="AJ7" si="30">AI7+1</f>
        <v>2046</v>
      </c>
      <c r="AK7" s="45">
        <f t="shared" ref="AK7" si="31">AJ7+1</f>
        <v>2047</v>
      </c>
      <c r="AL7" s="45">
        <f t="shared" ref="AL7" si="32">AK7+1</f>
        <v>2048</v>
      </c>
      <c r="AM7" s="45">
        <f t="shared" ref="AM7" si="33">AL7+1</f>
        <v>2049</v>
      </c>
      <c r="AN7" s="45">
        <f t="shared" ref="AN7" si="34">AM7+1</f>
        <v>2050</v>
      </c>
    </row>
    <row r="8" spans="1:41" x14ac:dyDescent="0.2">
      <c r="C8" s="23" t="s">
        <v>32</v>
      </c>
      <c r="D8" s="23" t="s">
        <v>33</v>
      </c>
      <c r="E8" s="77">
        <v>32.216027855323148</v>
      </c>
      <c r="F8" s="77">
        <v>31.980975168815515</v>
      </c>
      <c r="G8" s="77">
        <v>31.866277518924068</v>
      </c>
      <c r="H8" s="77">
        <v>31.721000133001557</v>
      </c>
      <c r="I8" s="77">
        <v>31.500113366454006</v>
      </c>
      <c r="J8" s="77">
        <v>31.172388710593633</v>
      </c>
      <c r="K8" s="77">
        <v>30.783848682780278</v>
      </c>
      <c r="L8" s="77">
        <v>30.358905654195482</v>
      </c>
      <c r="M8" s="77">
        <v>29.910322159831235</v>
      </c>
      <c r="N8" s="77">
        <v>29.479779297094879</v>
      </c>
      <c r="O8" s="77">
        <v>29.071851918865708</v>
      </c>
      <c r="P8" s="77">
        <v>28.826713356671107</v>
      </c>
      <c r="Q8" s="77">
        <v>28.657213267168416</v>
      </c>
      <c r="R8" s="77">
        <v>28.55686846799745</v>
      </c>
      <c r="S8" s="77">
        <v>28.521632094237141</v>
      </c>
      <c r="T8" s="77">
        <v>28.544561415015767</v>
      </c>
      <c r="U8" s="77">
        <v>28.741723943022947</v>
      </c>
      <c r="V8" s="77">
        <v>29.032352442207806</v>
      </c>
      <c r="W8" s="77">
        <v>29.384056949411121</v>
      </c>
      <c r="X8" s="77">
        <v>29.781121490380031</v>
      </c>
      <c r="Y8" s="77">
        <v>30.209732170705244</v>
      </c>
      <c r="Z8" s="77">
        <v>30.64667760027665</v>
      </c>
      <c r="AA8" s="77">
        <v>31.078481652429229</v>
      </c>
      <c r="AB8" s="77">
        <v>31.499119699028288</v>
      </c>
      <c r="AC8" s="77">
        <v>31.905113020208507</v>
      </c>
      <c r="AD8" s="77">
        <v>32.295575845271529</v>
      </c>
      <c r="AE8" s="77">
        <v>32.649804353344663</v>
      </c>
      <c r="AF8" s="77">
        <v>32.966207214529383</v>
      </c>
      <c r="AG8" s="77">
        <v>33.243812041525324</v>
      </c>
      <c r="AH8" s="77">
        <v>33.482404488380141</v>
      </c>
      <c r="AI8" s="77">
        <v>33.682756354528856</v>
      </c>
      <c r="AJ8" s="77">
        <v>33.847491609124056</v>
      </c>
      <c r="AK8" s="77">
        <v>33.980050854937488</v>
      </c>
      <c r="AL8" s="77">
        <v>34.087863127417442</v>
      </c>
      <c r="AM8" s="77">
        <v>34.176520183154167</v>
      </c>
      <c r="AN8" s="77">
        <v>34.242468393775326</v>
      </c>
    </row>
    <row r="9" spans="1:41" x14ac:dyDescent="0.2">
      <c r="C9" s="2" t="s">
        <v>34</v>
      </c>
      <c r="D9" s="2" t="s">
        <v>33</v>
      </c>
      <c r="E9" s="78">
        <v>24.974726949349552</v>
      </c>
      <c r="F9" s="78">
        <v>24.611268508118993</v>
      </c>
      <c r="G9" s="78">
        <v>24.503522526622987</v>
      </c>
      <c r="H9" s="78">
        <v>24.401042468322213</v>
      </c>
      <c r="I9" s="78">
        <v>24.279099595609253</v>
      </c>
      <c r="J9" s="78">
        <v>24.091092340709807</v>
      </c>
      <c r="K9" s="78">
        <v>23.835345105813637</v>
      </c>
      <c r="L9" s="78">
        <v>23.539917441302649</v>
      </c>
      <c r="M9" s="78">
        <v>23.303493892192737</v>
      </c>
      <c r="N9" s="78">
        <v>23.124055669910319</v>
      </c>
      <c r="O9" s="78">
        <v>23.003022512992139</v>
      </c>
      <c r="P9" s="78">
        <v>23.075703830486418</v>
      </c>
      <c r="Q9" s="78">
        <v>23.251378303210423</v>
      </c>
      <c r="R9" s="78">
        <v>23.515881200029469</v>
      </c>
      <c r="S9" s="78">
        <v>23.857863011434862</v>
      </c>
      <c r="T9" s="78">
        <v>24.266042154822546</v>
      </c>
      <c r="U9" s="78">
        <v>24.854327346409068</v>
      </c>
      <c r="V9" s="78">
        <v>25.492488183694253</v>
      </c>
      <c r="W9" s="78">
        <v>26.181767301243141</v>
      </c>
      <c r="X9" s="78">
        <v>26.920114282426383</v>
      </c>
      <c r="Y9" s="78">
        <v>27.694447125769809</v>
      </c>
      <c r="Z9" s="78">
        <v>28.479327945586714</v>
      </c>
      <c r="AA9" s="78">
        <v>29.264272448791601</v>
      </c>
      <c r="AB9" s="78">
        <v>30.042526109209849</v>
      </c>
      <c r="AC9" s="78">
        <v>30.805205302321923</v>
      </c>
      <c r="AD9" s="78">
        <v>31.555243620310531</v>
      </c>
      <c r="AE9" s="78">
        <v>32.25854850286818</v>
      </c>
      <c r="AF9" s="78">
        <v>32.911908506563542</v>
      </c>
      <c r="AG9" s="78">
        <v>33.51387832257398</v>
      </c>
      <c r="AH9" s="78">
        <v>34.061124429335543</v>
      </c>
      <c r="AI9" s="78">
        <v>34.548026236755049</v>
      </c>
      <c r="AJ9" s="78">
        <v>34.963223629202588</v>
      </c>
      <c r="AK9" s="78">
        <v>35.309083868966091</v>
      </c>
      <c r="AL9" s="78">
        <v>35.600919672776278</v>
      </c>
      <c r="AM9" s="78">
        <v>35.847101609488313</v>
      </c>
      <c r="AN9" s="78">
        <v>36.047649323600595</v>
      </c>
      <c r="AO9" s="135"/>
    </row>
    <row r="10" spans="1:41" x14ac:dyDescent="0.2">
      <c r="C10" s="46" t="s">
        <v>35</v>
      </c>
      <c r="D10" s="46"/>
      <c r="E10" s="79">
        <v>32.216027855323148</v>
      </c>
      <c r="F10" s="79">
        <v>31.980975168815515</v>
      </c>
      <c r="G10" s="79">
        <v>31.866277518924068</v>
      </c>
      <c r="H10" s="79">
        <v>31.721000133001557</v>
      </c>
      <c r="I10" s="79">
        <v>31.500113366454006</v>
      </c>
      <c r="J10" s="79">
        <v>31.172388710593633</v>
      </c>
      <c r="K10" s="79">
        <v>30.783848682780278</v>
      </c>
      <c r="L10" s="79">
        <v>30.358905654195482</v>
      </c>
      <c r="M10" s="79">
        <v>29.910322159831235</v>
      </c>
      <c r="N10" s="79">
        <v>29.479779297094879</v>
      </c>
      <c r="O10" s="79">
        <v>29.071851918865708</v>
      </c>
      <c r="P10" s="79">
        <v>28.826713356671107</v>
      </c>
      <c r="Q10" s="79">
        <v>28.657213267168416</v>
      </c>
      <c r="R10" s="79">
        <v>28.55686846799745</v>
      </c>
      <c r="S10" s="79">
        <v>28.521632094237141</v>
      </c>
      <c r="T10" s="79">
        <v>28.544561415015767</v>
      </c>
      <c r="U10" s="79">
        <v>28.741723943022947</v>
      </c>
      <c r="V10" s="79">
        <v>29.032352442207806</v>
      </c>
      <c r="W10" s="79">
        <v>29.384056949411121</v>
      </c>
      <c r="X10" s="79">
        <v>29.781121490380031</v>
      </c>
      <c r="Y10" s="79">
        <v>30.209732170705244</v>
      </c>
      <c r="Z10" s="79">
        <v>30.64667760027665</v>
      </c>
      <c r="AA10" s="79">
        <v>31.078481652429229</v>
      </c>
      <c r="AB10" s="79">
        <v>31.499119699028288</v>
      </c>
      <c r="AC10" s="79">
        <v>31.905113020208507</v>
      </c>
      <c r="AD10" s="79">
        <v>32.295575845271529</v>
      </c>
      <c r="AE10" s="79">
        <v>32.649804353344663</v>
      </c>
      <c r="AF10" s="79">
        <v>32.966207214529383</v>
      </c>
      <c r="AG10" s="79">
        <v>33.51387832257398</v>
      </c>
      <c r="AH10" s="79">
        <v>34.061124429335543</v>
      </c>
      <c r="AI10" s="79">
        <v>34.548026236755049</v>
      </c>
      <c r="AJ10" s="79">
        <v>34.963223629202588</v>
      </c>
      <c r="AK10" s="79">
        <v>35.309083868966091</v>
      </c>
      <c r="AL10" s="79">
        <v>35.600919672776278</v>
      </c>
      <c r="AM10" s="79">
        <v>35.847101609488313</v>
      </c>
      <c r="AN10" s="79">
        <v>36.047649323600595</v>
      </c>
    </row>
    <row r="11" spans="1:41" x14ac:dyDescent="0.2">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row>
    <row r="12" spans="1:41" x14ac:dyDescent="0.2">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row>
    <row r="13" spans="1:41" x14ac:dyDescent="0.2">
      <c r="C13" s="23" t="s">
        <v>32</v>
      </c>
      <c r="D13" s="23" t="s">
        <v>36</v>
      </c>
      <c r="E13" s="77">
        <v>32.216027855323148</v>
      </c>
      <c r="F13" s="77">
        <v>31.980975168815515</v>
      </c>
      <c r="G13" s="77">
        <v>31.866277518924068</v>
      </c>
      <c r="H13" s="77">
        <v>31.721000133001557</v>
      </c>
      <c r="I13" s="77">
        <v>31.562759947776001</v>
      </c>
      <c r="J13" s="77">
        <v>31.297618222707776</v>
      </c>
      <c r="K13" s="77">
        <v>30.97195060844334</v>
      </c>
      <c r="L13" s="77">
        <v>30.610610644723977</v>
      </c>
      <c r="M13" s="77">
        <v>30.226945461678884</v>
      </c>
      <c r="N13" s="77">
        <v>29.837454853089522</v>
      </c>
      <c r="O13" s="77">
        <v>29.491564525278722</v>
      </c>
      <c r="P13" s="77">
        <v>29.323509200851202</v>
      </c>
      <c r="Q13" s="77">
        <v>29.245539827262135</v>
      </c>
      <c r="R13" s="77">
        <v>29.254067106460116</v>
      </c>
      <c r="S13" s="77">
        <v>29.347999994557313</v>
      </c>
      <c r="T13" s="77">
        <v>29.522137561654503</v>
      </c>
      <c r="U13" s="77">
        <v>29.903467478564568</v>
      </c>
      <c r="V13" s="77">
        <v>30.398746209150122</v>
      </c>
      <c r="W13" s="77">
        <v>30.989983030085011</v>
      </c>
      <c r="X13" s="77">
        <v>31.652664411369614</v>
      </c>
      <c r="Y13" s="77">
        <v>32.369449822570502</v>
      </c>
      <c r="Z13" s="77">
        <v>33.109280764987183</v>
      </c>
      <c r="AA13" s="77">
        <v>33.853777828970493</v>
      </c>
      <c r="AB13" s="77">
        <v>34.594554790406505</v>
      </c>
      <c r="AC13" s="77">
        <v>35.326943853693052</v>
      </c>
      <c r="AD13" s="77">
        <v>36.048879196429262</v>
      </c>
      <c r="AE13" s="77">
        <v>36.729889542692455</v>
      </c>
      <c r="AF13" s="77">
        <v>37.365321534720259</v>
      </c>
      <c r="AG13" s="77">
        <v>37.951235000669008</v>
      </c>
      <c r="AH13" s="77">
        <v>38.48530477256255</v>
      </c>
      <c r="AI13" s="77">
        <v>38.97314259114497</v>
      </c>
      <c r="AJ13" s="77">
        <v>39.423271137534179</v>
      </c>
      <c r="AK13" s="77">
        <v>39.826831939931736</v>
      </c>
      <c r="AL13" s="77">
        <v>40.191391055815444</v>
      </c>
      <c r="AM13" s="77">
        <v>40.522004200863947</v>
      </c>
      <c r="AN13" s="77">
        <v>40.82066106327084</v>
      </c>
    </row>
    <row r="14" spans="1:41" x14ac:dyDescent="0.2">
      <c r="C14" s="2" t="s">
        <v>34</v>
      </c>
      <c r="D14" s="2" t="s">
        <v>36</v>
      </c>
      <c r="E14" s="78">
        <v>24.974726949349552</v>
      </c>
      <c r="F14" s="78">
        <v>24.611268508118993</v>
      </c>
      <c r="G14" s="78">
        <v>24.503522526622987</v>
      </c>
      <c r="H14" s="78">
        <v>24.401042468322213</v>
      </c>
      <c r="I14" s="78">
        <v>24.307446952401026</v>
      </c>
      <c r="J14" s="78">
        <v>24.148877915158494</v>
      </c>
      <c r="K14" s="78">
        <v>23.924075385179535</v>
      </c>
      <c r="L14" s="78">
        <v>23.661520038628595</v>
      </c>
      <c r="M14" s="78">
        <v>23.461778482006931</v>
      </c>
      <c r="N14" s="78">
        <v>23.3241441019143</v>
      </c>
      <c r="O14" s="78">
        <v>23.251344520430813</v>
      </c>
      <c r="P14" s="78">
        <v>23.388014987175374</v>
      </c>
      <c r="Q14" s="78">
        <v>23.64812176373</v>
      </c>
      <c r="R14" s="78">
        <v>24.021194462721876</v>
      </c>
      <c r="S14" s="78">
        <v>24.499583776802883</v>
      </c>
      <c r="T14" s="78">
        <v>25.074196894533397</v>
      </c>
      <c r="U14" s="78">
        <v>25.862027206513662</v>
      </c>
      <c r="V14" s="78">
        <v>26.727241742047333</v>
      </c>
      <c r="W14" s="78">
        <v>27.675509395326962</v>
      </c>
      <c r="X14" s="78">
        <v>28.706181807781668</v>
      </c>
      <c r="Y14" s="78">
        <v>29.802547436908792</v>
      </c>
      <c r="Z14" s="78">
        <v>30.930781512382996</v>
      </c>
      <c r="AA14" s="78">
        <v>32.075433243555629</v>
      </c>
      <c r="AB14" s="78">
        <v>33.22716418959206</v>
      </c>
      <c r="AC14" s="78">
        <v>34.375259962127693</v>
      </c>
      <c r="AD14" s="78">
        <v>35.521743858636313</v>
      </c>
      <c r="AE14" s="78">
        <v>36.620956903223544</v>
      </c>
      <c r="AF14" s="78">
        <v>37.666168722357085</v>
      </c>
      <c r="AG14" s="78">
        <v>38.652684779837443</v>
      </c>
      <c r="AH14" s="78">
        <v>39.574445497370291</v>
      </c>
      <c r="AI14" s="78">
        <v>40.423902041105357</v>
      </c>
      <c r="AJ14" s="78">
        <v>41.187859152931928</v>
      </c>
      <c r="AK14" s="78">
        <v>41.869205821377975</v>
      </c>
      <c r="AL14" s="78">
        <v>42.486066018782616</v>
      </c>
      <c r="AM14" s="78">
        <v>43.048170449458098</v>
      </c>
      <c r="AN14" s="78">
        <v>43.554717359884741</v>
      </c>
    </row>
    <row r="15" spans="1:41" x14ac:dyDescent="0.2">
      <c r="C15" s="46" t="s">
        <v>35</v>
      </c>
      <c r="D15" s="46"/>
      <c r="E15" s="79">
        <v>32.216027855323148</v>
      </c>
      <c r="F15" s="79">
        <v>31.980975168815515</v>
      </c>
      <c r="G15" s="79">
        <v>31.866277518924068</v>
      </c>
      <c r="H15" s="79">
        <v>31.721000133001557</v>
      </c>
      <c r="I15" s="79">
        <v>31.562759947776001</v>
      </c>
      <c r="J15" s="79">
        <v>31.297618222707776</v>
      </c>
      <c r="K15" s="79">
        <v>30.97195060844334</v>
      </c>
      <c r="L15" s="79">
        <v>30.610610644723977</v>
      </c>
      <c r="M15" s="79">
        <v>30.226945461678884</v>
      </c>
      <c r="N15" s="79">
        <v>29.837454853089522</v>
      </c>
      <c r="O15" s="79">
        <v>29.491564525278722</v>
      </c>
      <c r="P15" s="79">
        <v>29.323509200851202</v>
      </c>
      <c r="Q15" s="79">
        <v>29.245539827262135</v>
      </c>
      <c r="R15" s="79">
        <v>29.254067106460116</v>
      </c>
      <c r="S15" s="79">
        <v>29.347999994557313</v>
      </c>
      <c r="T15" s="79">
        <v>29.522137561654503</v>
      </c>
      <c r="U15" s="79">
        <v>29.903467478564568</v>
      </c>
      <c r="V15" s="79">
        <v>30.398746209150122</v>
      </c>
      <c r="W15" s="79">
        <v>30.989983030085011</v>
      </c>
      <c r="X15" s="79">
        <v>31.652664411369614</v>
      </c>
      <c r="Y15" s="79">
        <v>32.369449822570502</v>
      </c>
      <c r="Z15" s="79">
        <v>33.109280764987183</v>
      </c>
      <c r="AA15" s="79">
        <v>33.853777828970493</v>
      </c>
      <c r="AB15" s="79">
        <v>34.594554790406505</v>
      </c>
      <c r="AC15" s="79">
        <v>35.326943853693052</v>
      </c>
      <c r="AD15" s="79">
        <v>36.048879196429262</v>
      </c>
      <c r="AE15" s="79">
        <v>36.729889542692455</v>
      </c>
      <c r="AF15" s="79">
        <v>37.666168722357085</v>
      </c>
      <c r="AG15" s="79">
        <v>38.652684779837443</v>
      </c>
      <c r="AH15" s="79">
        <v>39.574445497370291</v>
      </c>
      <c r="AI15" s="79">
        <v>40.423902041105357</v>
      </c>
      <c r="AJ15" s="79">
        <v>41.187859152931928</v>
      </c>
      <c r="AK15" s="79">
        <v>41.869205821377975</v>
      </c>
      <c r="AL15" s="79">
        <v>42.486066018782616</v>
      </c>
      <c r="AM15" s="79">
        <v>43.048170449458098</v>
      </c>
      <c r="AN15" s="79">
        <v>43.554717359884741</v>
      </c>
    </row>
    <row r="16" spans="1:41" x14ac:dyDescent="0.2"/>
    <row r="17" spans="3:5" x14ac:dyDescent="0.2"/>
    <row r="18" spans="3:5" x14ac:dyDescent="0.2"/>
    <row r="19" spans="3:5" x14ac:dyDescent="0.2">
      <c r="C19" s="44" t="s">
        <v>159</v>
      </c>
    </row>
    <row r="20" spans="3:5" x14ac:dyDescent="0.2">
      <c r="C20" s="118"/>
      <c r="D20" s="118" t="s">
        <v>30</v>
      </c>
      <c r="E20" s="119" t="s">
        <v>73</v>
      </c>
    </row>
    <row r="21" spans="3:5" x14ac:dyDescent="0.2">
      <c r="C21" s="44" t="s">
        <v>37</v>
      </c>
      <c r="D21" s="108">
        <v>0.90300000000000002</v>
      </c>
      <c r="E21" s="108">
        <v>1</v>
      </c>
    </row>
    <row r="22" spans="3:5" x14ac:dyDescent="0.2">
      <c r="C22" s="44" t="s">
        <v>38</v>
      </c>
      <c r="D22" s="108">
        <v>0.93</v>
      </c>
      <c r="E22" s="108">
        <v>1</v>
      </c>
    </row>
    <row r="23" spans="3:5" x14ac:dyDescent="0.2">
      <c r="C23" s="44"/>
      <c r="D23" s="108"/>
      <c r="E23" s="108"/>
    </row>
    <row r="24" spans="3:5" x14ac:dyDescent="0.2"/>
    <row r="25" spans="3:5" x14ac:dyDescent="0.2">
      <c r="C25" s="44" t="s">
        <v>108</v>
      </c>
    </row>
    <row r="26" spans="3:5" x14ac:dyDescent="0.2">
      <c r="C26" s="118"/>
      <c r="D26" s="118" t="s">
        <v>30</v>
      </c>
      <c r="E26" s="118" t="s">
        <v>73</v>
      </c>
    </row>
    <row r="27" spans="3:5" x14ac:dyDescent="0.2">
      <c r="C27" s="44" t="s">
        <v>37</v>
      </c>
      <c r="D27" s="109">
        <v>4.1270315211094428E-4</v>
      </c>
      <c r="E27" s="109">
        <v>2.4997657289578952E-4</v>
      </c>
    </row>
    <row r="28" spans="3:5" x14ac:dyDescent="0.2">
      <c r="C28" s="44" t="s">
        <v>38</v>
      </c>
      <c r="D28" s="109">
        <v>4.1270315211094428E-4</v>
      </c>
      <c r="E28" s="109">
        <v>2.4997657289578491E-4</v>
      </c>
    </row>
    <row r="29" spans="3:5" x14ac:dyDescent="0.2"/>
    <row r="30" spans="3:5" x14ac:dyDescent="0.2"/>
    <row r="31" spans="3:5" x14ac:dyDescent="0.2">
      <c r="C31" s="44" t="s">
        <v>109</v>
      </c>
    </row>
    <row r="32" spans="3:5" x14ac:dyDescent="0.2">
      <c r="C32" s="118"/>
      <c r="D32" s="118" t="s">
        <v>30</v>
      </c>
      <c r="E32" s="118" t="s">
        <v>73</v>
      </c>
    </row>
    <row r="33" spans="3:5" x14ac:dyDescent="0.2">
      <c r="C33" s="44" t="s">
        <v>37</v>
      </c>
      <c r="D33" s="110">
        <v>0.13952000000000001</v>
      </c>
      <c r="E33" s="110">
        <v>0.5</v>
      </c>
    </row>
    <row r="34" spans="3:5" x14ac:dyDescent="0.2">
      <c r="C34" s="44" t="s">
        <v>38</v>
      </c>
      <c r="D34" s="110">
        <v>0.13952000000000001</v>
      </c>
      <c r="E34" s="110">
        <v>0.5</v>
      </c>
    </row>
    <row r="35" spans="3:5" x14ac:dyDescent="0.2"/>
    <row r="36" spans="3:5" x14ac:dyDescent="0.2"/>
    <row r="37" spans="3:5" x14ac:dyDescent="0.2">
      <c r="C37" s="44" t="s">
        <v>110</v>
      </c>
    </row>
    <row r="38" spans="3:5" x14ac:dyDescent="0.2">
      <c r="C38" s="118"/>
      <c r="D38" s="118" t="s">
        <v>30</v>
      </c>
      <c r="E38" s="118" t="s">
        <v>73</v>
      </c>
    </row>
    <row r="39" spans="3:5" x14ac:dyDescent="0.2">
      <c r="C39" s="44" t="s">
        <v>37</v>
      </c>
      <c r="D39" s="109">
        <f>D27*(1-D33)</f>
        <v>3.5512280832842533E-4</v>
      </c>
      <c r="E39" s="109">
        <f t="shared" ref="E39" si="35">E27*(1-E33)</f>
        <v>1.2498828644789476E-4</v>
      </c>
    </row>
    <row r="40" spans="3:5" x14ac:dyDescent="0.2">
      <c r="C40" s="44" t="s">
        <v>38</v>
      </c>
      <c r="D40" s="109">
        <f t="shared" ref="D40:E40" si="36">D28*(1-D34)</f>
        <v>3.5512280832842533E-4</v>
      </c>
      <c r="E40" s="109">
        <f t="shared" si="36"/>
        <v>1.2498828644789245E-4</v>
      </c>
    </row>
    <row r="41" spans="3:5" x14ac:dyDescent="0.2"/>
    <row r="42" spans="3:5" x14ac:dyDescent="0.2"/>
    <row r="43" spans="3:5" x14ac:dyDescent="0.2"/>
    <row r="44" spans="3:5" x14ac:dyDescent="0.2"/>
    <row r="45" spans="3:5" x14ac:dyDescent="0.2"/>
    <row r="46" spans="3:5" x14ac:dyDescent="0.2"/>
    <row r="47" spans="3:5" x14ac:dyDescent="0.2"/>
    <row r="48" spans="3:5" x14ac:dyDescent="0.2"/>
    <row r="49" spans="13:41" x14ac:dyDescent="0.2"/>
    <row r="50" spans="13:41" hidden="1" x14ac:dyDescent="0.2"/>
    <row r="51" spans="13:41" hidden="1" x14ac:dyDescent="0.2"/>
    <row r="52" spans="13:41" hidden="1" x14ac:dyDescent="0.2">
      <c r="M52" s="48"/>
      <c r="N52" s="48"/>
      <c r="O52" s="48"/>
      <c r="P52" s="48"/>
      <c r="Q52" s="48"/>
      <c r="R52" s="48"/>
      <c r="S52" s="48"/>
      <c r="T52" s="48"/>
      <c r="X52" s="48"/>
      <c r="Y52" s="48"/>
      <c r="AB52" s="48"/>
      <c r="AC52" s="48"/>
      <c r="AD52" s="48"/>
      <c r="AE52" s="48"/>
      <c r="AF52" s="48"/>
      <c r="AG52" s="48"/>
      <c r="AH52" s="48"/>
      <c r="AI52" s="48"/>
      <c r="AJ52" s="48"/>
      <c r="AK52" s="48"/>
      <c r="AM52" s="48"/>
      <c r="AN52" s="48"/>
      <c r="AO52" s="136"/>
    </row>
    <row r="53" spans="13:41" hidden="1" x14ac:dyDescent="0.2">
      <c r="M53" s="48"/>
      <c r="N53" s="48"/>
      <c r="O53" s="48"/>
      <c r="P53" s="48"/>
      <c r="Q53" s="48"/>
      <c r="R53" s="48"/>
      <c r="S53" s="48"/>
      <c r="T53" s="48"/>
      <c r="X53" s="48"/>
      <c r="Y53" s="48"/>
      <c r="AB53" s="48"/>
      <c r="AC53" s="48"/>
      <c r="AD53" s="48"/>
      <c r="AE53" s="48"/>
      <c r="AF53" s="48"/>
      <c r="AG53" s="48"/>
      <c r="AH53" s="48"/>
      <c r="AI53" s="48"/>
      <c r="AJ53" s="48"/>
      <c r="AK53" s="48"/>
      <c r="AM53" s="48"/>
      <c r="AN53" s="48"/>
      <c r="AO53" s="136"/>
    </row>
    <row r="54" spans="13:41" hidden="1" x14ac:dyDescent="0.2">
      <c r="M54" s="48"/>
      <c r="N54" s="48"/>
      <c r="O54" s="48"/>
      <c r="P54" s="48"/>
      <c r="Q54" s="48"/>
      <c r="R54" s="48"/>
      <c r="S54" s="48"/>
      <c r="T54" s="48"/>
      <c r="X54" s="48"/>
      <c r="Y54" s="48"/>
      <c r="AB54" s="48"/>
      <c r="AC54" s="48"/>
      <c r="AD54" s="48"/>
      <c r="AE54" s="48"/>
      <c r="AF54" s="48"/>
      <c r="AG54" s="48"/>
      <c r="AH54" s="48"/>
      <c r="AI54" s="48"/>
      <c r="AJ54" s="48"/>
      <c r="AK54" s="48"/>
      <c r="AM54" s="48"/>
      <c r="AN54" s="48"/>
      <c r="AO54" s="136"/>
    </row>
    <row r="55" spans="13:41" hidden="1" x14ac:dyDescent="0.2">
      <c r="M55" s="48"/>
      <c r="N55" s="48"/>
      <c r="O55" s="48"/>
      <c r="P55" s="48"/>
      <c r="Q55" s="48"/>
      <c r="R55" s="48"/>
      <c r="S55" s="48"/>
      <c r="T55" s="48"/>
      <c r="X55" s="48"/>
      <c r="Y55" s="48"/>
      <c r="AB55" s="48"/>
      <c r="AC55" s="48"/>
      <c r="AD55" s="48"/>
      <c r="AE55" s="48"/>
      <c r="AF55" s="48"/>
      <c r="AG55" s="48"/>
      <c r="AH55" s="48"/>
      <c r="AI55" s="48"/>
      <c r="AJ55" s="48"/>
      <c r="AK55" s="48"/>
      <c r="AM55" s="48"/>
      <c r="AN55" s="48"/>
      <c r="AO55" s="136"/>
    </row>
    <row r="56" spans="13:41" hidden="1" x14ac:dyDescent="0.2">
      <c r="M56" s="48"/>
      <c r="N56" s="48"/>
      <c r="O56" s="48"/>
      <c r="P56" s="48"/>
      <c r="Q56" s="48"/>
      <c r="R56" s="48"/>
      <c r="S56" s="48"/>
      <c r="T56" s="48"/>
      <c r="X56" s="48"/>
      <c r="Y56" s="48"/>
      <c r="AB56" s="48"/>
      <c r="AC56" s="48"/>
      <c r="AD56" s="48"/>
      <c r="AE56" s="48"/>
      <c r="AF56" s="48"/>
      <c r="AG56" s="48"/>
      <c r="AH56" s="48"/>
      <c r="AI56" s="48"/>
      <c r="AJ56" s="48"/>
      <c r="AK56" s="48"/>
      <c r="AM56" s="48"/>
      <c r="AN56" s="48"/>
      <c r="AO56" s="136"/>
    </row>
    <row r="57" spans="13:41" hidden="1" x14ac:dyDescent="0.2">
      <c r="M57" s="48"/>
      <c r="N57" s="48"/>
      <c r="O57" s="48"/>
      <c r="P57" s="48"/>
      <c r="Q57" s="48"/>
      <c r="R57" s="48"/>
      <c r="S57" s="48"/>
      <c r="T57" s="48"/>
      <c r="X57" s="48"/>
      <c r="Y57" s="48"/>
      <c r="AB57" s="48"/>
      <c r="AC57" s="48"/>
      <c r="AD57" s="48"/>
      <c r="AE57" s="48"/>
      <c r="AF57" s="48"/>
      <c r="AG57" s="48"/>
      <c r="AH57" s="48"/>
      <c r="AI57" s="48"/>
      <c r="AJ57" s="48"/>
      <c r="AK57" s="48"/>
      <c r="AM57" s="48"/>
      <c r="AN57" s="48"/>
      <c r="AO57" s="136"/>
    </row>
    <row r="58" spans="13:41" hidden="1" x14ac:dyDescent="0.2">
      <c r="M58" s="48"/>
      <c r="N58" s="48"/>
      <c r="O58" s="48"/>
      <c r="P58" s="48"/>
      <c r="Q58" s="48"/>
      <c r="R58" s="48"/>
      <c r="S58" s="48"/>
      <c r="T58" s="48"/>
      <c r="X58" s="48"/>
      <c r="Y58" s="48"/>
      <c r="AB58" s="48"/>
      <c r="AC58" s="48"/>
      <c r="AD58" s="48"/>
      <c r="AE58" s="48"/>
      <c r="AF58" s="48"/>
      <c r="AG58" s="48"/>
      <c r="AH58" s="48"/>
      <c r="AI58" s="48"/>
      <c r="AJ58" s="48"/>
      <c r="AK58" s="48"/>
      <c r="AM58" s="48"/>
      <c r="AN58" s="48"/>
      <c r="AO58" s="136"/>
    </row>
    <row r="59" spans="13:41" hidden="1" x14ac:dyDescent="0.2">
      <c r="M59" s="48"/>
      <c r="N59" s="48"/>
      <c r="O59" s="48"/>
      <c r="P59" s="48"/>
      <c r="Q59" s="48"/>
      <c r="R59" s="48"/>
      <c r="S59" s="48"/>
      <c r="T59" s="48"/>
      <c r="X59" s="48"/>
      <c r="Y59" s="48"/>
      <c r="AB59" s="48"/>
      <c r="AC59" s="48"/>
      <c r="AD59" s="48"/>
      <c r="AE59" s="48"/>
      <c r="AF59" s="48"/>
      <c r="AG59" s="48"/>
      <c r="AH59" s="48"/>
      <c r="AI59" s="48"/>
      <c r="AJ59" s="48"/>
      <c r="AK59" s="48"/>
      <c r="AM59" s="48"/>
      <c r="AN59" s="48"/>
      <c r="AO59" s="136"/>
    </row>
    <row r="60" spans="13:41" hidden="1" x14ac:dyDescent="0.2">
      <c r="M60" s="48"/>
      <c r="N60" s="48"/>
      <c r="O60" s="48"/>
      <c r="P60" s="48"/>
      <c r="Q60" s="48"/>
      <c r="R60" s="48"/>
      <c r="S60" s="48"/>
      <c r="T60" s="48"/>
      <c r="X60" s="48"/>
      <c r="Y60" s="48"/>
      <c r="AB60" s="48"/>
      <c r="AC60" s="48"/>
      <c r="AD60" s="48"/>
      <c r="AE60" s="48"/>
      <c r="AF60" s="48"/>
      <c r="AG60" s="48"/>
      <c r="AH60" s="48"/>
      <c r="AI60" s="48"/>
      <c r="AJ60" s="48"/>
      <c r="AK60" s="48"/>
      <c r="AM60" s="48"/>
      <c r="AN60" s="48"/>
      <c r="AO60" s="136"/>
    </row>
    <row r="61" spans="13:41" hidden="1" x14ac:dyDescent="0.2">
      <c r="M61" s="48"/>
      <c r="N61" s="48"/>
      <c r="O61" s="48"/>
      <c r="P61" s="48"/>
      <c r="Q61" s="48"/>
      <c r="R61" s="48"/>
      <c r="S61" s="48"/>
      <c r="T61" s="48"/>
      <c r="X61" s="48"/>
      <c r="Y61" s="48"/>
      <c r="AB61" s="48"/>
      <c r="AC61" s="48"/>
      <c r="AD61" s="48"/>
      <c r="AE61" s="48"/>
      <c r="AF61" s="48"/>
      <c r="AG61" s="48"/>
      <c r="AH61" s="48"/>
      <c r="AI61" s="48"/>
      <c r="AJ61" s="48"/>
      <c r="AK61" s="48"/>
      <c r="AM61" s="48"/>
      <c r="AN61" s="48"/>
      <c r="AO61" s="136"/>
    </row>
    <row r="62" spans="13:41" hidden="1" x14ac:dyDescent="0.2">
      <c r="M62" s="48"/>
      <c r="N62" s="48"/>
      <c r="O62" s="48"/>
      <c r="P62" s="48"/>
      <c r="Q62" s="48"/>
      <c r="R62" s="48"/>
      <c r="S62" s="48"/>
      <c r="T62" s="48"/>
      <c r="X62" s="48"/>
      <c r="Y62" s="48"/>
      <c r="AB62" s="48"/>
      <c r="AC62" s="48"/>
      <c r="AD62" s="48"/>
      <c r="AE62" s="48"/>
      <c r="AF62" s="48"/>
      <c r="AG62" s="48"/>
      <c r="AH62" s="48"/>
      <c r="AI62" s="48"/>
      <c r="AJ62" s="48"/>
      <c r="AK62" s="48"/>
      <c r="AM62" s="48"/>
      <c r="AN62" s="48"/>
      <c r="AO62" s="136"/>
    </row>
    <row r="63" spans="13:41" hidden="1" x14ac:dyDescent="0.2">
      <c r="M63" s="48"/>
      <c r="N63" s="48"/>
      <c r="O63" s="48"/>
      <c r="P63" s="48"/>
      <c r="Q63" s="48"/>
      <c r="R63" s="48"/>
      <c r="S63" s="48"/>
      <c r="T63" s="48"/>
      <c r="X63" s="48"/>
      <c r="Y63" s="48"/>
      <c r="AB63" s="48"/>
      <c r="AC63" s="48"/>
      <c r="AD63" s="48"/>
      <c r="AE63" s="48"/>
      <c r="AF63" s="48"/>
      <c r="AG63" s="48"/>
      <c r="AH63" s="48"/>
      <c r="AI63" s="48"/>
      <c r="AJ63" s="48"/>
      <c r="AK63" s="48"/>
      <c r="AM63" s="48"/>
      <c r="AN63" s="48"/>
      <c r="AO63" s="136"/>
    </row>
    <row r="64" spans="13:41" hidden="1" x14ac:dyDescent="0.2">
      <c r="M64" s="48"/>
      <c r="N64" s="48"/>
      <c r="O64" s="48"/>
      <c r="P64" s="48"/>
      <c r="Q64" s="48"/>
      <c r="R64" s="48"/>
      <c r="S64" s="48"/>
      <c r="T64" s="48"/>
      <c r="X64" s="48"/>
      <c r="Y64" s="48"/>
      <c r="AB64" s="48"/>
      <c r="AC64" s="48"/>
      <c r="AD64" s="48"/>
      <c r="AE64" s="48"/>
      <c r="AF64" s="48"/>
      <c r="AG64" s="48"/>
      <c r="AH64" s="48"/>
      <c r="AI64" s="48"/>
      <c r="AJ64" s="48"/>
      <c r="AK64" s="48"/>
      <c r="AM64" s="48"/>
      <c r="AN64" s="48"/>
      <c r="AO64" s="136"/>
    </row>
    <row r="65" spans="13:41" hidden="1" x14ac:dyDescent="0.2">
      <c r="M65" s="48"/>
      <c r="N65" s="48"/>
      <c r="O65" s="48"/>
      <c r="P65" s="48"/>
      <c r="Q65" s="48"/>
      <c r="R65" s="48"/>
      <c r="S65" s="48"/>
      <c r="T65" s="48"/>
      <c r="X65" s="48"/>
      <c r="Y65" s="48"/>
      <c r="AB65" s="48"/>
      <c r="AC65" s="48"/>
      <c r="AD65" s="48"/>
      <c r="AE65" s="48"/>
      <c r="AF65" s="48"/>
      <c r="AG65" s="48"/>
      <c r="AH65" s="48"/>
      <c r="AI65" s="48"/>
      <c r="AJ65" s="48"/>
      <c r="AK65" s="48"/>
      <c r="AM65" s="48"/>
      <c r="AN65" s="48"/>
      <c r="AO65" s="136"/>
    </row>
    <row r="66" spans="13:41" hidden="1" x14ac:dyDescent="0.2">
      <c r="M66" s="48"/>
      <c r="N66" s="48"/>
      <c r="O66" s="48"/>
      <c r="P66" s="48"/>
      <c r="Q66" s="48"/>
      <c r="R66" s="48"/>
      <c r="S66" s="48"/>
      <c r="T66" s="48"/>
      <c r="X66" s="48"/>
      <c r="Y66" s="48"/>
      <c r="AB66" s="48"/>
      <c r="AC66" s="48"/>
      <c r="AD66" s="48"/>
      <c r="AE66" s="48"/>
      <c r="AF66" s="48"/>
      <c r="AG66" s="48"/>
      <c r="AH66" s="48"/>
      <c r="AI66" s="48"/>
      <c r="AJ66" s="48"/>
      <c r="AK66" s="48"/>
      <c r="AM66" s="48"/>
      <c r="AN66" s="48"/>
      <c r="AO66" s="136"/>
    </row>
    <row r="67" spans="13:41" hidden="1" x14ac:dyDescent="0.2">
      <c r="M67" s="48"/>
      <c r="N67" s="48"/>
      <c r="O67" s="48"/>
      <c r="P67" s="48"/>
      <c r="Q67" s="48"/>
      <c r="R67" s="48"/>
      <c r="S67" s="48"/>
      <c r="T67" s="48"/>
      <c r="X67" s="48"/>
      <c r="Y67" s="48"/>
      <c r="AB67" s="48"/>
      <c r="AC67" s="48"/>
      <c r="AD67" s="48"/>
      <c r="AE67" s="48"/>
      <c r="AF67" s="48"/>
      <c r="AG67" s="48"/>
      <c r="AH67" s="48"/>
      <c r="AI67" s="48"/>
      <c r="AJ67" s="48"/>
      <c r="AK67" s="48"/>
      <c r="AM67" s="48"/>
      <c r="AN67" s="48"/>
      <c r="AO67" s="136"/>
    </row>
    <row r="68" spans="13:41" hidden="1" x14ac:dyDescent="0.2">
      <c r="M68" s="48"/>
      <c r="N68" s="48"/>
      <c r="O68" s="48"/>
      <c r="P68" s="48"/>
      <c r="Q68" s="48"/>
      <c r="R68" s="48"/>
      <c r="S68" s="48"/>
      <c r="T68" s="48"/>
      <c r="X68" s="48"/>
      <c r="Y68" s="48"/>
      <c r="AB68" s="48"/>
      <c r="AC68" s="48"/>
      <c r="AD68" s="48"/>
      <c r="AE68" s="48"/>
      <c r="AF68" s="48"/>
      <c r="AG68" s="48"/>
      <c r="AH68" s="48"/>
      <c r="AI68" s="48"/>
      <c r="AJ68" s="48"/>
      <c r="AK68" s="48"/>
      <c r="AM68" s="48"/>
      <c r="AN68" s="48"/>
      <c r="AO68" s="136"/>
    </row>
    <row r="69" spans="13:41" hidden="1" x14ac:dyDescent="0.2">
      <c r="M69" s="48"/>
      <c r="N69" s="48"/>
      <c r="O69" s="48"/>
      <c r="P69" s="48"/>
      <c r="Q69" s="48"/>
      <c r="R69" s="48"/>
      <c r="S69" s="48"/>
      <c r="T69" s="48"/>
      <c r="X69" s="48"/>
      <c r="Y69" s="48"/>
      <c r="AB69" s="48"/>
      <c r="AC69" s="48"/>
      <c r="AD69" s="48"/>
      <c r="AE69" s="48"/>
      <c r="AF69" s="48"/>
      <c r="AG69" s="48"/>
      <c r="AH69" s="48"/>
      <c r="AI69" s="48"/>
      <c r="AJ69" s="48"/>
      <c r="AK69" s="48"/>
      <c r="AM69" s="48"/>
      <c r="AN69" s="48"/>
      <c r="AO69" s="136"/>
    </row>
    <row r="70" spans="13:41" hidden="1" x14ac:dyDescent="0.2">
      <c r="M70" s="48"/>
      <c r="N70" s="48"/>
      <c r="O70" s="48"/>
      <c r="P70" s="48"/>
      <c r="Q70" s="48"/>
      <c r="R70" s="48"/>
      <c r="S70" s="48"/>
      <c r="T70" s="48"/>
      <c r="X70" s="48"/>
      <c r="Y70" s="48"/>
      <c r="AB70" s="48"/>
      <c r="AC70" s="48"/>
      <c r="AD70" s="48"/>
      <c r="AE70" s="48"/>
      <c r="AF70" s="48"/>
      <c r="AG70" s="48"/>
      <c r="AH70" s="48"/>
      <c r="AI70" s="48"/>
      <c r="AJ70" s="48"/>
      <c r="AK70" s="48"/>
      <c r="AM70" s="48"/>
      <c r="AN70" s="48"/>
      <c r="AO70" s="136"/>
    </row>
    <row r="71" spans="13:41" hidden="1" x14ac:dyDescent="0.2">
      <c r="M71" s="48"/>
      <c r="N71" s="48"/>
      <c r="O71" s="48"/>
      <c r="P71" s="48"/>
      <c r="Q71" s="48"/>
      <c r="R71" s="48"/>
      <c r="S71" s="48"/>
      <c r="T71" s="48"/>
      <c r="X71" s="48"/>
      <c r="Y71" s="48"/>
      <c r="AB71" s="48"/>
      <c r="AC71" s="48"/>
      <c r="AD71" s="48"/>
      <c r="AE71" s="48"/>
      <c r="AF71" s="48"/>
      <c r="AG71" s="48"/>
      <c r="AH71" s="48"/>
      <c r="AI71" s="48"/>
      <c r="AJ71" s="48"/>
      <c r="AK71" s="48"/>
      <c r="AM71" s="48"/>
      <c r="AN71" s="48"/>
      <c r="AO71" s="136"/>
    </row>
    <row r="72" spans="13:41" hidden="1" x14ac:dyDescent="0.2">
      <c r="M72" s="48"/>
      <c r="N72" s="48"/>
      <c r="O72" s="48"/>
      <c r="P72" s="48"/>
      <c r="Q72" s="48"/>
      <c r="R72" s="48"/>
      <c r="S72" s="48"/>
      <c r="T72" s="48"/>
      <c r="X72" s="48"/>
      <c r="Y72" s="48"/>
      <c r="AB72" s="48"/>
      <c r="AC72" s="48"/>
      <c r="AD72" s="48"/>
      <c r="AE72" s="48"/>
      <c r="AF72" s="48"/>
      <c r="AG72" s="48"/>
      <c r="AH72" s="48"/>
      <c r="AI72" s="48"/>
      <c r="AJ72" s="48"/>
      <c r="AK72" s="48"/>
      <c r="AM72" s="48"/>
      <c r="AN72" s="48"/>
      <c r="AO72" s="136"/>
    </row>
    <row r="73" spans="13:41" hidden="1" x14ac:dyDescent="0.2">
      <c r="M73" s="48"/>
      <c r="N73" s="48"/>
      <c r="O73" s="48"/>
      <c r="P73" s="48"/>
      <c r="Q73" s="48"/>
      <c r="R73" s="48"/>
      <c r="S73" s="48"/>
      <c r="T73" s="48"/>
      <c r="X73" s="48"/>
      <c r="Y73" s="48"/>
      <c r="AB73" s="48"/>
      <c r="AC73" s="48"/>
      <c r="AD73" s="48"/>
      <c r="AE73" s="48"/>
      <c r="AF73" s="48"/>
      <c r="AG73" s="48"/>
      <c r="AH73" s="48"/>
      <c r="AI73" s="48"/>
      <c r="AJ73" s="48"/>
      <c r="AK73" s="48"/>
      <c r="AM73" s="48"/>
      <c r="AN73" s="48"/>
      <c r="AO73" s="136"/>
    </row>
    <row r="74" spans="13:41" hidden="1" x14ac:dyDescent="0.2">
      <c r="M74" s="48"/>
      <c r="N74" s="48"/>
      <c r="O74" s="48"/>
      <c r="P74" s="48"/>
      <c r="Q74" s="48"/>
      <c r="R74" s="48"/>
      <c r="S74" s="48"/>
      <c r="T74" s="48"/>
      <c r="X74" s="48"/>
      <c r="Y74" s="48"/>
      <c r="AB74" s="48"/>
      <c r="AC74" s="48"/>
      <c r="AD74" s="48"/>
      <c r="AE74" s="48"/>
      <c r="AF74" s="48"/>
      <c r="AG74" s="48"/>
      <c r="AH74" s="48"/>
      <c r="AI74" s="48"/>
      <c r="AJ74" s="48"/>
      <c r="AK74" s="48"/>
      <c r="AM74" s="48"/>
      <c r="AN74" s="48"/>
      <c r="AO74" s="136"/>
    </row>
    <row r="75" spans="13:41" hidden="1" x14ac:dyDescent="0.2">
      <c r="M75" s="48"/>
      <c r="N75" s="48"/>
      <c r="O75" s="48"/>
      <c r="P75" s="48"/>
      <c r="Q75" s="48"/>
      <c r="R75" s="48"/>
      <c r="S75" s="48"/>
      <c r="T75" s="48"/>
      <c r="X75" s="48"/>
      <c r="Y75" s="48"/>
      <c r="AB75" s="48"/>
      <c r="AC75" s="48"/>
      <c r="AD75" s="48"/>
      <c r="AE75" s="48"/>
      <c r="AF75" s="48"/>
      <c r="AG75" s="48"/>
      <c r="AH75" s="48"/>
      <c r="AI75" s="48"/>
      <c r="AJ75" s="48"/>
      <c r="AK75" s="48"/>
      <c r="AM75" s="48"/>
      <c r="AN75" s="48"/>
      <c r="AO75" s="136"/>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43915-F888-4B81-9CE6-25707B279FF0}">
  <sheetPr>
    <tabColor theme="9"/>
  </sheetPr>
  <dimension ref="A1:AO91"/>
  <sheetViews>
    <sheetView showGridLines="0" zoomScale="80" zoomScaleNormal="80" workbookViewId="0">
      <selection activeCell="G27" sqref="G27"/>
    </sheetView>
  </sheetViews>
  <sheetFormatPr defaultColWidth="0" defaultRowHeight="12.75" zeroHeight="1" x14ac:dyDescent="0.2"/>
  <cols>
    <col min="1" max="2" width="3.7109375" style="2" customWidth="1"/>
    <col min="3" max="3" width="10.85546875" style="2" customWidth="1"/>
    <col min="4" max="4" width="16.7109375" style="2" bestFit="1" customWidth="1"/>
    <col min="5" max="5" width="15.140625" style="2" bestFit="1" customWidth="1"/>
    <col min="6" max="40" width="5.5703125" style="2" bestFit="1" customWidth="1"/>
    <col min="41" max="41" width="11.85546875" style="47" customWidth="1"/>
    <col min="42" max="42" width="0" style="2" hidden="1" customWidth="1"/>
    <col min="43" max="16384" width="0" style="2" hidden="1"/>
  </cols>
  <sheetData>
    <row r="1" spans="1:41" x14ac:dyDescent="0.2">
      <c r="AO1" s="193"/>
    </row>
    <row r="2" spans="1:41" s="194" customFormat="1" ht="18.75" x14ac:dyDescent="0.3">
      <c r="A2" s="111" t="s">
        <v>141</v>
      </c>
      <c r="B2" s="111"/>
      <c r="C2" s="111"/>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93"/>
    </row>
    <row r="3" spans="1:41" x14ac:dyDescent="0.2">
      <c r="A3" s="123"/>
      <c r="AO3" s="193"/>
    </row>
    <row r="4" spans="1:41" ht="18.75" x14ac:dyDescent="0.3">
      <c r="C4" s="124" t="s">
        <v>72</v>
      </c>
      <c r="AO4" s="193"/>
    </row>
    <row r="5" spans="1:41" ht="15" x14ac:dyDescent="0.25">
      <c r="C5" s="3"/>
      <c r="D5" s="3"/>
      <c r="AO5" s="193"/>
    </row>
    <row r="6" spans="1:41" x14ac:dyDescent="0.2">
      <c r="AO6" s="193"/>
    </row>
    <row r="7" spans="1:41" x14ac:dyDescent="0.2">
      <c r="E7" s="45">
        <v>2015</v>
      </c>
      <c r="F7" s="45">
        <f t="shared" ref="F7:AN7" si="0">E7+1</f>
        <v>2016</v>
      </c>
      <c r="G7" s="45">
        <f t="shared" si="0"/>
        <v>2017</v>
      </c>
      <c r="H7" s="45">
        <f t="shared" si="0"/>
        <v>2018</v>
      </c>
      <c r="I7" s="45">
        <f t="shared" si="0"/>
        <v>2019</v>
      </c>
      <c r="J7" s="45">
        <f t="shared" si="0"/>
        <v>2020</v>
      </c>
      <c r="K7" s="45">
        <f t="shared" si="0"/>
        <v>2021</v>
      </c>
      <c r="L7" s="45">
        <f t="shared" si="0"/>
        <v>2022</v>
      </c>
      <c r="M7" s="45">
        <f t="shared" si="0"/>
        <v>2023</v>
      </c>
      <c r="N7" s="45">
        <f t="shared" si="0"/>
        <v>2024</v>
      </c>
      <c r="O7" s="45">
        <f t="shared" si="0"/>
        <v>2025</v>
      </c>
      <c r="P7" s="45">
        <f t="shared" si="0"/>
        <v>2026</v>
      </c>
      <c r="Q7" s="45">
        <f t="shared" si="0"/>
        <v>2027</v>
      </c>
      <c r="R7" s="45">
        <f t="shared" si="0"/>
        <v>2028</v>
      </c>
      <c r="S7" s="45">
        <f t="shared" si="0"/>
        <v>2029</v>
      </c>
      <c r="T7" s="45">
        <f t="shared" si="0"/>
        <v>2030</v>
      </c>
      <c r="U7" s="45">
        <f t="shared" si="0"/>
        <v>2031</v>
      </c>
      <c r="V7" s="45">
        <f t="shared" si="0"/>
        <v>2032</v>
      </c>
      <c r="W7" s="45">
        <f t="shared" si="0"/>
        <v>2033</v>
      </c>
      <c r="X7" s="45">
        <f t="shared" si="0"/>
        <v>2034</v>
      </c>
      <c r="Y7" s="45">
        <f t="shared" si="0"/>
        <v>2035</v>
      </c>
      <c r="Z7" s="45">
        <f t="shared" si="0"/>
        <v>2036</v>
      </c>
      <c r="AA7" s="45">
        <f t="shared" si="0"/>
        <v>2037</v>
      </c>
      <c r="AB7" s="45">
        <f t="shared" si="0"/>
        <v>2038</v>
      </c>
      <c r="AC7" s="45">
        <f t="shared" si="0"/>
        <v>2039</v>
      </c>
      <c r="AD7" s="45">
        <f t="shared" si="0"/>
        <v>2040</v>
      </c>
      <c r="AE7" s="45">
        <f t="shared" si="0"/>
        <v>2041</v>
      </c>
      <c r="AF7" s="45">
        <f t="shared" si="0"/>
        <v>2042</v>
      </c>
      <c r="AG7" s="45">
        <f t="shared" si="0"/>
        <v>2043</v>
      </c>
      <c r="AH7" s="45">
        <f t="shared" si="0"/>
        <v>2044</v>
      </c>
      <c r="AI7" s="45">
        <f t="shared" si="0"/>
        <v>2045</v>
      </c>
      <c r="AJ7" s="45">
        <f t="shared" si="0"/>
        <v>2046</v>
      </c>
      <c r="AK7" s="45">
        <f t="shared" si="0"/>
        <v>2047</v>
      </c>
      <c r="AL7" s="45">
        <f t="shared" si="0"/>
        <v>2048</v>
      </c>
      <c r="AM7" s="45">
        <f t="shared" si="0"/>
        <v>2049</v>
      </c>
      <c r="AN7" s="45">
        <f t="shared" si="0"/>
        <v>2050</v>
      </c>
      <c r="AO7" s="193"/>
    </row>
    <row r="8" spans="1:41" x14ac:dyDescent="0.2">
      <c r="C8" s="23" t="s">
        <v>32</v>
      </c>
      <c r="D8" s="23" t="s">
        <v>33</v>
      </c>
      <c r="E8" s="77">
        <v>32.216027855323148</v>
      </c>
      <c r="F8" s="77">
        <v>31.981367360326541</v>
      </c>
      <c r="G8" s="77">
        <v>31.867146312138747</v>
      </c>
      <c r="H8" s="77">
        <v>31.722424710157849</v>
      </c>
      <c r="I8" s="77">
        <v>31.502162354403204</v>
      </c>
      <c r="J8" s="77">
        <v>31.174421904094199</v>
      </c>
      <c r="K8" s="77">
        <v>30.790372330686097</v>
      </c>
      <c r="L8" s="77">
        <v>30.373696347927847</v>
      </c>
      <c r="M8" s="77">
        <v>29.938011885513941</v>
      </c>
      <c r="N8" s="77">
        <v>29.528437787792175</v>
      </c>
      <c r="O8" s="77">
        <v>29.144063557753839</v>
      </c>
      <c r="P8" s="77">
        <v>28.980615617289786</v>
      </c>
      <c r="Q8" s="77">
        <v>28.925872545420006</v>
      </c>
      <c r="R8" s="77">
        <v>28.950199701523196</v>
      </c>
      <c r="S8" s="77">
        <v>29.029276841845448</v>
      </c>
      <c r="T8" s="77">
        <v>29.134683458406336</v>
      </c>
      <c r="U8" s="77">
        <v>29.479801908619599</v>
      </c>
      <c r="V8" s="77">
        <v>29.902369531312605</v>
      </c>
      <c r="W8" s="77">
        <v>30.383250253724491</v>
      </c>
      <c r="X8" s="77">
        <v>30.916741603855332</v>
      </c>
      <c r="Y8" s="77">
        <v>31.483704847917664</v>
      </c>
      <c r="Z8" s="77">
        <v>32.027533009759644</v>
      </c>
      <c r="AA8" s="77">
        <v>32.533066722988877</v>
      </c>
      <c r="AB8" s="77">
        <v>32.993247009168279</v>
      </c>
      <c r="AC8" s="77">
        <v>33.409463535642082</v>
      </c>
      <c r="AD8" s="77">
        <v>33.863437300409387</v>
      </c>
      <c r="AE8" s="77">
        <v>34.209158322650616</v>
      </c>
      <c r="AF8" s="77">
        <v>34.486785322712976</v>
      </c>
      <c r="AG8" s="77">
        <v>34.718564482232267</v>
      </c>
      <c r="AH8" s="77">
        <v>34.892676281811404</v>
      </c>
      <c r="AI8" s="77">
        <v>35.021103437622031</v>
      </c>
      <c r="AJ8" s="77">
        <v>35.24434176791214</v>
      </c>
      <c r="AK8" s="77">
        <v>35.429111711488964</v>
      </c>
      <c r="AL8" s="77">
        <v>35.557468578764016</v>
      </c>
      <c r="AM8" s="77">
        <v>35.6267288767895</v>
      </c>
      <c r="AN8" s="77">
        <v>35.68948536365631</v>
      </c>
      <c r="AO8" s="193"/>
    </row>
    <row r="9" spans="1:41" x14ac:dyDescent="0.2">
      <c r="C9" s="2" t="s">
        <v>34</v>
      </c>
      <c r="D9" s="2" t="s">
        <v>33</v>
      </c>
      <c r="E9" s="78">
        <v>24.974726949349552</v>
      </c>
      <c r="F9" s="78">
        <v>24.612256144886295</v>
      </c>
      <c r="G9" s="78">
        <v>24.505710067570718</v>
      </c>
      <c r="H9" s="78">
        <v>24.40462913012686</v>
      </c>
      <c r="I9" s="78">
        <v>24.28425818909799</v>
      </c>
      <c r="J9" s="78">
        <v>24.149030833922275</v>
      </c>
      <c r="K9" s="78">
        <v>24.007313839940039</v>
      </c>
      <c r="L9" s="78">
        <v>23.882933509536617</v>
      </c>
      <c r="M9" s="78">
        <v>23.869509481334926</v>
      </c>
      <c r="N9" s="78">
        <v>23.964044847672223</v>
      </c>
      <c r="O9" s="78">
        <v>24.153137229480226</v>
      </c>
      <c r="P9" s="78">
        <v>24.580915640256286</v>
      </c>
      <c r="Q9" s="78">
        <v>25.126655261187572</v>
      </c>
      <c r="R9" s="78">
        <v>25.747317908766014</v>
      </c>
      <c r="S9" s="78">
        <v>26.406234859500788</v>
      </c>
      <c r="T9" s="78">
        <v>27.061272769545013</v>
      </c>
      <c r="U9" s="78">
        <v>27.888675191419924</v>
      </c>
      <c r="V9" s="78">
        <v>28.746886759767204</v>
      </c>
      <c r="W9" s="78">
        <v>29.64023268647664</v>
      </c>
      <c r="X9" s="78">
        <v>30.568828020589528</v>
      </c>
      <c r="Y9" s="78">
        <v>31.507609373642914</v>
      </c>
      <c r="Z9" s="78">
        <v>32.407840031041516</v>
      </c>
      <c r="AA9" s="78">
        <v>33.255992874831996</v>
      </c>
      <c r="AB9" s="78">
        <v>34.035549529740848</v>
      </c>
      <c r="AC9" s="78">
        <v>34.760988851837659</v>
      </c>
      <c r="AD9" s="78">
        <v>35.719021043051072</v>
      </c>
      <c r="AE9" s="78">
        <v>36.439267883515576</v>
      </c>
      <c r="AF9" s="78">
        <v>37.008551762831878</v>
      </c>
      <c r="AG9" s="78">
        <v>37.451855758563632</v>
      </c>
      <c r="AH9" s="78">
        <v>37.789871175076463</v>
      </c>
      <c r="AI9" s="78">
        <v>38.052955555298382</v>
      </c>
      <c r="AJ9" s="78">
        <v>38.379688900723956</v>
      </c>
      <c r="AK9" s="78">
        <v>38.641040657408958</v>
      </c>
      <c r="AL9" s="78">
        <v>39.012059543727624</v>
      </c>
      <c r="AM9" s="78">
        <v>39.24371947304855</v>
      </c>
      <c r="AN9" s="78">
        <v>39.25453851576912</v>
      </c>
      <c r="AO9" s="193"/>
    </row>
    <row r="10" spans="1:41" x14ac:dyDescent="0.2">
      <c r="C10" s="46" t="s">
        <v>35</v>
      </c>
      <c r="D10" s="46"/>
      <c r="E10" s="79">
        <v>32.216027855323148</v>
      </c>
      <c r="F10" s="79">
        <v>31.981367360326541</v>
      </c>
      <c r="G10" s="79">
        <v>31.867146312138747</v>
      </c>
      <c r="H10" s="79">
        <v>31.722424710157849</v>
      </c>
      <c r="I10" s="79">
        <v>31.502162354403204</v>
      </c>
      <c r="J10" s="79">
        <v>31.174421904094199</v>
      </c>
      <c r="K10" s="79">
        <v>30.790372330686097</v>
      </c>
      <c r="L10" s="79">
        <v>30.373696347927847</v>
      </c>
      <c r="M10" s="79">
        <v>29.938011885513941</v>
      </c>
      <c r="N10" s="79">
        <v>29.528437787792175</v>
      </c>
      <c r="O10" s="79">
        <v>29.144063557753839</v>
      </c>
      <c r="P10" s="79">
        <v>28.980615617289786</v>
      </c>
      <c r="Q10" s="79">
        <v>28.925872545420006</v>
      </c>
      <c r="R10" s="79">
        <v>28.950199701523196</v>
      </c>
      <c r="S10" s="79">
        <v>29.029276841845448</v>
      </c>
      <c r="T10" s="79">
        <v>29.134683458406336</v>
      </c>
      <c r="U10" s="79">
        <v>29.479801908619599</v>
      </c>
      <c r="V10" s="79">
        <v>29.902369531312605</v>
      </c>
      <c r="W10" s="79">
        <v>30.383250253724491</v>
      </c>
      <c r="X10" s="79">
        <v>30.916741603855332</v>
      </c>
      <c r="Y10" s="79">
        <v>31.507609373642914</v>
      </c>
      <c r="Z10" s="79">
        <v>32.407840031041516</v>
      </c>
      <c r="AA10" s="79">
        <v>33.255992874831996</v>
      </c>
      <c r="AB10" s="79">
        <v>34.035549529740848</v>
      </c>
      <c r="AC10" s="79">
        <v>34.760988851837659</v>
      </c>
      <c r="AD10" s="79">
        <v>35.719021043051072</v>
      </c>
      <c r="AE10" s="79">
        <v>36.439267883515576</v>
      </c>
      <c r="AF10" s="79">
        <v>37.008551762831878</v>
      </c>
      <c r="AG10" s="79">
        <v>37.451855758563632</v>
      </c>
      <c r="AH10" s="79">
        <v>37.789871175076463</v>
      </c>
      <c r="AI10" s="79">
        <v>38.052955555298382</v>
      </c>
      <c r="AJ10" s="79">
        <v>38.379688900723956</v>
      </c>
      <c r="AK10" s="79">
        <v>38.641040657408958</v>
      </c>
      <c r="AL10" s="79">
        <v>39.012059543727624</v>
      </c>
      <c r="AM10" s="79">
        <v>39.24371947304855</v>
      </c>
      <c r="AN10" s="79">
        <v>39.25453851576912</v>
      </c>
      <c r="AO10" s="193"/>
    </row>
    <row r="11" spans="1:41" x14ac:dyDescent="0.2">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193"/>
    </row>
    <row r="12" spans="1:41" x14ac:dyDescent="0.2">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193"/>
    </row>
    <row r="13" spans="1:41" x14ac:dyDescent="0.2">
      <c r="C13" s="23" t="s">
        <v>32</v>
      </c>
      <c r="D13" s="23" t="s">
        <v>36</v>
      </c>
      <c r="E13" s="77">
        <v>32.216027855323148</v>
      </c>
      <c r="F13" s="77">
        <v>31.981367360326541</v>
      </c>
      <c r="G13" s="77">
        <v>31.867146312138747</v>
      </c>
      <c r="H13" s="77">
        <v>31.722424710157849</v>
      </c>
      <c r="I13" s="77">
        <v>31.56481431817565</v>
      </c>
      <c r="J13" s="77">
        <v>31.299674459750772</v>
      </c>
      <c r="K13" s="77">
        <v>30.978584615948591</v>
      </c>
      <c r="L13" s="77">
        <v>30.625696292926698</v>
      </c>
      <c r="M13" s="77">
        <v>30.255242951984631</v>
      </c>
      <c r="N13" s="77">
        <v>29.88615806632156</v>
      </c>
      <c r="O13" s="77">
        <v>29.565475974921274</v>
      </c>
      <c r="P13" s="77">
        <v>29.490132200647501</v>
      </c>
      <c r="Q13" s="77">
        <v>29.547570938025284</v>
      </c>
      <c r="R13" s="77">
        <v>29.708441395232924</v>
      </c>
      <c r="S13" s="77">
        <v>29.947213120390177</v>
      </c>
      <c r="T13" s="77">
        <v>30.230891447160637</v>
      </c>
      <c r="U13" s="77">
        <v>30.798344496181596</v>
      </c>
      <c r="V13" s="77">
        <v>31.47286550263879</v>
      </c>
      <c r="W13" s="77">
        <v>32.237113526585631</v>
      </c>
      <c r="X13" s="77">
        <v>33.086892521605726</v>
      </c>
      <c r="Y13" s="77">
        <v>33.998524836804108</v>
      </c>
      <c r="Z13" s="77">
        <v>34.894811636560526</v>
      </c>
      <c r="AA13" s="77">
        <v>35.753881334263085</v>
      </c>
      <c r="AB13" s="77">
        <v>36.564887045337507</v>
      </c>
      <c r="AC13" s="77">
        <v>37.327108459201618</v>
      </c>
      <c r="AD13" s="77">
        <v>38.160133430823656</v>
      </c>
      <c r="AE13" s="77">
        <v>38.86820501994989</v>
      </c>
      <c r="AF13" s="77">
        <v>39.49482592655373</v>
      </c>
      <c r="AG13" s="77">
        <v>40.031333434004551</v>
      </c>
      <c r="AH13" s="77">
        <v>40.485482173540468</v>
      </c>
      <c r="AI13" s="77">
        <v>40.87532084772085</v>
      </c>
      <c r="AJ13" s="77">
        <v>41.343838861132113</v>
      </c>
      <c r="AK13" s="77">
        <v>41.761177202466769</v>
      </c>
      <c r="AL13" s="77">
        <v>42.084418312692726</v>
      </c>
      <c r="AM13" s="77">
        <v>42.316783209183974</v>
      </c>
      <c r="AN13" s="77">
        <v>42.54247744919607</v>
      </c>
      <c r="AO13" s="193"/>
    </row>
    <row r="14" spans="1:41" x14ac:dyDescent="0.2">
      <c r="C14" s="2" t="s">
        <v>34</v>
      </c>
      <c r="D14" s="2" t="s">
        <v>36</v>
      </c>
      <c r="E14" s="78">
        <v>24.974726949349552</v>
      </c>
      <c r="F14" s="78">
        <v>24.612256144886295</v>
      </c>
      <c r="G14" s="78">
        <v>24.505710067570718</v>
      </c>
      <c r="H14" s="78">
        <v>24.40462913012686</v>
      </c>
      <c r="I14" s="78">
        <v>24.312619096908374</v>
      </c>
      <c r="J14" s="78">
        <v>24.207189656947321</v>
      </c>
      <c r="K14" s="78">
        <v>24.097709133635618</v>
      </c>
      <c r="L14" s="78">
        <v>24.008950559950822</v>
      </c>
      <c r="M14" s="78">
        <v>24.036866235348061</v>
      </c>
      <c r="N14" s="78">
        <v>24.180226659850547</v>
      </c>
      <c r="O14" s="78">
        <v>24.427072307424165</v>
      </c>
      <c r="P14" s="78">
        <v>24.942326383095551</v>
      </c>
      <c r="Q14" s="78">
        <v>25.608775689588317</v>
      </c>
      <c r="R14" s="78">
        <v>26.383647531904206</v>
      </c>
      <c r="S14" s="78">
        <v>27.228630449040665</v>
      </c>
      <c r="T14" s="78">
        <v>28.09568697102327</v>
      </c>
      <c r="U14" s="78">
        <v>29.177288290004171</v>
      </c>
      <c r="V14" s="78">
        <v>30.323633539191256</v>
      </c>
      <c r="W14" s="78">
        <v>31.544131311487099</v>
      </c>
      <c r="X14" s="78">
        <v>32.84031095567736</v>
      </c>
      <c r="Y14" s="78">
        <v>34.181477670230286</v>
      </c>
      <c r="Z14" s="78">
        <v>35.497217574256638</v>
      </c>
      <c r="AA14" s="78">
        <v>36.766611391658522</v>
      </c>
      <c r="AB14" s="78">
        <v>37.967778795048105</v>
      </c>
      <c r="AC14" s="78">
        <v>39.113643516246164</v>
      </c>
      <c r="AD14" s="78">
        <v>40.553608659743027</v>
      </c>
      <c r="AE14" s="78">
        <v>41.709067206206761</v>
      </c>
      <c r="AF14" s="78">
        <v>42.685710938319154</v>
      </c>
      <c r="AG14" s="78">
        <v>43.509143113187612</v>
      </c>
      <c r="AH14" s="78">
        <v>44.201210325805086</v>
      </c>
      <c r="AI14" s="78">
        <v>44.798913925499093</v>
      </c>
      <c r="AJ14" s="78">
        <v>45.442015757087908</v>
      </c>
      <c r="AK14" s="78">
        <v>46.005373184806984</v>
      </c>
      <c r="AL14" s="78">
        <v>46.672998645444025</v>
      </c>
      <c r="AM14" s="78">
        <v>47.158026167074148</v>
      </c>
      <c r="AN14" s="78">
        <v>47.38706516662625</v>
      </c>
      <c r="AO14" s="193"/>
    </row>
    <row r="15" spans="1:41" x14ac:dyDescent="0.2">
      <c r="C15" s="46" t="s">
        <v>35</v>
      </c>
      <c r="D15" s="46"/>
      <c r="E15" s="79">
        <v>32.216027855323148</v>
      </c>
      <c r="F15" s="79">
        <v>31.981367360326541</v>
      </c>
      <c r="G15" s="79">
        <v>31.867146312138747</v>
      </c>
      <c r="H15" s="79">
        <v>31.722424710157849</v>
      </c>
      <c r="I15" s="79">
        <v>31.56481431817565</v>
      </c>
      <c r="J15" s="79">
        <v>31.299674459750772</v>
      </c>
      <c r="K15" s="79">
        <v>30.978584615948591</v>
      </c>
      <c r="L15" s="79">
        <v>30.625696292926698</v>
      </c>
      <c r="M15" s="79">
        <v>30.255242951984631</v>
      </c>
      <c r="N15" s="79">
        <v>29.88615806632156</v>
      </c>
      <c r="O15" s="79">
        <v>29.565475974921274</v>
      </c>
      <c r="P15" s="79">
        <v>29.490132200647501</v>
      </c>
      <c r="Q15" s="79">
        <v>29.547570938025284</v>
      </c>
      <c r="R15" s="79">
        <v>29.708441395232924</v>
      </c>
      <c r="S15" s="79">
        <v>29.947213120390177</v>
      </c>
      <c r="T15" s="79">
        <v>30.230891447160637</v>
      </c>
      <c r="U15" s="79">
        <v>30.798344496181596</v>
      </c>
      <c r="V15" s="79">
        <v>31.47286550263879</v>
      </c>
      <c r="W15" s="79">
        <v>32.237113526585631</v>
      </c>
      <c r="X15" s="79">
        <v>33.086892521605726</v>
      </c>
      <c r="Y15" s="79">
        <v>34.181477670230286</v>
      </c>
      <c r="Z15" s="79">
        <v>35.497217574256638</v>
      </c>
      <c r="AA15" s="79">
        <v>36.766611391658522</v>
      </c>
      <c r="AB15" s="79">
        <v>37.967778795048105</v>
      </c>
      <c r="AC15" s="79">
        <v>39.113643516246164</v>
      </c>
      <c r="AD15" s="79">
        <v>40.553608659743027</v>
      </c>
      <c r="AE15" s="79">
        <v>41.709067206206761</v>
      </c>
      <c r="AF15" s="79">
        <v>42.685710938319154</v>
      </c>
      <c r="AG15" s="79">
        <v>43.509143113187612</v>
      </c>
      <c r="AH15" s="79">
        <v>44.201210325805086</v>
      </c>
      <c r="AI15" s="79">
        <v>44.798913925499093</v>
      </c>
      <c r="AJ15" s="79">
        <v>45.442015757087908</v>
      </c>
      <c r="AK15" s="79">
        <v>46.005373184806984</v>
      </c>
      <c r="AL15" s="79">
        <v>46.672998645444025</v>
      </c>
      <c r="AM15" s="79">
        <v>47.158026167074148</v>
      </c>
      <c r="AN15" s="79">
        <v>47.38706516662625</v>
      </c>
      <c r="AO15" s="193"/>
    </row>
    <row r="16" spans="1:41" x14ac:dyDescent="0.2">
      <c r="AO16" s="193"/>
    </row>
    <row r="17" spans="3:41" x14ac:dyDescent="0.2">
      <c r="AO17" s="193"/>
    </row>
    <row r="18" spans="3:41" x14ac:dyDescent="0.2">
      <c r="AO18" s="193"/>
    </row>
    <row r="19" spans="3:41" x14ac:dyDescent="0.2">
      <c r="C19" s="44" t="s">
        <v>159</v>
      </c>
      <c r="AO19" s="193"/>
    </row>
    <row r="20" spans="3:41" x14ac:dyDescent="0.2">
      <c r="C20" s="118"/>
      <c r="D20" s="118" t="s">
        <v>30</v>
      </c>
      <c r="E20" s="119" t="s">
        <v>73</v>
      </c>
      <c r="AO20" s="193"/>
    </row>
    <row r="21" spans="3:41" x14ac:dyDescent="0.2">
      <c r="C21" s="44" t="s">
        <v>37</v>
      </c>
      <c r="D21" s="108">
        <v>0.90300000000000002</v>
      </c>
      <c r="E21" s="108">
        <v>1</v>
      </c>
      <c r="AO21" s="193"/>
    </row>
    <row r="22" spans="3:41" x14ac:dyDescent="0.2">
      <c r="C22" s="44" t="s">
        <v>38</v>
      </c>
      <c r="D22" s="108">
        <v>0.93</v>
      </c>
      <c r="E22" s="108">
        <v>1</v>
      </c>
      <c r="AO22" s="193"/>
    </row>
    <row r="23" spans="3:41" x14ac:dyDescent="0.2">
      <c r="C23" s="44"/>
      <c r="D23" s="108"/>
      <c r="E23" s="108"/>
      <c r="AO23" s="193"/>
    </row>
    <row r="24" spans="3:41" x14ac:dyDescent="0.2">
      <c r="AO24" s="193"/>
    </row>
    <row r="25" spans="3:41" x14ac:dyDescent="0.2">
      <c r="C25" s="44" t="s">
        <v>108</v>
      </c>
      <c r="AO25" s="193"/>
    </row>
    <row r="26" spans="3:41" x14ac:dyDescent="0.2">
      <c r="C26" s="118"/>
      <c r="D26" s="118" t="s">
        <v>30</v>
      </c>
      <c r="E26" s="118" t="s">
        <v>73</v>
      </c>
      <c r="AO26" s="193"/>
    </row>
    <row r="27" spans="3:41" x14ac:dyDescent="0.2">
      <c r="C27" s="44" t="s">
        <v>37</v>
      </c>
      <c r="D27" s="109">
        <v>4.1270315211094428E-4</v>
      </c>
      <c r="E27" s="109">
        <v>2.4997657289578952E-4</v>
      </c>
      <c r="AO27" s="193"/>
    </row>
    <row r="28" spans="3:41" x14ac:dyDescent="0.2">
      <c r="C28" s="44" t="s">
        <v>38</v>
      </c>
      <c r="D28" s="109">
        <v>4.1270315211094428E-4</v>
      </c>
      <c r="E28" s="109">
        <v>2.4997657289578491E-4</v>
      </c>
      <c r="AO28" s="193"/>
    </row>
    <row r="29" spans="3:41" x14ac:dyDescent="0.2">
      <c r="AO29" s="193"/>
    </row>
    <row r="30" spans="3:41" x14ac:dyDescent="0.2">
      <c r="AO30" s="193"/>
    </row>
    <row r="31" spans="3:41" x14ac:dyDescent="0.2">
      <c r="C31" s="44" t="s">
        <v>109</v>
      </c>
      <c r="AO31" s="193"/>
    </row>
    <row r="32" spans="3:41" x14ac:dyDescent="0.2">
      <c r="C32" s="118"/>
      <c r="D32" s="118" t="s">
        <v>30</v>
      </c>
      <c r="E32" s="118" t="s">
        <v>73</v>
      </c>
      <c r="AO32" s="193"/>
    </row>
    <row r="33" spans="3:41" x14ac:dyDescent="0.2">
      <c r="C33" s="44" t="s">
        <v>37</v>
      </c>
      <c r="D33" s="110">
        <v>0.13952000000000001</v>
      </c>
      <c r="E33" s="110">
        <v>0.5</v>
      </c>
      <c r="AO33" s="193"/>
    </row>
    <row r="34" spans="3:41" x14ac:dyDescent="0.2">
      <c r="C34" s="44" t="s">
        <v>38</v>
      </c>
      <c r="D34" s="110">
        <v>0.13952000000000001</v>
      </c>
      <c r="E34" s="110">
        <v>0.5</v>
      </c>
      <c r="AO34" s="193"/>
    </row>
    <row r="35" spans="3:41" x14ac:dyDescent="0.2">
      <c r="AO35" s="193"/>
    </row>
    <row r="36" spans="3:41" x14ac:dyDescent="0.2">
      <c r="AO36" s="193"/>
    </row>
    <row r="37" spans="3:41" x14ac:dyDescent="0.2">
      <c r="C37" s="44" t="s">
        <v>110</v>
      </c>
      <c r="AO37" s="193"/>
    </row>
    <row r="38" spans="3:41" x14ac:dyDescent="0.2">
      <c r="C38" s="118"/>
      <c r="D38" s="118" t="s">
        <v>30</v>
      </c>
      <c r="E38" s="118" t="s">
        <v>73</v>
      </c>
      <c r="AO38" s="193"/>
    </row>
    <row r="39" spans="3:41" x14ac:dyDescent="0.2">
      <c r="C39" s="44" t="s">
        <v>37</v>
      </c>
      <c r="D39" s="109">
        <f>D27*(1-D33)</f>
        <v>3.5512280832842533E-4</v>
      </c>
      <c r="E39" s="109">
        <f t="shared" ref="E39" si="1">E27*(1-E33)</f>
        <v>1.2498828644789476E-4</v>
      </c>
      <c r="AO39" s="193"/>
    </row>
    <row r="40" spans="3:41" x14ac:dyDescent="0.2">
      <c r="C40" s="44" t="s">
        <v>38</v>
      </c>
      <c r="D40" s="109">
        <f t="shared" ref="D40:E40" si="2">D28*(1-D34)</f>
        <v>3.5512280832842533E-4</v>
      </c>
      <c r="E40" s="109">
        <f t="shared" si="2"/>
        <v>1.2498828644789245E-4</v>
      </c>
      <c r="AO40" s="193"/>
    </row>
    <row r="41" spans="3:41" x14ac:dyDescent="0.2">
      <c r="AO41" s="193"/>
    </row>
    <row r="42" spans="3:41" x14ac:dyDescent="0.2">
      <c r="O42" s="49"/>
      <c r="P42" s="49"/>
      <c r="Q42" s="49"/>
      <c r="R42" s="49"/>
      <c r="S42" s="49"/>
      <c r="T42" s="49"/>
      <c r="U42" s="49"/>
      <c r="V42" s="49"/>
      <c r="W42" s="49"/>
      <c r="X42" s="49"/>
      <c r="Y42" s="44"/>
      <c r="Z42" s="49"/>
      <c r="AA42" s="49"/>
      <c r="AB42" s="49"/>
      <c r="AC42" s="49"/>
      <c r="AD42" s="49"/>
      <c r="AE42" s="49"/>
      <c r="AF42" s="49"/>
      <c r="AG42" s="49"/>
      <c r="AH42" s="49"/>
      <c r="AI42" s="49"/>
      <c r="AJ42" s="49"/>
      <c r="AK42" s="49"/>
      <c r="AL42" s="49"/>
      <c r="AM42" s="49"/>
      <c r="AN42" s="49"/>
      <c r="AO42" s="193"/>
    </row>
    <row r="43" spans="3:41" x14ac:dyDescent="0.2">
      <c r="AO43" s="2"/>
    </row>
    <row r="44" spans="3:41" x14ac:dyDescent="0.2">
      <c r="O44" s="48"/>
      <c r="P44" s="48"/>
      <c r="Q44" s="48"/>
      <c r="R44" s="48"/>
      <c r="S44" s="48"/>
      <c r="T44" s="48"/>
      <c r="V44" s="48"/>
      <c r="W44" s="48"/>
      <c r="X44" s="48"/>
      <c r="Y44" s="48"/>
      <c r="AA44" s="48"/>
      <c r="AB44" s="48"/>
      <c r="AC44" s="48"/>
      <c r="AD44" s="48"/>
      <c r="AE44" s="48"/>
      <c r="AF44" s="48"/>
      <c r="AG44" s="48"/>
      <c r="AH44" s="48"/>
      <c r="AI44" s="48"/>
      <c r="AJ44" s="48"/>
      <c r="AK44" s="48"/>
      <c r="AM44" s="48"/>
      <c r="AN44" s="48"/>
      <c r="AO44" s="193"/>
    </row>
    <row r="45" spans="3:41" x14ac:dyDescent="0.2">
      <c r="O45" s="48"/>
      <c r="P45" s="48"/>
      <c r="Q45" s="48"/>
      <c r="R45" s="48"/>
      <c r="S45" s="48"/>
      <c r="T45" s="48"/>
      <c r="V45" s="48"/>
      <c r="W45" s="48"/>
      <c r="X45" s="48"/>
      <c r="Y45" s="48"/>
      <c r="AA45" s="48"/>
      <c r="AB45" s="48"/>
      <c r="AC45" s="48"/>
      <c r="AD45" s="48"/>
      <c r="AE45" s="48"/>
      <c r="AF45" s="48"/>
      <c r="AG45" s="48"/>
      <c r="AH45" s="48"/>
      <c r="AI45" s="48"/>
      <c r="AJ45" s="48"/>
      <c r="AK45" s="48"/>
      <c r="AM45" s="48"/>
      <c r="AN45" s="48"/>
      <c r="AO45" s="193"/>
    </row>
    <row r="46" spans="3:41" x14ac:dyDescent="0.2">
      <c r="O46" s="48"/>
      <c r="P46" s="48"/>
      <c r="Q46" s="48"/>
      <c r="R46" s="48"/>
      <c r="S46" s="48"/>
      <c r="T46" s="48"/>
      <c r="V46" s="48"/>
      <c r="W46" s="48"/>
      <c r="X46" s="48"/>
      <c r="Y46" s="48"/>
      <c r="AA46" s="48"/>
      <c r="AB46" s="48"/>
      <c r="AC46" s="48"/>
      <c r="AD46" s="48"/>
      <c r="AE46" s="48"/>
      <c r="AF46" s="48"/>
      <c r="AG46" s="48"/>
      <c r="AH46" s="48"/>
      <c r="AI46" s="48"/>
      <c r="AJ46" s="48"/>
      <c r="AK46" s="48"/>
      <c r="AM46" s="48"/>
      <c r="AN46" s="48"/>
      <c r="AO46" s="193"/>
    </row>
    <row r="47" spans="3:41" x14ac:dyDescent="0.2">
      <c r="O47" s="48"/>
      <c r="P47" s="48"/>
      <c r="Q47" s="48"/>
      <c r="R47" s="48"/>
      <c r="S47" s="48"/>
      <c r="T47" s="48"/>
      <c r="V47" s="48"/>
      <c r="W47" s="48"/>
      <c r="X47" s="48"/>
      <c r="Y47" s="48"/>
      <c r="AA47" s="48"/>
      <c r="AB47" s="48"/>
      <c r="AC47" s="48"/>
      <c r="AD47" s="48"/>
      <c r="AE47" s="48"/>
      <c r="AF47" s="48"/>
      <c r="AG47" s="48"/>
      <c r="AH47" s="48"/>
      <c r="AI47" s="48"/>
      <c r="AJ47" s="48"/>
      <c r="AK47" s="48"/>
      <c r="AM47" s="48"/>
      <c r="AN47" s="48"/>
      <c r="AO47" s="193"/>
    </row>
    <row r="48" spans="3:41" x14ac:dyDescent="0.2">
      <c r="O48" s="48"/>
      <c r="P48" s="48"/>
      <c r="Q48" s="48"/>
      <c r="R48" s="48"/>
      <c r="S48" s="48"/>
      <c r="T48" s="48"/>
      <c r="V48" s="48"/>
      <c r="W48" s="48"/>
      <c r="X48" s="48"/>
      <c r="Y48" s="48"/>
      <c r="AA48" s="48"/>
      <c r="AB48" s="48"/>
      <c r="AC48" s="48"/>
      <c r="AD48" s="48"/>
      <c r="AE48" s="48"/>
      <c r="AF48" s="48"/>
      <c r="AG48" s="48"/>
      <c r="AH48" s="48"/>
      <c r="AI48" s="48"/>
      <c r="AJ48" s="48"/>
      <c r="AK48" s="48"/>
      <c r="AM48" s="48"/>
      <c r="AN48" s="48"/>
      <c r="AO48" s="193"/>
    </row>
    <row r="49" spans="15:41" x14ac:dyDescent="0.2">
      <c r="O49" s="48"/>
      <c r="P49" s="48"/>
      <c r="Q49" s="48"/>
      <c r="R49" s="48"/>
      <c r="S49" s="48"/>
      <c r="T49" s="48"/>
      <c r="V49" s="48"/>
      <c r="W49" s="48"/>
      <c r="X49" s="48"/>
      <c r="Y49" s="48"/>
      <c r="AA49" s="48"/>
      <c r="AB49" s="48"/>
      <c r="AC49" s="48"/>
      <c r="AD49" s="48"/>
      <c r="AE49" s="48"/>
      <c r="AF49" s="48"/>
      <c r="AG49" s="48"/>
      <c r="AH49" s="48"/>
      <c r="AI49" s="48"/>
      <c r="AJ49" s="48"/>
      <c r="AK49" s="48"/>
      <c r="AM49" s="48"/>
      <c r="AN49" s="48"/>
      <c r="AO49" s="193"/>
    </row>
    <row r="50" spans="15:41" hidden="1" x14ac:dyDescent="0.2">
      <c r="O50" s="48"/>
      <c r="P50" s="48"/>
      <c r="Q50" s="48"/>
      <c r="R50" s="48"/>
      <c r="S50" s="48"/>
      <c r="T50" s="48"/>
      <c r="V50" s="48"/>
      <c r="W50" s="48"/>
      <c r="X50" s="48"/>
      <c r="Y50" s="48"/>
      <c r="AA50" s="48"/>
      <c r="AB50" s="48"/>
      <c r="AC50" s="48"/>
      <c r="AD50" s="48"/>
      <c r="AE50" s="48"/>
      <c r="AF50" s="48"/>
      <c r="AG50" s="48"/>
      <c r="AH50" s="48"/>
      <c r="AI50" s="48"/>
      <c r="AJ50" s="48"/>
      <c r="AK50" s="48"/>
      <c r="AM50" s="48"/>
      <c r="AN50" s="48"/>
      <c r="AO50" s="193"/>
    </row>
    <row r="51" spans="15:41" hidden="1" x14ac:dyDescent="0.2">
      <c r="O51" s="48"/>
      <c r="P51" s="48"/>
      <c r="Q51" s="48"/>
      <c r="R51" s="48"/>
      <c r="S51" s="48"/>
      <c r="T51" s="48"/>
      <c r="V51" s="48"/>
      <c r="W51" s="48"/>
      <c r="X51" s="48"/>
      <c r="Y51" s="48"/>
      <c r="AA51" s="48"/>
      <c r="AB51" s="48"/>
      <c r="AC51" s="48"/>
      <c r="AD51" s="48"/>
      <c r="AE51" s="48"/>
      <c r="AF51" s="48"/>
      <c r="AG51" s="48"/>
      <c r="AH51" s="48"/>
      <c r="AI51" s="48"/>
      <c r="AJ51" s="48"/>
      <c r="AK51" s="48"/>
      <c r="AM51" s="48"/>
      <c r="AN51" s="48"/>
      <c r="AO51" s="193"/>
    </row>
    <row r="52" spans="15:41" hidden="1" x14ac:dyDescent="0.2">
      <c r="O52" s="48"/>
      <c r="P52" s="48"/>
      <c r="Q52" s="48"/>
      <c r="R52" s="48"/>
      <c r="S52" s="48"/>
      <c r="T52" s="48"/>
      <c r="V52" s="48"/>
      <c r="W52" s="48"/>
      <c r="X52" s="48"/>
      <c r="Y52" s="48"/>
      <c r="AA52" s="48"/>
      <c r="AB52" s="48"/>
      <c r="AC52" s="48"/>
      <c r="AD52" s="48"/>
      <c r="AE52" s="48"/>
      <c r="AF52" s="48"/>
      <c r="AG52" s="48"/>
      <c r="AH52" s="48"/>
      <c r="AI52" s="48"/>
      <c r="AJ52" s="48"/>
      <c r="AK52" s="48"/>
      <c r="AM52" s="48"/>
      <c r="AN52" s="48"/>
      <c r="AO52" s="193"/>
    </row>
    <row r="53" spans="15:41" hidden="1" x14ac:dyDescent="0.2">
      <c r="O53" s="48"/>
      <c r="P53" s="48"/>
      <c r="Q53" s="48"/>
      <c r="R53" s="48"/>
      <c r="S53" s="48"/>
      <c r="T53" s="48"/>
      <c r="V53" s="48"/>
      <c r="W53" s="48"/>
      <c r="X53" s="48"/>
      <c r="Y53" s="48"/>
      <c r="AA53" s="48"/>
      <c r="AB53" s="48"/>
      <c r="AC53" s="48"/>
      <c r="AD53" s="48"/>
      <c r="AE53" s="48"/>
      <c r="AF53" s="48"/>
      <c r="AG53" s="48"/>
      <c r="AH53" s="48"/>
      <c r="AI53" s="48"/>
      <c r="AJ53" s="48"/>
      <c r="AK53" s="48"/>
      <c r="AM53" s="48"/>
      <c r="AN53" s="48"/>
      <c r="AO53" s="193"/>
    </row>
    <row r="54" spans="15:41" hidden="1" x14ac:dyDescent="0.2">
      <c r="O54" s="48"/>
      <c r="P54" s="48"/>
      <c r="Q54" s="48"/>
      <c r="R54" s="48"/>
      <c r="S54" s="48"/>
      <c r="T54" s="48"/>
      <c r="V54" s="48"/>
      <c r="W54" s="48"/>
      <c r="X54" s="48"/>
      <c r="Y54" s="48"/>
      <c r="AA54" s="48"/>
      <c r="AB54" s="48"/>
      <c r="AC54" s="48"/>
      <c r="AD54" s="48"/>
      <c r="AE54" s="48"/>
      <c r="AF54" s="48"/>
      <c r="AG54" s="48"/>
      <c r="AH54" s="48"/>
      <c r="AI54" s="48"/>
      <c r="AJ54" s="48"/>
      <c r="AK54" s="48"/>
      <c r="AM54" s="48"/>
      <c r="AN54" s="48"/>
      <c r="AO54" s="193"/>
    </row>
    <row r="55" spans="15:41" hidden="1" x14ac:dyDescent="0.2">
      <c r="O55" s="48"/>
      <c r="P55" s="48"/>
      <c r="Q55" s="48"/>
      <c r="R55" s="48"/>
      <c r="S55" s="48"/>
      <c r="T55" s="48"/>
      <c r="V55" s="48"/>
      <c r="W55" s="48"/>
      <c r="X55" s="48"/>
      <c r="Y55" s="48"/>
      <c r="AA55" s="48"/>
      <c r="AB55" s="48"/>
      <c r="AC55" s="48"/>
      <c r="AD55" s="48"/>
      <c r="AE55" s="48"/>
      <c r="AF55" s="48"/>
      <c r="AG55" s="48"/>
      <c r="AH55" s="48"/>
      <c r="AI55" s="48"/>
      <c r="AJ55" s="48"/>
      <c r="AK55" s="48"/>
      <c r="AM55" s="48"/>
      <c r="AN55" s="48"/>
      <c r="AO55" s="193"/>
    </row>
    <row r="56" spans="15:41" hidden="1" x14ac:dyDescent="0.2">
      <c r="O56" s="48"/>
      <c r="P56" s="48"/>
      <c r="Q56" s="48"/>
      <c r="R56" s="48"/>
      <c r="S56" s="48"/>
      <c r="T56" s="48"/>
      <c r="V56" s="48"/>
      <c r="W56" s="48"/>
      <c r="X56" s="48"/>
      <c r="Y56" s="48"/>
      <c r="AA56" s="48"/>
      <c r="AB56" s="48"/>
      <c r="AC56" s="48"/>
      <c r="AD56" s="48"/>
      <c r="AE56" s="48"/>
      <c r="AF56" s="48"/>
      <c r="AG56" s="48"/>
      <c r="AH56" s="48"/>
      <c r="AI56" s="48"/>
      <c r="AJ56" s="48"/>
      <c r="AK56" s="48"/>
      <c r="AM56" s="48"/>
      <c r="AN56" s="48"/>
      <c r="AO56" s="193"/>
    </row>
    <row r="57" spans="15:41" hidden="1" x14ac:dyDescent="0.2">
      <c r="O57" s="48"/>
      <c r="P57" s="48"/>
      <c r="Q57" s="48"/>
      <c r="R57" s="48"/>
      <c r="S57" s="48"/>
      <c r="T57" s="48"/>
      <c r="V57" s="48"/>
      <c r="W57" s="48"/>
      <c r="X57" s="48"/>
      <c r="Y57" s="48"/>
      <c r="AA57" s="48"/>
      <c r="AB57" s="48"/>
      <c r="AC57" s="48"/>
      <c r="AD57" s="48"/>
      <c r="AE57" s="48"/>
      <c r="AF57" s="48"/>
      <c r="AG57" s="48"/>
      <c r="AH57" s="48"/>
      <c r="AI57" s="48"/>
      <c r="AJ57" s="48"/>
      <c r="AK57" s="48"/>
      <c r="AM57" s="48"/>
      <c r="AN57" s="48"/>
      <c r="AO57" s="48"/>
    </row>
    <row r="58" spans="15:41" hidden="1" x14ac:dyDescent="0.2">
      <c r="O58" s="48"/>
      <c r="P58" s="48"/>
      <c r="Q58" s="48"/>
      <c r="R58" s="48"/>
      <c r="S58" s="48"/>
      <c r="T58" s="48"/>
      <c r="V58" s="48"/>
      <c r="W58" s="48"/>
      <c r="X58" s="48"/>
      <c r="Y58" s="48"/>
      <c r="AA58" s="48"/>
      <c r="AB58" s="48"/>
      <c r="AC58" s="48"/>
      <c r="AD58" s="48"/>
      <c r="AE58" s="48"/>
      <c r="AF58" s="48"/>
      <c r="AG58" s="48"/>
      <c r="AH58" s="48"/>
      <c r="AI58" s="48"/>
      <c r="AJ58" s="48"/>
      <c r="AK58" s="48"/>
      <c r="AM58" s="48"/>
      <c r="AN58" s="48"/>
      <c r="AO58" s="48"/>
    </row>
    <row r="59" spans="15:41" hidden="1" x14ac:dyDescent="0.2">
      <c r="O59" s="48"/>
      <c r="P59" s="48"/>
      <c r="Q59" s="48"/>
      <c r="R59" s="48"/>
      <c r="S59" s="48"/>
      <c r="T59" s="48"/>
      <c r="V59" s="48"/>
      <c r="W59" s="48"/>
      <c r="X59" s="48"/>
      <c r="Y59" s="48"/>
      <c r="AA59" s="48"/>
      <c r="AB59" s="48"/>
      <c r="AC59" s="48"/>
      <c r="AD59" s="48"/>
      <c r="AE59" s="48"/>
      <c r="AF59" s="48"/>
      <c r="AG59" s="48"/>
      <c r="AH59" s="48"/>
      <c r="AI59" s="48"/>
      <c r="AJ59" s="48"/>
      <c r="AK59" s="48"/>
      <c r="AM59" s="48"/>
      <c r="AN59" s="48"/>
      <c r="AO59" s="48"/>
    </row>
    <row r="60" spans="15:41" hidden="1" x14ac:dyDescent="0.2">
      <c r="O60" s="48"/>
      <c r="P60" s="48"/>
      <c r="Q60" s="48"/>
      <c r="R60" s="48"/>
      <c r="S60" s="48"/>
      <c r="T60" s="48"/>
      <c r="V60" s="48"/>
      <c r="W60" s="48"/>
      <c r="X60" s="48"/>
      <c r="Y60" s="48"/>
      <c r="AA60" s="48"/>
      <c r="AB60" s="48"/>
      <c r="AC60" s="48"/>
      <c r="AD60" s="48"/>
      <c r="AE60" s="48"/>
      <c r="AF60" s="48"/>
      <c r="AG60" s="48"/>
      <c r="AH60" s="48"/>
      <c r="AI60" s="48"/>
      <c r="AJ60" s="48"/>
      <c r="AK60" s="48"/>
      <c r="AM60" s="48"/>
      <c r="AN60" s="48"/>
      <c r="AO60" s="48"/>
    </row>
    <row r="61" spans="15:41" hidden="1" x14ac:dyDescent="0.2">
      <c r="O61" s="48"/>
      <c r="P61" s="48"/>
      <c r="Q61" s="48"/>
      <c r="R61" s="48"/>
      <c r="S61" s="48"/>
      <c r="T61" s="48"/>
      <c r="V61" s="48"/>
      <c r="W61" s="48"/>
      <c r="X61" s="48"/>
      <c r="Y61" s="48"/>
      <c r="AA61" s="48"/>
      <c r="AB61" s="48"/>
      <c r="AC61" s="48"/>
      <c r="AD61" s="48"/>
      <c r="AE61" s="48"/>
      <c r="AF61" s="48"/>
      <c r="AG61" s="48"/>
      <c r="AH61" s="48"/>
      <c r="AI61" s="48"/>
      <c r="AJ61" s="48"/>
      <c r="AK61" s="48"/>
      <c r="AM61" s="48"/>
      <c r="AN61" s="48"/>
      <c r="AO61" s="48"/>
    </row>
    <row r="62" spans="15:41" hidden="1" x14ac:dyDescent="0.2">
      <c r="O62" s="48"/>
      <c r="P62" s="48"/>
      <c r="Q62" s="48"/>
      <c r="R62" s="48"/>
      <c r="S62" s="48"/>
      <c r="T62" s="48"/>
      <c r="V62" s="48"/>
      <c r="W62" s="48"/>
      <c r="X62" s="48"/>
      <c r="Y62" s="48"/>
      <c r="AA62" s="48"/>
      <c r="AB62" s="48"/>
      <c r="AC62" s="48"/>
      <c r="AD62" s="48"/>
      <c r="AE62" s="48"/>
      <c r="AF62" s="48"/>
      <c r="AG62" s="48"/>
      <c r="AH62" s="48"/>
      <c r="AI62" s="48"/>
      <c r="AJ62" s="48"/>
      <c r="AK62" s="48"/>
      <c r="AM62" s="48"/>
      <c r="AN62" s="48"/>
      <c r="AO62" s="48"/>
    </row>
    <row r="63" spans="15:41" hidden="1" x14ac:dyDescent="0.2">
      <c r="O63" s="48"/>
      <c r="P63" s="48"/>
      <c r="Q63" s="48"/>
      <c r="R63" s="48"/>
      <c r="S63" s="48"/>
      <c r="T63" s="48"/>
      <c r="V63" s="48"/>
      <c r="W63" s="48"/>
      <c r="X63" s="48"/>
      <c r="Y63" s="48"/>
      <c r="AA63" s="48"/>
      <c r="AB63" s="48"/>
      <c r="AC63" s="48"/>
      <c r="AD63" s="48"/>
      <c r="AE63" s="48"/>
      <c r="AF63" s="48"/>
      <c r="AG63" s="48"/>
      <c r="AH63" s="48"/>
      <c r="AI63" s="48"/>
      <c r="AJ63" s="48"/>
      <c r="AK63" s="48"/>
      <c r="AM63" s="48"/>
      <c r="AN63" s="48"/>
      <c r="AO63" s="48"/>
    </row>
    <row r="64" spans="15:41" hidden="1" x14ac:dyDescent="0.2">
      <c r="O64" s="48"/>
      <c r="P64" s="48"/>
      <c r="Q64" s="48"/>
      <c r="R64" s="48"/>
      <c r="S64" s="48"/>
      <c r="T64" s="48"/>
      <c r="V64" s="48"/>
      <c r="W64" s="48"/>
      <c r="X64" s="48"/>
      <c r="Y64" s="48"/>
      <c r="AA64" s="48"/>
      <c r="AB64" s="48"/>
      <c r="AC64" s="48"/>
      <c r="AD64" s="48"/>
      <c r="AE64" s="48"/>
      <c r="AF64" s="48"/>
      <c r="AG64" s="48"/>
      <c r="AH64" s="48"/>
      <c r="AI64" s="48"/>
      <c r="AJ64" s="48"/>
      <c r="AK64" s="48"/>
      <c r="AM64" s="48"/>
      <c r="AN64" s="48"/>
      <c r="AO64" s="48"/>
    </row>
    <row r="65" spans="15:41" hidden="1" x14ac:dyDescent="0.2">
      <c r="O65" s="48"/>
      <c r="P65" s="48"/>
      <c r="Q65" s="48"/>
      <c r="R65" s="48"/>
      <c r="S65" s="48"/>
      <c r="T65" s="48"/>
      <c r="V65" s="48"/>
      <c r="W65" s="48"/>
      <c r="X65" s="48"/>
      <c r="Y65" s="48"/>
      <c r="AA65" s="48"/>
      <c r="AB65" s="48"/>
      <c r="AC65" s="48"/>
      <c r="AD65" s="48"/>
      <c r="AE65" s="48"/>
      <c r="AF65" s="48"/>
      <c r="AG65" s="48"/>
      <c r="AH65" s="48"/>
      <c r="AI65" s="48"/>
      <c r="AJ65" s="48"/>
      <c r="AK65" s="48"/>
      <c r="AM65" s="48"/>
      <c r="AN65" s="48"/>
      <c r="AO65" s="48"/>
    </row>
    <row r="66" spans="15:41" hidden="1" x14ac:dyDescent="0.2">
      <c r="O66" s="48"/>
      <c r="P66" s="48"/>
      <c r="Q66" s="48"/>
      <c r="R66" s="48"/>
      <c r="S66" s="48"/>
      <c r="T66" s="48"/>
      <c r="V66" s="48"/>
      <c r="W66" s="48"/>
      <c r="X66" s="48"/>
      <c r="Y66" s="48"/>
      <c r="AA66" s="48"/>
      <c r="AB66" s="48"/>
      <c r="AC66" s="48"/>
      <c r="AD66" s="48"/>
      <c r="AE66" s="48"/>
      <c r="AF66" s="48"/>
      <c r="AG66" s="48"/>
      <c r="AH66" s="48"/>
      <c r="AI66" s="48"/>
      <c r="AJ66" s="48"/>
      <c r="AK66" s="48"/>
      <c r="AM66" s="48"/>
      <c r="AN66" s="48"/>
      <c r="AO66" s="48"/>
    </row>
    <row r="67" spans="15:41" hidden="1" x14ac:dyDescent="0.2">
      <c r="O67" s="48"/>
      <c r="P67" s="48"/>
      <c r="Q67" s="48"/>
      <c r="R67" s="48"/>
      <c r="S67" s="48"/>
      <c r="T67" s="48"/>
      <c r="V67" s="48"/>
      <c r="W67" s="48"/>
      <c r="X67" s="48"/>
      <c r="Y67" s="48"/>
      <c r="AA67" s="48"/>
      <c r="AB67" s="48"/>
      <c r="AC67" s="48"/>
      <c r="AD67" s="48"/>
      <c r="AE67" s="48"/>
      <c r="AF67" s="48"/>
      <c r="AG67" s="48"/>
      <c r="AH67" s="48"/>
      <c r="AI67" s="48"/>
      <c r="AJ67" s="48"/>
      <c r="AK67" s="48"/>
      <c r="AM67" s="48"/>
      <c r="AN67" s="48"/>
      <c r="AO67" s="48"/>
    </row>
    <row r="68" spans="15:41" hidden="1" x14ac:dyDescent="0.2">
      <c r="O68" s="48"/>
      <c r="P68" s="48"/>
      <c r="Q68" s="48"/>
      <c r="R68" s="48"/>
      <c r="S68" s="48"/>
      <c r="T68" s="48"/>
      <c r="V68" s="48"/>
      <c r="W68" s="48"/>
      <c r="X68" s="48"/>
      <c r="Y68" s="48"/>
      <c r="AA68" s="48"/>
      <c r="AB68" s="48"/>
      <c r="AC68" s="48"/>
      <c r="AD68" s="48"/>
      <c r="AE68" s="48"/>
      <c r="AF68" s="48"/>
      <c r="AG68" s="48"/>
      <c r="AH68" s="48"/>
      <c r="AI68" s="48"/>
      <c r="AJ68" s="48"/>
      <c r="AK68" s="48"/>
      <c r="AM68" s="48"/>
      <c r="AN68" s="48"/>
      <c r="AO68" s="48"/>
    </row>
    <row r="69" spans="15:41" hidden="1" x14ac:dyDescent="0.2">
      <c r="O69" s="48"/>
      <c r="P69" s="48"/>
      <c r="Q69" s="48"/>
      <c r="R69" s="48"/>
      <c r="S69" s="48"/>
      <c r="T69" s="48"/>
      <c r="V69" s="48"/>
      <c r="W69" s="48"/>
      <c r="X69" s="48"/>
      <c r="Y69" s="48"/>
      <c r="AA69" s="48"/>
      <c r="AB69" s="48"/>
      <c r="AC69" s="48"/>
      <c r="AD69" s="48"/>
      <c r="AE69" s="48"/>
      <c r="AF69" s="48"/>
      <c r="AG69" s="48"/>
      <c r="AH69" s="48"/>
      <c r="AI69" s="48"/>
      <c r="AJ69" s="48"/>
      <c r="AK69" s="48"/>
      <c r="AM69" s="48"/>
      <c r="AN69" s="48"/>
      <c r="AO69" s="48"/>
    </row>
    <row r="70" spans="15:41" hidden="1" x14ac:dyDescent="0.2">
      <c r="O70" s="48"/>
      <c r="P70" s="48"/>
      <c r="Q70" s="48"/>
      <c r="R70" s="48"/>
      <c r="S70" s="48"/>
      <c r="T70" s="48"/>
      <c r="V70" s="48"/>
      <c r="W70" s="48"/>
      <c r="X70" s="48"/>
      <c r="Y70" s="48"/>
      <c r="AA70" s="48"/>
      <c r="AB70" s="48"/>
      <c r="AC70" s="48"/>
      <c r="AD70" s="48"/>
      <c r="AE70" s="48"/>
      <c r="AF70" s="48"/>
      <c r="AG70" s="48"/>
      <c r="AH70" s="48"/>
      <c r="AI70" s="48"/>
      <c r="AJ70" s="48"/>
      <c r="AK70" s="48"/>
      <c r="AM70" s="48"/>
      <c r="AN70" s="48"/>
      <c r="AO70" s="48"/>
    </row>
    <row r="71" spans="15:41" hidden="1" x14ac:dyDescent="0.2">
      <c r="O71" s="48"/>
      <c r="P71" s="48"/>
      <c r="Q71" s="48"/>
      <c r="R71" s="48"/>
      <c r="S71" s="48"/>
      <c r="T71" s="48"/>
      <c r="V71" s="48"/>
      <c r="W71" s="48"/>
      <c r="X71" s="48"/>
      <c r="Y71" s="48"/>
      <c r="AA71" s="48"/>
      <c r="AB71" s="48"/>
      <c r="AC71" s="48"/>
      <c r="AD71" s="48"/>
      <c r="AE71" s="48"/>
      <c r="AF71" s="48"/>
      <c r="AG71" s="48"/>
      <c r="AH71" s="48"/>
      <c r="AI71" s="48"/>
      <c r="AJ71" s="48"/>
      <c r="AK71" s="48"/>
      <c r="AM71" s="48"/>
      <c r="AN71" s="48"/>
      <c r="AO71" s="48"/>
    </row>
    <row r="72" spans="15:41" hidden="1" x14ac:dyDescent="0.2">
      <c r="O72" s="48"/>
      <c r="P72" s="48"/>
      <c r="Q72" s="48"/>
      <c r="R72" s="48"/>
      <c r="S72" s="48"/>
      <c r="T72" s="48"/>
      <c r="V72" s="48"/>
      <c r="W72" s="48"/>
      <c r="X72" s="48"/>
      <c r="Y72" s="48"/>
      <c r="AA72" s="48"/>
      <c r="AB72" s="48"/>
      <c r="AC72" s="48"/>
      <c r="AD72" s="48"/>
      <c r="AE72" s="48"/>
      <c r="AF72" s="48"/>
      <c r="AG72" s="48"/>
      <c r="AH72" s="48"/>
      <c r="AI72" s="48"/>
      <c r="AJ72" s="48"/>
      <c r="AK72" s="48"/>
      <c r="AM72" s="48"/>
      <c r="AN72" s="48"/>
      <c r="AO72" s="48"/>
    </row>
    <row r="73" spans="15:41" hidden="1" x14ac:dyDescent="0.2">
      <c r="O73" s="48"/>
      <c r="P73" s="48"/>
      <c r="Q73" s="48"/>
      <c r="R73" s="48"/>
      <c r="S73" s="48"/>
      <c r="T73" s="48"/>
      <c r="V73" s="48"/>
      <c r="W73" s="48"/>
      <c r="X73" s="48"/>
      <c r="Y73" s="48"/>
      <c r="AA73" s="48"/>
      <c r="AB73" s="48"/>
      <c r="AC73" s="48"/>
      <c r="AD73" s="48"/>
      <c r="AE73" s="48"/>
      <c r="AF73" s="48"/>
      <c r="AG73" s="48"/>
      <c r="AH73" s="48"/>
      <c r="AI73" s="48"/>
      <c r="AJ73" s="48"/>
      <c r="AK73" s="48"/>
      <c r="AM73" s="48"/>
      <c r="AN73" s="48"/>
      <c r="AO73" s="48"/>
    </row>
    <row r="74" spans="15:41" hidden="1" x14ac:dyDescent="0.2">
      <c r="O74" s="48"/>
      <c r="P74" s="48"/>
      <c r="Q74" s="48"/>
      <c r="R74" s="48"/>
      <c r="S74" s="48"/>
      <c r="T74" s="48"/>
      <c r="V74" s="48"/>
      <c r="W74" s="48"/>
      <c r="X74" s="48"/>
      <c r="Y74" s="48"/>
      <c r="AA74" s="48"/>
      <c r="AB74" s="48"/>
      <c r="AC74" s="48"/>
      <c r="AD74" s="48"/>
      <c r="AE74" s="48"/>
      <c r="AF74" s="48"/>
      <c r="AG74" s="48"/>
      <c r="AH74" s="48"/>
      <c r="AI74" s="48"/>
      <c r="AJ74" s="48"/>
      <c r="AK74" s="48"/>
      <c r="AM74" s="48"/>
      <c r="AN74" s="48"/>
      <c r="AO74" s="48"/>
    </row>
    <row r="75" spans="15:41" hidden="1" x14ac:dyDescent="0.2">
      <c r="O75" s="48"/>
      <c r="P75" s="48"/>
      <c r="Q75" s="48"/>
      <c r="R75" s="48"/>
      <c r="S75" s="48"/>
      <c r="T75" s="48"/>
      <c r="V75" s="48"/>
      <c r="W75" s="48"/>
      <c r="X75" s="48"/>
      <c r="Y75" s="48"/>
      <c r="AA75" s="48"/>
      <c r="AB75" s="48"/>
      <c r="AC75" s="48"/>
      <c r="AD75" s="48"/>
      <c r="AE75" s="48"/>
      <c r="AF75" s="48"/>
      <c r="AG75" s="48"/>
      <c r="AH75" s="48"/>
      <c r="AI75" s="48"/>
      <c r="AJ75" s="48"/>
      <c r="AK75" s="48"/>
      <c r="AM75" s="48"/>
      <c r="AN75" s="48"/>
      <c r="AO75" s="48"/>
    </row>
    <row r="76" spans="15:41" hidden="1" x14ac:dyDescent="0.2">
      <c r="O76" s="48"/>
      <c r="P76" s="48"/>
      <c r="Q76" s="48"/>
      <c r="R76" s="48"/>
      <c r="S76" s="48"/>
      <c r="T76" s="48"/>
      <c r="V76" s="48"/>
      <c r="W76" s="48"/>
      <c r="X76" s="48"/>
      <c r="Y76" s="48"/>
      <c r="AA76" s="48"/>
      <c r="AB76" s="48"/>
      <c r="AC76" s="48"/>
      <c r="AD76" s="48"/>
      <c r="AE76" s="48"/>
      <c r="AF76" s="48"/>
      <c r="AG76" s="48"/>
      <c r="AH76" s="48"/>
      <c r="AI76" s="48"/>
      <c r="AJ76" s="48"/>
      <c r="AK76" s="48"/>
      <c r="AM76" s="48"/>
      <c r="AN76" s="48"/>
      <c r="AO76" s="48"/>
    </row>
    <row r="77" spans="15:41" hidden="1" x14ac:dyDescent="0.2">
      <c r="O77" s="48"/>
      <c r="P77" s="48"/>
      <c r="Q77" s="48"/>
      <c r="R77" s="48"/>
      <c r="S77" s="48"/>
      <c r="T77" s="48"/>
      <c r="V77" s="48"/>
      <c r="W77" s="48"/>
      <c r="X77" s="48"/>
      <c r="Y77" s="48"/>
      <c r="AA77" s="48"/>
      <c r="AB77" s="48"/>
      <c r="AC77" s="48"/>
      <c r="AD77" s="48"/>
      <c r="AE77" s="48"/>
      <c r="AF77" s="48"/>
      <c r="AG77" s="48"/>
      <c r="AH77" s="48"/>
      <c r="AI77" s="48"/>
      <c r="AJ77" s="48"/>
      <c r="AK77" s="48"/>
      <c r="AM77" s="48"/>
      <c r="AN77" s="48"/>
      <c r="AO77" s="48"/>
    </row>
    <row r="78" spans="15:41" hidden="1" x14ac:dyDescent="0.2">
      <c r="O78" s="48"/>
      <c r="P78" s="48"/>
      <c r="Q78" s="48"/>
      <c r="R78" s="48"/>
      <c r="S78" s="48"/>
      <c r="T78" s="48"/>
      <c r="V78" s="48"/>
      <c r="W78" s="48"/>
      <c r="X78" s="48"/>
      <c r="Y78" s="48"/>
      <c r="AA78" s="48"/>
      <c r="AB78" s="48"/>
      <c r="AC78" s="48"/>
      <c r="AD78" s="48"/>
      <c r="AE78" s="48"/>
      <c r="AF78" s="48"/>
      <c r="AG78" s="48"/>
      <c r="AH78" s="48"/>
      <c r="AI78" s="48"/>
      <c r="AJ78" s="48"/>
      <c r="AK78" s="48"/>
      <c r="AM78" s="48"/>
      <c r="AN78" s="48"/>
      <c r="AO78" s="48"/>
    </row>
    <row r="79" spans="15:41" hidden="1" x14ac:dyDescent="0.2">
      <c r="O79" s="48"/>
      <c r="P79" s="48"/>
      <c r="Q79" s="48"/>
      <c r="R79" s="48"/>
      <c r="S79" s="48"/>
      <c r="T79" s="48"/>
      <c r="V79" s="48"/>
      <c r="W79" s="48"/>
      <c r="X79" s="48"/>
      <c r="Y79" s="48"/>
      <c r="AA79" s="48"/>
      <c r="AB79" s="48"/>
      <c r="AC79" s="48"/>
      <c r="AD79" s="48"/>
      <c r="AE79" s="48"/>
      <c r="AF79" s="48"/>
      <c r="AG79" s="48"/>
      <c r="AH79" s="48"/>
      <c r="AI79" s="48"/>
      <c r="AJ79" s="48"/>
      <c r="AK79" s="48"/>
      <c r="AM79" s="48"/>
      <c r="AN79" s="48"/>
      <c r="AO79" s="48"/>
    </row>
    <row r="80" spans="15:41" hidden="1" x14ac:dyDescent="0.2">
      <c r="O80" s="48"/>
      <c r="P80" s="48"/>
      <c r="Q80" s="48"/>
      <c r="R80" s="48"/>
      <c r="S80" s="48"/>
      <c r="T80" s="48"/>
      <c r="V80" s="48"/>
      <c r="W80" s="48"/>
      <c r="X80" s="48"/>
      <c r="Y80" s="48"/>
      <c r="AA80" s="48"/>
      <c r="AB80" s="48"/>
      <c r="AC80" s="48"/>
      <c r="AD80" s="48"/>
      <c r="AE80" s="48"/>
      <c r="AF80" s="48"/>
      <c r="AG80" s="48"/>
      <c r="AH80" s="48"/>
      <c r="AI80" s="48"/>
      <c r="AJ80" s="48"/>
      <c r="AK80" s="48"/>
      <c r="AM80" s="48"/>
      <c r="AN80" s="48"/>
      <c r="AO80" s="48"/>
    </row>
    <row r="81" spans="15:41" hidden="1" x14ac:dyDescent="0.2">
      <c r="O81" s="48"/>
      <c r="P81" s="48"/>
      <c r="Q81" s="48"/>
      <c r="R81" s="48"/>
      <c r="S81" s="48"/>
      <c r="T81" s="48"/>
      <c r="V81" s="48"/>
      <c r="W81" s="48"/>
      <c r="X81" s="48"/>
      <c r="Y81" s="48"/>
      <c r="AA81" s="48"/>
      <c r="AB81" s="48"/>
      <c r="AC81" s="48"/>
      <c r="AD81" s="48"/>
      <c r="AE81" s="48"/>
      <c r="AF81" s="48"/>
      <c r="AG81" s="48"/>
      <c r="AH81" s="48"/>
      <c r="AI81" s="48"/>
      <c r="AJ81" s="48"/>
      <c r="AK81" s="48"/>
      <c r="AM81" s="48"/>
      <c r="AN81" s="48"/>
      <c r="AO81" s="48"/>
    </row>
    <row r="82" spans="15:41" hidden="1" x14ac:dyDescent="0.2">
      <c r="O82" s="48"/>
      <c r="P82" s="48"/>
      <c r="Q82" s="48"/>
      <c r="R82" s="48"/>
      <c r="S82" s="48"/>
      <c r="T82" s="48"/>
      <c r="V82" s="48"/>
      <c r="W82" s="48"/>
      <c r="X82" s="48"/>
      <c r="Y82" s="48"/>
      <c r="AA82" s="48"/>
      <c r="AB82" s="48"/>
      <c r="AC82" s="48"/>
      <c r="AD82" s="48"/>
      <c r="AE82" s="48"/>
      <c r="AF82" s="48"/>
      <c r="AG82" s="48"/>
      <c r="AH82" s="48"/>
      <c r="AI82" s="48"/>
      <c r="AJ82" s="48"/>
      <c r="AK82" s="48"/>
      <c r="AM82" s="48"/>
      <c r="AN82" s="48"/>
      <c r="AO82" s="48"/>
    </row>
    <row r="83" spans="15:41" hidden="1" x14ac:dyDescent="0.2">
      <c r="O83" s="48"/>
      <c r="P83" s="48"/>
      <c r="Q83" s="48"/>
      <c r="R83" s="48"/>
      <c r="S83" s="48"/>
      <c r="T83" s="48"/>
      <c r="V83" s="48"/>
      <c r="W83" s="48"/>
      <c r="X83" s="48"/>
      <c r="Y83" s="48"/>
      <c r="AA83" s="48"/>
      <c r="AB83" s="48"/>
      <c r="AC83" s="48"/>
      <c r="AD83" s="48"/>
      <c r="AE83" s="48"/>
      <c r="AF83" s="48"/>
      <c r="AG83" s="48"/>
      <c r="AH83" s="48"/>
      <c r="AI83" s="48"/>
      <c r="AJ83" s="48"/>
      <c r="AK83" s="48"/>
      <c r="AM83" s="48"/>
      <c r="AN83" s="48"/>
      <c r="AO83" s="48"/>
    </row>
    <row r="84" spans="15:41" hidden="1" x14ac:dyDescent="0.2">
      <c r="O84" s="48"/>
      <c r="P84" s="48"/>
      <c r="Q84" s="48"/>
      <c r="R84" s="48"/>
      <c r="S84" s="48"/>
      <c r="T84" s="48"/>
      <c r="V84" s="48"/>
      <c r="W84" s="48"/>
      <c r="X84" s="48"/>
      <c r="Y84" s="48"/>
      <c r="AA84" s="48"/>
      <c r="AB84" s="48"/>
      <c r="AC84" s="48"/>
      <c r="AD84" s="48"/>
      <c r="AE84" s="48"/>
      <c r="AF84" s="48"/>
      <c r="AG84" s="48"/>
      <c r="AH84" s="48"/>
      <c r="AI84" s="48"/>
      <c r="AJ84" s="48"/>
      <c r="AK84" s="48"/>
      <c r="AM84" s="48"/>
      <c r="AN84" s="48"/>
      <c r="AO84" s="48"/>
    </row>
    <row r="85" spans="15:41" hidden="1" x14ac:dyDescent="0.2">
      <c r="O85" s="48"/>
      <c r="P85" s="48"/>
      <c r="Q85" s="48"/>
      <c r="R85" s="48"/>
      <c r="S85" s="48"/>
      <c r="T85" s="48"/>
      <c r="V85" s="48"/>
      <c r="W85" s="48"/>
      <c r="X85" s="48"/>
      <c r="Y85" s="48"/>
      <c r="AA85" s="48"/>
      <c r="AB85" s="48"/>
      <c r="AC85" s="48"/>
      <c r="AD85" s="48"/>
      <c r="AE85" s="48"/>
      <c r="AF85" s="48"/>
      <c r="AG85" s="48"/>
      <c r="AH85" s="48"/>
      <c r="AI85" s="48"/>
      <c r="AJ85" s="48"/>
      <c r="AK85" s="48"/>
      <c r="AM85" s="48"/>
      <c r="AN85" s="48"/>
      <c r="AO85" s="48"/>
    </row>
    <row r="86" spans="15:41" hidden="1" x14ac:dyDescent="0.2">
      <c r="O86" s="48"/>
      <c r="P86" s="48"/>
      <c r="Q86" s="48"/>
      <c r="R86" s="48"/>
      <c r="S86" s="48"/>
      <c r="T86" s="48"/>
      <c r="V86" s="48"/>
      <c r="W86" s="48"/>
      <c r="X86" s="48"/>
      <c r="Y86" s="48"/>
      <c r="AA86" s="48"/>
      <c r="AB86" s="48"/>
      <c r="AC86" s="48"/>
      <c r="AD86" s="48"/>
      <c r="AE86" s="48"/>
      <c r="AF86" s="48"/>
      <c r="AG86" s="48"/>
      <c r="AH86" s="48"/>
      <c r="AI86" s="48"/>
      <c r="AJ86" s="48"/>
      <c r="AK86" s="48"/>
      <c r="AM86" s="48"/>
      <c r="AN86" s="48"/>
      <c r="AO86" s="48"/>
    </row>
    <row r="87" spans="15:41" hidden="1" x14ac:dyDescent="0.2">
      <c r="O87" s="48"/>
      <c r="P87" s="48"/>
      <c r="Q87" s="48"/>
      <c r="R87" s="48"/>
      <c r="S87" s="48"/>
      <c r="T87" s="48"/>
      <c r="V87" s="48"/>
      <c r="W87" s="48"/>
      <c r="X87" s="48"/>
      <c r="Y87" s="48"/>
      <c r="AA87" s="48"/>
      <c r="AB87" s="48"/>
      <c r="AC87" s="48"/>
      <c r="AD87" s="48"/>
      <c r="AE87" s="48"/>
      <c r="AF87" s="48"/>
      <c r="AG87" s="48"/>
      <c r="AH87" s="48"/>
      <c r="AI87" s="48"/>
      <c r="AJ87" s="48"/>
      <c r="AK87" s="48"/>
      <c r="AM87" s="48"/>
      <c r="AN87" s="48"/>
      <c r="AO87" s="48"/>
    </row>
    <row r="88" spans="15:41" hidden="1" x14ac:dyDescent="0.2">
      <c r="O88" s="48"/>
      <c r="P88" s="48"/>
      <c r="Q88" s="48"/>
      <c r="R88" s="48"/>
      <c r="S88" s="48"/>
      <c r="T88" s="48"/>
      <c r="V88" s="48"/>
      <c r="W88" s="48"/>
      <c r="X88" s="48"/>
      <c r="Y88" s="48"/>
      <c r="AA88" s="48"/>
      <c r="AB88" s="48"/>
      <c r="AC88" s="48"/>
      <c r="AD88" s="48"/>
      <c r="AE88" s="48"/>
      <c r="AF88" s="48"/>
      <c r="AG88" s="48"/>
      <c r="AH88" s="48"/>
      <c r="AI88" s="48"/>
      <c r="AJ88" s="48"/>
      <c r="AK88" s="48"/>
      <c r="AM88" s="48"/>
      <c r="AN88" s="48"/>
      <c r="AO88" s="48"/>
    </row>
    <row r="89" spans="15:41" hidden="1" x14ac:dyDescent="0.2">
      <c r="O89" s="48"/>
      <c r="P89" s="48"/>
      <c r="Q89" s="48"/>
      <c r="R89" s="48"/>
      <c r="S89" s="48"/>
      <c r="T89" s="48"/>
      <c r="V89" s="48"/>
      <c r="W89" s="48"/>
      <c r="X89" s="48"/>
      <c r="Y89" s="48"/>
      <c r="AA89" s="48"/>
      <c r="AB89" s="48"/>
      <c r="AC89" s="48"/>
      <c r="AD89" s="48"/>
      <c r="AE89" s="48"/>
      <c r="AF89" s="48"/>
      <c r="AG89" s="48"/>
      <c r="AH89" s="48"/>
      <c r="AI89" s="48"/>
      <c r="AJ89" s="48"/>
      <c r="AK89" s="48"/>
      <c r="AM89" s="48"/>
      <c r="AN89" s="48"/>
      <c r="AO89" s="48"/>
    </row>
    <row r="90" spans="15:41" hidden="1" x14ac:dyDescent="0.2">
      <c r="O90" s="48"/>
      <c r="P90" s="48"/>
      <c r="Q90" s="48"/>
      <c r="R90" s="48"/>
      <c r="S90" s="48"/>
      <c r="T90" s="48"/>
      <c r="V90" s="48"/>
      <c r="W90" s="48"/>
      <c r="X90" s="48"/>
      <c r="Y90" s="48"/>
      <c r="AA90" s="48"/>
      <c r="AB90" s="48"/>
      <c r="AC90" s="48"/>
      <c r="AD90" s="48"/>
      <c r="AE90" s="48"/>
      <c r="AF90" s="48"/>
      <c r="AG90" s="48"/>
      <c r="AH90" s="48"/>
      <c r="AI90" s="48"/>
      <c r="AJ90" s="48"/>
      <c r="AK90" s="48"/>
      <c r="AM90" s="48"/>
      <c r="AN90" s="48"/>
      <c r="AO90" s="48"/>
    </row>
    <row r="91" spans="15:41" hidden="1" x14ac:dyDescent="0.2">
      <c r="O91" s="48"/>
      <c r="P91" s="48"/>
      <c r="Q91" s="48"/>
      <c r="R91" s="48"/>
      <c r="S91" s="48"/>
      <c r="T91" s="48"/>
      <c r="V91" s="48"/>
      <c r="W91" s="48"/>
      <c r="X91" s="48"/>
      <c r="Y91" s="48"/>
      <c r="AA91" s="48"/>
      <c r="AB91" s="48"/>
      <c r="AC91" s="48"/>
      <c r="AD91" s="48"/>
      <c r="AE91" s="48"/>
      <c r="AF91" s="48"/>
      <c r="AG91" s="48"/>
      <c r="AH91" s="48"/>
      <c r="AI91" s="48"/>
      <c r="AJ91" s="48"/>
      <c r="AK91" s="48"/>
      <c r="AM91" s="48"/>
      <c r="AN91" s="48"/>
      <c r="AO91" s="48"/>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581C-28D0-4062-AB55-8E19E63B20F4}">
  <sheetPr>
    <tabColor theme="7"/>
  </sheetPr>
  <dimension ref="A1"/>
  <sheetViews>
    <sheetView topLeftCell="XFD1" workbookViewId="0">
      <selection activeCell="B59" sqref="B59"/>
    </sheetView>
  </sheetViews>
  <sheetFormatPr defaultColWidth="0" defaultRowHeight="15" x14ac:dyDescent="0.25"/>
  <cols>
    <col min="1" max="16384" width="9.140625" hidden="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2457-9347-4440-8F7C-7B37ECF7B6BB}">
  <sheetPr>
    <tabColor theme="3"/>
  </sheetPr>
  <dimension ref="A1"/>
  <sheetViews>
    <sheetView topLeftCell="XFD1" workbookViewId="0">
      <selection activeCell="XFD1" sqref="A1:XFD1048576"/>
    </sheetView>
  </sheetViews>
  <sheetFormatPr defaultColWidth="0" defaultRowHeight="15" x14ac:dyDescent="0.25"/>
  <cols>
    <col min="1" max="16384" width="9.140625" hidden="1"/>
  </cols>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5AFD-987C-4A1E-A764-14DC1F0C9CDA}">
  <sheetPr>
    <tabColor theme="7"/>
  </sheetPr>
  <dimension ref="A1:R34"/>
  <sheetViews>
    <sheetView showGridLines="0" zoomScale="90" zoomScaleNormal="90" workbookViewId="0">
      <selection activeCell="L26" sqref="L26"/>
    </sheetView>
  </sheetViews>
  <sheetFormatPr defaultColWidth="0" defaultRowHeight="15" zeroHeight="1" x14ac:dyDescent="0.25"/>
  <cols>
    <col min="1" max="1" width="2.85546875" customWidth="1"/>
    <col min="2" max="16" width="9.140625" customWidth="1"/>
    <col min="17" max="17" width="6" customWidth="1"/>
    <col min="18" max="18" width="3.7109375" customWidth="1"/>
    <col min="19" max="16384" width="9.140625" hidden="1"/>
  </cols>
  <sheetData>
    <row r="1" spans="1:18" ht="6.75" customHeight="1" x14ac:dyDescent="0.25"/>
    <row r="2" spans="1:18" ht="18.75" x14ac:dyDescent="0.3">
      <c r="A2" s="111" t="s">
        <v>113</v>
      </c>
      <c r="B2" s="112"/>
      <c r="C2" s="112"/>
      <c r="D2" s="112"/>
      <c r="E2" s="112"/>
      <c r="F2" s="112"/>
      <c r="G2" s="112"/>
      <c r="H2" s="112"/>
      <c r="I2" s="112"/>
      <c r="J2" s="112"/>
      <c r="K2" s="112"/>
      <c r="L2" s="112"/>
      <c r="M2" s="112"/>
      <c r="N2" s="112"/>
      <c r="O2" s="112"/>
      <c r="P2" s="112"/>
      <c r="Q2" s="112"/>
      <c r="R2" s="112"/>
    </row>
    <row r="3" spans="1:18" x14ac:dyDescent="0.25"/>
    <row r="4" spans="1:18" x14ac:dyDescent="0.25"/>
    <row r="5" spans="1:18" x14ac:dyDescent="0.25"/>
    <row r="6" spans="1:18" x14ac:dyDescent="0.25"/>
    <row r="7" spans="1:18" x14ac:dyDescent="0.25"/>
    <row r="8" spans="1:18" x14ac:dyDescent="0.25"/>
    <row r="9" spans="1:18" x14ac:dyDescent="0.25"/>
    <row r="10" spans="1:18" x14ac:dyDescent="0.25"/>
    <row r="11" spans="1:18" x14ac:dyDescent="0.25"/>
    <row r="12" spans="1:18" x14ac:dyDescent="0.25"/>
    <row r="13" spans="1:18" x14ac:dyDescent="0.25"/>
    <row r="14" spans="1:18" x14ac:dyDescent="0.25"/>
    <row r="15" spans="1:18" x14ac:dyDescent="0.25"/>
    <row r="16" spans="1: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hidden="1" x14ac:dyDescent="0.25"/>
    <row r="30" hidden="1" x14ac:dyDescent="0.25"/>
    <row r="31" hidden="1" x14ac:dyDescent="0.25"/>
    <row r="32" hidden="1" x14ac:dyDescent="0.25"/>
    <row r="33" hidden="1" x14ac:dyDescent="0.25"/>
    <row r="34" hidden="1" x14ac:dyDescent="0.25"/>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257A3-E0E4-41F4-B6C6-37FFC5D6C950}">
  <sheetPr>
    <tabColor theme="7"/>
  </sheetPr>
  <dimension ref="A1:Y66"/>
  <sheetViews>
    <sheetView showGridLines="0" topLeftCell="D44" zoomScale="80" zoomScaleNormal="80" workbookViewId="0">
      <selection activeCell="M65" sqref="M65:M66"/>
    </sheetView>
  </sheetViews>
  <sheetFormatPr defaultColWidth="0" defaultRowHeight="14.45" customHeight="1" zeroHeight="1" x14ac:dyDescent="0.25"/>
  <cols>
    <col min="1" max="1" width="40.28515625" style="3" customWidth="1"/>
    <col min="2" max="2" width="40.28515625" style="3" bestFit="1" customWidth="1"/>
    <col min="3" max="3" width="9.5703125" style="3" bestFit="1" customWidth="1"/>
    <col min="4" max="25" width="9.140625" style="3" customWidth="1"/>
    <col min="26" max="16384" width="9.140625" style="3" hidden="1"/>
  </cols>
  <sheetData>
    <row r="1" spans="1:25" ht="15" x14ac:dyDescent="0.25">
      <c r="A1" s="42"/>
    </row>
    <row r="2" spans="1:25" ht="18.75" x14ac:dyDescent="0.3">
      <c r="A2" s="111" t="s">
        <v>111</v>
      </c>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25" ht="14.45" customHeight="1" x14ac:dyDescent="0.25"/>
    <row r="4" spans="1:25" ht="15" x14ac:dyDescent="0.25">
      <c r="A4" s="2"/>
      <c r="B4" s="2"/>
      <c r="C4" s="2"/>
      <c r="D4" s="2"/>
      <c r="E4" s="2"/>
      <c r="F4" s="2"/>
      <c r="G4" s="2"/>
      <c r="H4" s="2"/>
      <c r="I4" s="2"/>
      <c r="J4" s="2"/>
    </row>
    <row r="5" spans="1:25" ht="15" x14ac:dyDescent="0.25">
      <c r="A5" s="1" t="s">
        <v>0</v>
      </c>
      <c r="B5" s="17" t="s">
        <v>1</v>
      </c>
      <c r="C5" s="6"/>
      <c r="D5" s="7">
        <v>2020</v>
      </c>
      <c r="E5" s="7">
        <v>2025</v>
      </c>
      <c r="F5" s="7">
        <v>2030</v>
      </c>
      <c r="G5" s="7">
        <v>2035</v>
      </c>
      <c r="H5" s="7">
        <v>2040</v>
      </c>
      <c r="I5" s="7">
        <v>2045</v>
      </c>
      <c r="J5" s="7">
        <v>2050</v>
      </c>
    </row>
    <row r="6" spans="1:25" ht="15" x14ac:dyDescent="0.25">
      <c r="A6" s="11" t="s">
        <v>2</v>
      </c>
      <c r="B6" s="12" t="s">
        <v>3</v>
      </c>
      <c r="C6" s="13"/>
      <c r="D6" s="14">
        <v>5430.6</v>
      </c>
      <c r="E6" s="14">
        <v>3355</v>
      </c>
      <c r="F6" s="14">
        <v>3355</v>
      </c>
      <c r="G6" s="14">
        <v>3355</v>
      </c>
      <c r="H6" s="14">
        <v>3355</v>
      </c>
      <c r="I6" s="14">
        <v>3355</v>
      </c>
      <c r="J6" s="14">
        <v>2135.4</v>
      </c>
    </row>
    <row r="7" spans="1:25" ht="15" x14ac:dyDescent="0.25">
      <c r="A7" s="8" t="s">
        <v>4</v>
      </c>
      <c r="B7" s="9" t="s">
        <v>3</v>
      </c>
      <c r="C7" s="182"/>
      <c r="D7" s="183">
        <v>0</v>
      </c>
      <c r="E7" s="183">
        <v>0</v>
      </c>
      <c r="F7" s="183">
        <v>0</v>
      </c>
      <c r="G7" s="183">
        <v>0</v>
      </c>
      <c r="H7" s="183">
        <v>0</v>
      </c>
      <c r="I7" s="183">
        <v>0</v>
      </c>
      <c r="J7" s="183">
        <v>0</v>
      </c>
    </row>
    <row r="8" spans="1:25" ht="15" x14ac:dyDescent="0.25">
      <c r="A8" s="8" t="s">
        <v>145</v>
      </c>
      <c r="B8" s="9" t="s">
        <v>3</v>
      </c>
      <c r="C8" s="182"/>
      <c r="D8" s="183">
        <v>24336.68</v>
      </c>
      <c r="E8" s="183">
        <v>22990.719999999998</v>
      </c>
      <c r="F8" s="183">
        <v>19600.150000000001</v>
      </c>
      <c r="G8" s="183">
        <v>16271.900000000001</v>
      </c>
      <c r="H8" s="183">
        <v>0</v>
      </c>
      <c r="I8" s="183">
        <v>0</v>
      </c>
      <c r="J8" s="183">
        <v>0</v>
      </c>
    </row>
    <row r="9" spans="1:25" ht="15" x14ac:dyDescent="0.25">
      <c r="A9" s="8" t="s">
        <v>143</v>
      </c>
      <c r="B9" s="9" t="s">
        <v>3</v>
      </c>
      <c r="C9" s="182"/>
      <c r="D9" s="183">
        <v>0</v>
      </c>
      <c r="E9" s="183">
        <v>0</v>
      </c>
      <c r="F9" s="183">
        <v>0</v>
      </c>
      <c r="G9" s="183">
        <v>0</v>
      </c>
      <c r="H9" s="183">
        <v>0</v>
      </c>
      <c r="I9" s="183">
        <v>71.13</v>
      </c>
      <c r="J9" s="183">
        <v>747.95</v>
      </c>
    </row>
    <row r="10" spans="1:25" ht="15" x14ac:dyDescent="0.25">
      <c r="A10" s="184" t="s">
        <v>146</v>
      </c>
      <c r="B10" s="9" t="s">
        <v>3</v>
      </c>
      <c r="C10" s="182"/>
      <c r="D10" s="183">
        <v>0</v>
      </c>
      <c r="E10" s="183">
        <v>0</v>
      </c>
      <c r="F10" s="183">
        <v>0</v>
      </c>
      <c r="G10" s="183">
        <v>0</v>
      </c>
      <c r="H10" s="183">
        <v>14730</v>
      </c>
      <c r="I10" s="183">
        <v>15285.679999999998</v>
      </c>
      <c r="J10" s="183">
        <v>16409.330000000002</v>
      </c>
    </row>
    <row r="11" spans="1:25" ht="15" x14ac:dyDescent="0.25">
      <c r="A11" s="8" t="s">
        <v>5</v>
      </c>
      <c r="B11" s="9" t="s">
        <v>3</v>
      </c>
      <c r="C11" s="182"/>
      <c r="D11" s="183">
        <v>327.97894736842102</v>
      </c>
      <c r="E11" s="183">
        <v>327.97894736842102</v>
      </c>
      <c r="F11" s="183">
        <v>327.97894736842102</v>
      </c>
      <c r="G11" s="183">
        <v>327.97894736842102</v>
      </c>
      <c r="H11" s="183">
        <v>327.97894736842102</v>
      </c>
      <c r="I11" s="183">
        <v>280.87368421052633</v>
      </c>
      <c r="J11" s="183">
        <v>191.75789473684208</v>
      </c>
    </row>
    <row r="12" spans="1:25" ht="15" x14ac:dyDescent="0.25">
      <c r="A12" s="8" t="s">
        <v>6</v>
      </c>
      <c r="B12" s="9" t="s">
        <v>3</v>
      </c>
      <c r="C12" s="182"/>
      <c r="D12" s="183">
        <v>4404.6000000000004</v>
      </c>
      <c r="E12" s="183">
        <v>4404.6000000000004</v>
      </c>
      <c r="F12" s="183">
        <v>5037.8440128555048</v>
      </c>
      <c r="G12" s="183">
        <v>5056.7178930059654</v>
      </c>
      <c r="H12" s="183">
        <v>5056.7178930059654</v>
      </c>
      <c r="I12" s="183">
        <v>5056.7178930059654</v>
      </c>
      <c r="J12" s="183">
        <v>5056.7178930059654</v>
      </c>
    </row>
    <row r="13" spans="1:25" ht="15" x14ac:dyDescent="0.25">
      <c r="A13" s="8" t="s">
        <v>7</v>
      </c>
      <c r="B13" s="9" t="s">
        <v>3</v>
      </c>
      <c r="C13" s="182"/>
      <c r="D13" s="183">
        <v>1485.27</v>
      </c>
      <c r="E13" s="183">
        <v>1485.27</v>
      </c>
      <c r="F13" s="183">
        <v>1485.27</v>
      </c>
      <c r="G13" s="183">
        <v>1485.27</v>
      </c>
      <c r="H13" s="183">
        <v>1485.27</v>
      </c>
      <c r="I13" s="183">
        <v>1485.27</v>
      </c>
      <c r="J13" s="183">
        <v>1485.27</v>
      </c>
    </row>
    <row r="14" spans="1:25" ht="15" x14ac:dyDescent="0.25">
      <c r="A14" s="8" t="s">
        <v>8</v>
      </c>
      <c r="B14" s="9" t="s">
        <v>3</v>
      </c>
      <c r="C14" s="182"/>
      <c r="D14" s="183">
        <v>0</v>
      </c>
      <c r="E14" s="183">
        <v>0</v>
      </c>
      <c r="F14" s="183">
        <v>1000.0000000000005</v>
      </c>
      <c r="G14" s="183">
        <v>1000.0000000000005</v>
      </c>
      <c r="H14" s="183">
        <v>2000.0000000000009</v>
      </c>
      <c r="I14" s="183">
        <v>2000.0000000000009</v>
      </c>
      <c r="J14" s="183">
        <v>2000.0000000000009</v>
      </c>
    </row>
    <row r="15" spans="1:25" ht="15" x14ac:dyDescent="0.25">
      <c r="A15" s="8" t="s">
        <v>9</v>
      </c>
      <c r="B15" s="9" t="s">
        <v>3</v>
      </c>
      <c r="C15" s="182"/>
      <c r="D15" s="183">
        <v>2162.6972220067642</v>
      </c>
      <c r="E15" s="183">
        <v>3349.27583597885</v>
      </c>
      <c r="F15" s="183">
        <v>4670.0372000995649</v>
      </c>
      <c r="G15" s="183">
        <v>5498.2677365471909</v>
      </c>
      <c r="H15" s="183">
        <v>10705.832812720088</v>
      </c>
      <c r="I15" s="183">
        <v>12180.419113513732</v>
      </c>
      <c r="J15" s="183">
        <v>12180.419113513732</v>
      </c>
    </row>
    <row r="16" spans="1:25" ht="15" x14ac:dyDescent="0.25">
      <c r="A16" s="8" t="s">
        <v>169</v>
      </c>
      <c r="B16" s="9" t="s">
        <v>3</v>
      </c>
      <c r="C16" s="182"/>
      <c r="D16" s="183">
        <v>0</v>
      </c>
      <c r="E16" s="183">
        <v>1799.9973100347825</v>
      </c>
      <c r="F16" s="183">
        <v>6199.9991577169767</v>
      </c>
      <c r="G16" s="183">
        <v>9000.0033964793638</v>
      </c>
      <c r="H16" s="183">
        <v>9863.8132784811387</v>
      </c>
      <c r="I16" s="183">
        <v>10900.00400370981</v>
      </c>
      <c r="J16" s="183">
        <v>15497.015693420386</v>
      </c>
    </row>
    <row r="17" spans="1:10" ht="15" x14ac:dyDescent="0.25">
      <c r="A17" s="8" t="s">
        <v>10</v>
      </c>
      <c r="B17" s="9" t="s">
        <v>3</v>
      </c>
      <c r="C17" s="182"/>
      <c r="D17" s="183">
        <v>2810.872995268247</v>
      </c>
      <c r="E17" s="183">
        <v>7352.6177669184854</v>
      </c>
      <c r="F17" s="183">
        <v>10605.798965542697</v>
      </c>
      <c r="G17" s="183">
        <v>12067.490399880873</v>
      </c>
      <c r="H17" s="183">
        <v>28847.459869656461</v>
      </c>
      <c r="I17" s="183">
        <v>39942.578069789139</v>
      </c>
      <c r="J17" s="183">
        <v>45896.205419114398</v>
      </c>
    </row>
    <row r="18" spans="1:10" ht="15" x14ac:dyDescent="0.25">
      <c r="A18" s="8" t="s">
        <v>11</v>
      </c>
      <c r="B18" s="9" t="s">
        <v>3</v>
      </c>
      <c r="C18" s="182"/>
      <c r="D18" s="183">
        <v>750</v>
      </c>
      <c r="E18" s="183">
        <v>1500</v>
      </c>
      <c r="F18" s="183">
        <v>3000</v>
      </c>
      <c r="G18" s="183">
        <v>5312.4800000000005</v>
      </c>
      <c r="H18" s="183">
        <v>7269.75</v>
      </c>
      <c r="I18" s="183">
        <v>8919.59</v>
      </c>
      <c r="J18" s="183">
        <v>9431.69</v>
      </c>
    </row>
    <row r="19" spans="1:10" ht="15" x14ac:dyDescent="0.25">
      <c r="A19" s="4" t="s">
        <v>12</v>
      </c>
      <c r="B19" s="5" t="s">
        <v>3</v>
      </c>
      <c r="C19" s="15"/>
      <c r="D19" s="16">
        <v>1428.8</v>
      </c>
      <c r="E19" s="16">
        <v>1428.8</v>
      </c>
      <c r="F19" s="16">
        <v>1428.8</v>
      </c>
      <c r="G19" s="16">
        <v>1428.8</v>
      </c>
      <c r="H19" s="16">
        <v>1428.8</v>
      </c>
      <c r="I19" s="16">
        <v>1428.8</v>
      </c>
      <c r="J19" s="16">
        <v>1428.8</v>
      </c>
    </row>
    <row r="20" spans="1:10" ht="15" x14ac:dyDescent="0.25">
      <c r="A20" s="2" t="s">
        <v>158</v>
      </c>
      <c r="D20" s="18"/>
      <c r="E20" s="18"/>
      <c r="F20" s="18"/>
      <c r="G20" s="18"/>
      <c r="H20" s="18"/>
      <c r="I20" s="18"/>
      <c r="J20" s="18"/>
    </row>
    <row r="21" spans="1:10" ht="15" x14ac:dyDescent="0.25">
      <c r="A21" s="2" t="s">
        <v>179</v>
      </c>
      <c r="D21" s="18"/>
      <c r="E21" s="18"/>
      <c r="F21" s="18"/>
      <c r="G21" s="18"/>
      <c r="H21" s="18"/>
      <c r="I21" s="18"/>
      <c r="J21" s="18"/>
    </row>
    <row r="22" spans="1:10" ht="15" x14ac:dyDescent="0.25">
      <c r="D22" s="18"/>
      <c r="E22" s="18"/>
      <c r="F22" s="18"/>
      <c r="G22" s="18"/>
      <c r="H22" s="18"/>
      <c r="I22" s="18"/>
      <c r="J22" s="18"/>
    </row>
    <row r="23" spans="1:10" ht="15" x14ac:dyDescent="0.25">
      <c r="D23" s="18"/>
      <c r="E23" s="18"/>
      <c r="F23" s="18"/>
      <c r="G23" s="18"/>
      <c r="H23" s="18"/>
      <c r="I23" s="18"/>
      <c r="J23" s="18"/>
    </row>
    <row r="24" spans="1:10" ht="15" x14ac:dyDescent="0.25">
      <c r="A24" s="1" t="s">
        <v>14</v>
      </c>
      <c r="B24" s="17" t="s">
        <v>1</v>
      </c>
      <c r="C24" s="6"/>
      <c r="D24" s="7">
        <v>2020</v>
      </c>
      <c r="E24" s="7">
        <v>2025</v>
      </c>
      <c r="F24" s="7">
        <v>2030</v>
      </c>
      <c r="G24" s="7">
        <v>2035</v>
      </c>
      <c r="H24" s="7">
        <v>2040</v>
      </c>
      <c r="I24" s="7">
        <v>2045</v>
      </c>
      <c r="J24" s="7">
        <v>2050</v>
      </c>
    </row>
    <row r="25" spans="1:10" ht="15" x14ac:dyDescent="0.25">
      <c r="A25" s="11" t="s">
        <v>2</v>
      </c>
      <c r="B25" s="12" t="s">
        <v>15</v>
      </c>
      <c r="C25" s="13"/>
      <c r="D25" s="14">
        <v>42814.850399999894</v>
      </c>
      <c r="E25" s="14">
        <v>26450.819999999898</v>
      </c>
      <c r="F25" s="14">
        <v>26450.819999999898</v>
      </c>
      <c r="G25" s="14">
        <v>26450.819999999898</v>
      </c>
      <c r="H25" s="14">
        <v>26450.819999999898</v>
      </c>
      <c r="I25" s="14">
        <v>26450.819999999898</v>
      </c>
      <c r="J25" s="185">
        <v>16835.493600000002</v>
      </c>
    </row>
    <row r="26" spans="1:10" ht="15" x14ac:dyDescent="0.25">
      <c r="A26" s="8" t="s">
        <v>4</v>
      </c>
      <c r="B26" s="9" t="s">
        <v>15</v>
      </c>
      <c r="C26" s="182"/>
      <c r="D26" s="183">
        <v>0</v>
      </c>
      <c r="E26" s="183">
        <v>0</v>
      </c>
      <c r="F26" s="183">
        <v>0</v>
      </c>
      <c r="G26" s="183">
        <v>0</v>
      </c>
      <c r="H26" s="183">
        <v>0</v>
      </c>
      <c r="I26" s="183">
        <v>0</v>
      </c>
      <c r="J26" s="186">
        <v>0</v>
      </c>
    </row>
    <row r="27" spans="1:10" ht="15" x14ac:dyDescent="0.25">
      <c r="A27" s="8" t="s">
        <v>145</v>
      </c>
      <c r="B27" s="9" t="s">
        <v>15</v>
      </c>
      <c r="C27" s="182"/>
      <c r="D27" s="183">
        <v>71191.566338402728</v>
      </c>
      <c r="E27" s="183">
        <v>65559.154449773152</v>
      </c>
      <c r="F27" s="183">
        <v>35901.645618719042</v>
      </c>
      <c r="G27" s="183">
        <v>30785.887276671157</v>
      </c>
      <c r="H27" s="183">
        <v>0</v>
      </c>
      <c r="I27" s="183">
        <v>0</v>
      </c>
      <c r="J27" s="186">
        <v>0</v>
      </c>
    </row>
    <row r="28" spans="1:10" ht="15" x14ac:dyDescent="0.25">
      <c r="A28" s="8" t="s">
        <v>144</v>
      </c>
      <c r="B28" s="9" t="s">
        <v>15</v>
      </c>
      <c r="C28" s="182"/>
      <c r="D28" s="183">
        <v>0</v>
      </c>
      <c r="E28" s="183">
        <v>0</v>
      </c>
      <c r="F28" s="183">
        <v>0</v>
      </c>
      <c r="G28" s="183">
        <v>0</v>
      </c>
      <c r="H28" s="183">
        <v>0</v>
      </c>
      <c r="I28" s="183">
        <v>505.93705966461198</v>
      </c>
      <c r="J28" s="186">
        <v>4200.6321125396707</v>
      </c>
    </row>
    <row r="29" spans="1:10" ht="15" x14ac:dyDescent="0.25">
      <c r="A29" s="184" t="s">
        <v>146</v>
      </c>
      <c r="B29" s="9" t="s">
        <v>15</v>
      </c>
      <c r="C29" s="182"/>
      <c r="D29" s="183">
        <v>0</v>
      </c>
      <c r="E29" s="183">
        <v>0</v>
      </c>
      <c r="F29" s="183">
        <v>0</v>
      </c>
      <c r="G29" s="183">
        <v>0</v>
      </c>
      <c r="H29" s="183">
        <v>149.92457422916692</v>
      </c>
      <c r="I29" s="183">
        <v>960.51913279337805</v>
      </c>
      <c r="J29" s="186">
        <v>1838.7812396486652</v>
      </c>
    </row>
    <row r="30" spans="1:10" ht="15" x14ac:dyDescent="0.25">
      <c r="A30" s="8" t="s">
        <v>5</v>
      </c>
      <c r="B30" s="9" t="s">
        <v>15</v>
      </c>
      <c r="C30" s="182"/>
      <c r="D30" s="183">
        <v>2729.4407999999803</v>
      </c>
      <c r="E30" s="183">
        <v>2729.4407999999803</v>
      </c>
      <c r="F30" s="183">
        <v>2729.4407999999803</v>
      </c>
      <c r="G30" s="183">
        <v>2729.4407999999803</v>
      </c>
      <c r="H30" s="183">
        <v>2729.4407999999803</v>
      </c>
      <c r="I30" s="183">
        <v>2337.4307999999869</v>
      </c>
      <c r="J30" s="186">
        <v>1595.809199999999</v>
      </c>
    </row>
    <row r="31" spans="1:10" ht="15" x14ac:dyDescent="0.25">
      <c r="A31" s="8" t="s">
        <v>6</v>
      </c>
      <c r="B31" s="9" t="s">
        <v>15</v>
      </c>
      <c r="C31" s="182"/>
      <c r="D31" s="183">
        <v>25947.0237865419</v>
      </c>
      <c r="E31" s="183">
        <v>25895.462657312401</v>
      </c>
      <c r="F31" s="183">
        <v>29782.609655612101</v>
      </c>
      <c r="G31" s="183">
        <v>29960.454232831198</v>
      </c>
      <c r="H31" s="183">
        <v>28388.879419679397</v>
      </c>
      <c r="I31" s="183">
        <v>28519.281626363998</v>
      </c>
      <c r="J31" s="186">
        <v>28563.832687116996</v>
      </c>
    </row>
    <row r="32" spans="1:10" ht="15" x14ac:dyDescent="0.25">
      <c r="A32" s="8" t="s">
        <v>7</v>
      </c>
      <c r="B32" s="9" t="s">
        <v>15</v>
      </c>
      <c r="C32" s="182"/>
      <c r="D32" s="183">
        <v>10362.156422278274</v>
      </c>
      <c r="E32" s="183">
        <v>10362.156698533952</v>
      </c>
      <c r="F32" s="183">
        <v>10362.156056795518</v>
      </c>
      <c r="G32" s="183">
        <v>10362.155990840007</v>
      </c>
      <c r="H32" s="183">
        <v>10362.155899280189</v>
      </c>
      <c r="I32" s="183">
        <v>10362.155943577667</v>
      </c>
      <c r="J32" s="186">
        <v>10362.156065592812</v>
      </c>
    </row>
    <row r="33" spans="1:10" ht="15" x14ac:dyDescent="0.25">
      <c r="A33" s="8" t="s">
        <v>8</v>
      </c>
      <c r="B33" s="9" t="s">
        <v>15</v>
      </c>
      <c r="C33" s="182"/>
      <c r="D33" s="183">
        <v>0</v>
      </c>
      <c r="E33" s="183">
        <v>0</v>
      </c>
      <c r="F33" s="183">
        <v>7007.9999729487599</v>
      </c>
      <c r="G33" s="183">
        <v>7007.9999428749998</v>
      </c>
      <c r="H33" s="183">
        <v>14016.000166301288</v>
      </c>
      <c r="I33" s="183">
        <v>14016.00014907739</v>
      </c>
      <c r="J33" s="186">
        <v>14015.999850800181</v>
      </c>
    </row>
    <row r="34" spans="1:10" ht="15" x14ac:dyDescent="0.25">
      <c r="A34" s="8" t="s">
        <v>9</v>
      </c>
      <c r="B34" s="9" t="s">
        <v>15</v>
      </c>
      <c r="C34" s="182"/>
      <c r="D34" s="183">
        <v>4980.2539863223101</v>
      </c>
      <c r="E34" s="183">
        <v>8530.4410867864699</v>
      </c>
      <c r="F34" s="183">
        <v>13207.615133236681</v>
      </c>
      <c r="G34" s="183">
        <v>15988.953352896955</v>
      </c>
      <c r="H34" s="183">
        <v>35182.699872342382</v>
      </c>
      <c r="I34" s="183">
        <v>39913.546188521403</v>
      </c>
      <c r="J34" s="186">
        <v>39368.821860442149</v>
      </c>
    </row>
    <row r="35" spans="1:10" ht="15" x14ac:dyDescent="0.25">
      <c r="A35" s="8" t="s">
        <v>169</v>
      </c>
      <c r="B35" s="9" t="s">
        <v>15</v>
      </c>
      <c r="C35" s="182"/>
      <c r="D35" s="183">
        <v>0</v>
      </c>
      <c r="E35" s="183">
        <v>7505.57668113399</v>
      </c>
      <c r="F35" s="183">
        <v>25852.546108374598</v>
      </c>
      <c r="G35" s="183">
        <v>37527.891773558498</v>
      </c>
      <c r="H35" s="183">
        <v>40778.662318919596</v>
      </c>
      <c r="I35" s="183">
        <v>45103.382736556203</v>
      </c>
      <c r="J35" s="186">
        <v>63931.616709364098</v>
      </c>
    </row>
    <row r="36" spans="1:10" ht="15" x14ac:dyDescent="0.25">
      <c r="A36" s="8" t="s">
        <v>10</v>
      </c>
      <c r="B36" s="9" t="s">
        <v>15</v>
      </c>
      <c r="C36" s="182"/>
      <c r="D36" s="183">
        <v>4266.5678274406027</v>
      </c>
      <c r="E36" s="183">
        <v>11572.941636528176</v>
      </c>
      <c r="F36" s="183">
        <v>17457.748321687479</v>
      </c>
      <c r="G36" s="183">
        <v>20095.705303739363</v>
      </c>
      <c r="H36" s="183">
        <v>50051.640321696352</v>
      </c>
      <c r="I36" s="183">
        <v>69558.138626992208</v>
      </c>
      <c r="J36" s="186">
        <v>78864.294355238206</v>
      </c>
    </row>
    <row r="37" spans="1:10" ht="15" x14ac:dyDescent="0.25">
      <c r="A37" s="8" t="s">
        <v>11</v>
      </c>
      <c r="B37" s="9" t="s">
        <v>15</v>
      </c>
      <c r="C37" s="182"/>
      <c r="D37" s="183">
        <v>2.05312279293334</v>
      </c>
      <c r="E37" s="183">
        <v>21.897632983882371</v>
      </c>
      <c r="F37" s="183">
        <v>-1020.618646334053</v>
      </c>
      <c r="G37" s="183">
        <v>-1233.1956804427614</v>
      </c>
      <c r="H37" s="183">
        <v>-283.45638740851848</v>
      </c>
      <c r="I37" s="183">
        <v>-647.30361254213256</v>
      </c>
      <c r="J37" s="186">
        <v>-783.96540941864282</v>
      </c>
    </row>
    <row r="38" spans="1:10" ht="15" x14ac:dyDescent="0.25">
      <c r="A38" s="4" t="s">
        <v>12</v>
      </c>
      <c r="B38" s="5" t="s">
        <v>15</v>
      </c>
      <c r="C38" s="15"/>
      <c r="D38" s="16">
        <v>-139.99813699521903</v>
      </c>
      <c r="E38" s="16">
        <v>-22.2726645339729</v>
      </c>
      <c r="F38" s="16">
        <v>-69.409201247377098</v>
      </c>
      <c r="G38" s="16">
        <v>-15.9581163903838</v>
      </c>
      <c r="H38" s="16">
        <v>-320.24516663374897</v>
      </c>
      <c r="I38" s="16">
        <v>-512.28132686052697</v>
      </c>
      <c r="J38" s="187">
        <v>-573.87819456891407</v>
      </c>
    </row>
    <row r="39" spans="1:10" ht="15" x14ac:dyDescent="0.25">
      <c r="A39" s="19" t="s">
        <v>16</v>
      </c>
      <c r="B39" s="9" t="s">
        <v>15</v>
      </c>
      <c r="C39" s="10"/>
      <c r="D39" s="20">
        <v>4530.2818245707267</v>
      </c>
      <c r="E39" s="20">
        <v>4140.4397693567089</v>
      </c>
      <c r="F39" s="20">
        <v>2597.6167526987956</v>
      </c>
      <c r="G39" s="20">
        <v>4663.6373255704275</v>
      </c>
      <c r="H39" s="20">
        <v>13919.891643166855</v>
      </c>
      <c r="I39" s="20">
        <v>14670.670637532752</v>
      </c>
      <c r="J39" s="20">
        <v>15483.84260864506</v>
      </c>
    </row>
    <row r="40" spans="1:10" ht="15" x14ac:dyDescent="0.25">
      <c r="A40" s="21" t="s">
        <v>17</v>
      </c>
      <c r="B40" s="5" t="s">
        <v>15</v>
      </c>
      <c r="C40" s="15"/>
      <c r="D40" s="22">
        <v>-9885.61371389126</v>
      </c>
      <c r="E40" s="22">
        <v>-15143.681525313308</v>
      </c>
      <c r="F40" s="22">
        <v>-18582.477000627849</v>
      </c>
      <c r="G40" s="22">
        <v>-8152.5037457232502</v>
      </c>
      <c r="H40" s="22">
        <v>-13919.891975114664</v>
      </c>
      <c r="I40" s="22">
        <v>-14670.670072255069</v>
      </c>
      <c r="J40" s="22">
        <v>-15483.843128283999</v>
      </c>
    </row>
    <row r="41" spans="1:10" ht="15" x14ac:dyDescent="0.25">
      <c r="A41" s="21" t="s">
        <v>18</v>
      </c>
      <c r="B41" s="5" t="s">
        <v>15</v>
      </c>
      <c r="C41" s="15"/>
      <c r="D41" s="22">
        <v>156798.55653066837</v>
      </c>
      <c r="E41" s="22">
        <v>147602.37143566619</v>
      </c>
      <c r="F41" s="22">
        <v>151677.66006806755</v>
      </c>
      <c r="G41" s="22">
        <v>176171.25301604657</v>
      </c>
      <c r="H41" s="22">
        <v>207506.47798591686</v>
      </c>
      <c r="I41" s="22">
        <v>236567.57095226232</v>
      </c>
      <c r="J41" s="22">
        <v>258219.602176049</v>
      </c>
    </row>
    <row r="42" spans="1:10" ht="15" x14ac:dyDescent="0.25">
      <c r="A42" s="23" t="s">
        <v>19</v>
      </c>
      <c r="B42" s="23"/>
      <c r="C42" s="23"/>
      <c r="D42" s="23"/>
      <c r="E42" s="23"/>
      <c r="F42" s="23"/>
      <c r="G42" s="23"/>
      <c r="H42" s="23"/>
      <c r="I42" s="23"/>
      <c r="J42" s="23"/>
    </row>
    <row r="43" spans="1:10" ht="15" x14ac:dyDescent="0.25">
      <c r="A43" s="2" t="s">
        <v>160</v>
      </c>
      <c r="B43" s="2"/>
      <c r="C43" s="2"/>
      <c r="D43" s="2"/>
      <c r="E43" s="2"/>
      <c r="F43" s="2"/>
      <c r="G43" s="2"/>
      <c r="H43" s="2"/>
      <c r="I43" s="2"/>
      <c r="J43" s="2"/>
    </row>
    <row r="44" spans="1:10" ht="15" x14ac:dyDescent="0.25">
      <c r="A44" s="2"/>
      <c r="B44" s="10"/>
      <c r="C44" s="10"/>
      <c r="D44" s="24"/>
      <c r="E44" s="24"/>
      <c r="F44" s="24"/>
      <c r="G44" s="24"/>
      <c r="H44" s="24"/>
      <c r="I44" s="24"/>
      <c r="J44" s="24"/>
    </row>
    <row r="45" spans="1:10" ht="15" x14ac:dyDescent="0.25">
      <c r="A45" s="27" t="s">
        <v>21</v>
      </c>
      <c r="B45" s="28"/>
      <c r="C45" s="28"/>
      <c r="D45" s="28"/>
      <c r="E45" s="28"/>
      <c r="F45" s="28"/>
      <c r="G45" s="28"/>
      <c r="H45" s="28"/>
      <c r="I45" s="28"/>
      <c r="J45" s="28"/>
    </row>
    <row r="46" spans="1:10" ht="15" x14ac:dyDescent="0.25">
      <c r="A46" s="28" t="s">
        <v>178</v>
      </c>
      <c r="B46" s="29" t="s">
        <v>20</v>
      </c>
      <c r="C46" s="30"/>
      <c r="D46" s="33">
        <v>0.5799335518423433</v>
      </c>
      <c r="E46" s="33">
        <v>0.62998310640845012</v>
      </c>
      <c r="F46" s="33">
        <v>0.87438858345479176</v>
      </c>
      <c r="G46" s="33">
        <v>0.85014285209800378</v>
      </c>
      <c r="H46" s="33">
        <v>0.99645796786393093</v>
      </c>
      <c r="I46" s="33">
        <v>0.99738174976298599</v>
      </c>
      <c r="J46" s="33">
        <v>0.9977161967939826</v>
      </c>
    </row>
    <row r="47" spans="1:10" ht="15" x14ac:dyDescent="0.25">
      <c r="A47" s="28" t="s">
        <v>23</v>
      </c>
      <c r="B47" s="29" t="s">
        <v>20</v>
      </c>
      <c r="C47" s="30"/>
      <c r="D47" s="34">
        <v>0.30687714528272236</v>
      </c>
      <c r="E47" s="34">
        <v>0.45077988804058855</v>
      </c>
      <c r="F47" s="34">
        <v>0.70000021282638347</v>
      </c>
      <c r="G47" s="34">
        <v>0.70000019518228884</v>
      </c>
      <c r="H47" s="34">
        <v>0.86898811604660575</v>
      </c>
      <c r="I47" s="34">
        <v>0.88343224708535906</v>
      </c>
      <c r="J47" s="34">
        <v>0.91625016735521958</v>
      </c>
    </row>
    <row r="48" spans="1:10" ht="15" x14ac:dyDescent="0.25">
      <c r="A48" s="28" t="s">
        <v>24</v>
      </c>
      <c r="B48" s="29" t="s">
        <v>20</v>
      </c>
      <c r="C48" s="30"/>
      <c r="D48" s="35">
        <v>3.1762116288029843E-2</v>
      </c>
      <c r="E48" s="35">
        <v>0.1086433612952479</v>
      </c>
      <c r="F48" s="35">
        <v>0.25752085853699525</v>
      </c>
      <c r="G48" s="35">
        <v>0.30377739960548994</v>
      </c>
      <c r="H48" s="35">
        <v>0.36606742559823779</v>
      </c>
      <c r="I48" s="35">
        <v>0.3593769365042575</v>
      </c>
      <c r="J48" s="35">
        <v>0.40004878676630468</v>
      </c>
    </row>
    <row r="49" spans="1:10" ht="15" x14ac:dyDescent="0.25">
      <c r="A49" s="28" t="s">
        <v>25</v>
      </c>
      <c r="B49" s="29" t="s">
        <v>20</v>
      </c>
      <c r="C49" s="30"/>
      <c r="D49" s="35">
        <v>2.7210504495977939E-2</v>
      </c>
      <c r="E49" s="35">
        <v>7.840620393807389E-2</v>
      </c>
      <c r="F49" s="35">
        <v>0.11509769015327018</v>
      </c>
      <c r="G49" s="35">
        <v>0.11406915123609267</v>
      </c>
      <c r="H49" s="35">
        <v>0.24120519420648293</v>
      </c>
      <c r="I49" s="35">
        <v>0.29403074287400344</v>
      </c>
      <c r="J49" s="35">
        <v>0.30541559854727873</v>
      </c>
    </row>
    <row r="50" spans="1:10" ht="15" x14ac:dyDescent="0.25">
      <c r="A50" s="28" t="s">
        <v>26</v>
      </c>
      <c r="B50" s="29" t="s">
        <v>20</v>
      </c>
      <c r="C50" s="29"/>
      <c r="D50" s="36">
        <v>137708.14043901433</v>
      </c>
      <c r="E50" s="36">
        <v>141394.00598993196</v>
      </c>
      <c r="F50" s="36">
        <v>131247.41833262594</v>
      </c>
      <c r="G50" s="36">
        <v>119090.69132658793</v>
      </c>
      <c r="H50" s="36">
        <v>91889.776627551764</v>
      </c>
      <c r="I50" s="36">
        <v>62272.787736453261</v>
      </c>
      <c r="J50" s="36">
        <v>40422.562319257238</v>
      </c>
    </row>
    <row r="51" spans="1:10" ht="15" x14ac:dyDescent="0.25">
      <c r="A51" s="28" t="s">
        <v>177</v>
      </c>
      <c r="B51" s="29" t="s">
        <v>26</v>
      </c>
      <c r="C51" s="29"/>
      <c r="D51" s="36">
        <v>12500</v>
      </c>
      <c r="E51" s="36">
        <v>12500</v>
      </c>
      <c r="F51" s="36">
        <v>12500</v>
      </c>
      <c r="G51" s="36">
        <v>12500</v>
      </c>
      <c r="H51" s="36">
        <v>12500</v>
      </c>
      <c r="I51" s="36">
        <v>12500</v>
      </c>
      <c r="J51" s="36">
        <v>12500</v>
      </c>
    </row>
    <row r="52" spans="1:10" ht="15" x14ac:dyDescent="0.25">
      <c r="A52" s="28" t="s">
        <v>27</v>
      </c>
      <c r="B52" s="29" t="s">
        <v>28</v>
      </c>
      <c r="C52" s="29"/>
      <c r="D52" s="36">
        <v>12500</v>
      </c>
      <c r="E52" s="36">
        <v>12500</v>
      </c>
      <c r="F52" s="36">
        <v>12500</v>
      </c>
      <c r="G52" s="36">
        <v>12500</v>
      </c>
      <c r="H52" s="36">
        <v>12500</v>
      </c>
      <c r="I52" s="36">
        <v>12500</v>
      </c>
      <c r="J52" s="36">
        <v>12500</v>
      </c>
    </row>
    <row r="53" spans="1:10" ht="15" x14ac:dyDescent="0.25">
      <c r="A53" s="28" t="s">
        <v>9</v>
      </c>
      <c r="B53" s="29" t="s">
        <v>28</v>
      </c>
      <c r="C53" s="29"/>
      <c r="D53" s="36">
        <v>12500</v>
      </c>
      <c r="E53" s="36">
        <v>12500</v>
      </c>
      <c r="F53" s="36">
        <v>12500</v>
      </c>
      <c r="G53" s="36">
        <v>12500</v>
      </c>
      <c r="H53" s="36">
        <v>12500</v>
      </c>
      <c r="I53" s="36">
        <v>12500</v>
      </c>
      <c r="J53" s="36">
        <v>12500</v>
      </c>
    </row>
    <row r="54" spans="1:10" ht="15" x14ac:dyDescent="0.25">
      <c r="A54" s="28" t="s">
        <v>10</v>
      </c>
      <c r="B54" s="29" t="s">
        <v>28</v>
      </c>
      <c r="C54" s="29"/>
      <c r="D54" s="36">
        <v>12500</v>
      </c>
      <c r="E54" s="36">
        <v>12500</v>
      </c>
      <c r="F54" s="36">
        <v>12500</v>
      </c>
      <c r="G54" s="36">
        <v>12500</v>
      </c>
      <c r="H54" s="36">
        <v>12500</v>
      </c>
      <c r="I54" s="36">
        <v>12500</v>
      </c>
      <c r="J54" s="36">
        <v>12500</v>
      </c>
    </row>
    <row r="55" spans="1:10" ht="15" x14ac:dyDescent="0.25">
      <c r="A55" s="28" t="s">
        <v>29</v>
      </c>
      <c r="B55" s="29" t="s">
        <v>15</v>
      </c>
      <c r="C55" s="29"/>
      <c r="D55" s="36">
        <v>167.54940999999999</v>
      </c>
      <c r="E55" s="36">
        <v>59.839089999999999</v>
      </c>
      <c r="F55" s="36">
        <v>225.72171999999998</v>
      </c>
      <c r="G55" s="36">
        <v>352.68990000000002</v>
      </c>
      <c r="H55" s="36">
        <v>1338.7400000000002</v>
      </c>
      <c r="I55" s="36">
        <v>1779.03441</v>
      </c>
      <c r="J55" s="36">
        <v>1947.55826</v>
      </c>
    </row>
    <row r="56" spans="1:10" ht="15" x14ac:dyDescent="0.25">
      <c r="A56" s="31"/>
      <c r="B56" s="31"/>
      <c r="C56" s="31"/>
      <c r="D56" s="32"/>
      <c r="E56" s="32"/>
      <c r="F56" s="32"/>
      <c r="G56" s="32"/>
      <c r="H56" s="32"/>
      <c r="I56" s="32"/>
      <c r="J56" s="32"/>
    </row>
    <row r="57" spans="1:10" ht="15" x14ac:dyDescent="0.25">
      <c r="A57" s="2"/>
      <c r="B57" s="10"/>
      <c r="C57" s="10"/>
      <c r="D57" s="26"/>
      <c r="E57" s="26"/>
      <c r="F57" s="26"/>
      <c r="G57" s="26"/>
      <c r="H57" s="26"/>
      <c r="I57" s="26"/>
      <c r="J57" s="26"/>
    </row>
    <row r="58" spans="1:10" ht="14.45" customHeight="1" x14ac:dyDescent="0.25"/>
    <row r="59" spans="1:10" ht="14.45" customHeight="1" x14ac:dyDescent="0.25"/>
    <row r="60" spans="1:10" ht="14.45" customHeight="1" x14ac:dyDescent="0.25"/>
    <row r="61" spans="1:10" ht="14.45" customHeight="1" x14ac:dyDescent="0.25"/>
    <row r="62" spans="1:10" ht="14.45" customHeight="1" x14ac:dyDescent="0.25"/>
    <row r="63" spans="1:10" ht="14.45" customHeight="1" x14ac:dyDescent="0.25"/>
    <row r="64" spans="1:10" ht="14.45" customHeight="1" x14ac:dyDescent="0.25"/>
    <row r="65" spans="13:13" ht="14.45" customHeight="1" x14ac:dyDescent="0.25">
      <c r="M65" s="206" t="s">
        <v>180</v>
      </c>
    </row>
    <row r="66" spans="13:13" ht="14.45" customHeight="1" x14ac:dyDescent="0.25">
      <c r="M66" s="206" t="s">
        <v>181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48A9F-E94E-4933-9EE5-F3FA6CA3AD51}">
  <sheetPr>
    <tabColor theme="7"/>
  </sheetPr>
  <dimension ref="A1:Y68"/>
  <sheetViews>
    <sheetView showGridLines="0" zoomScale="80" zoomScaleNormal="80" workbookViewId="0">
      <selection activeCell="J67" sqref="J67"/>
    </sheetView>
  </sheetViews>
  <sheetFormatPr defaultColWidth="0" defaultRowHeight="14.45" customHeight="1" zeroHeight="1" x14ac:dyDescent="0.25"/>
  <cols>
    <col min="1" max="2" width="50.7109375" style="3" customWidth="1"/>
    <col min="3" max="3" width="9.5703125" style="3" bestFit="1" customWidth="1"/>
    <col min="4" max="9" width="9.140625" style="3" customWidth="1"/>
    <col min="10" max="10" width="12.5703125" style="3" customWidth="1"/>
    <col min="11" max="25" width="9.140625" style="3" customWidth="1"/>
    <col min="26" max="16384" width="9.140625" style="3" hidden="1"/>
  </cols>
  <sheetData>
    <row r="1" spans="1:25" ht="15" x14ac:dyDescent="0.25">
      <c r="A1" s="42"/>
    </row>
    <row r="2" spans="1:25" ht="18.75" x14ac:dyDescent="0.3">
      <c r="A2" s="111" t="s">
        <v>112</v>
      </c>
      <c r="B2" s="112"/>
      <c r="C2" s="112"/>
      <c r="D2" s="112"/>
      <c r="E2" s="112"/>
      <c r="F2" s="112"/>
      <c r="G2" s="112"/>
      <c r="H2" s="112"/>
      <c r="I2" s="112"/>
      <c r="J2" s="112"/>
      <c r="K2" s="112"/>
      <c r="L2" s="112"/>
      <c r="M2" s="112"/>
      <c r="N2" s="112"/>
      <c r="O2" s="112"/>
      <c r="P2" s="112"/>
      <c r="Q2" s="112"/>
      <c r="R2" s="112"/>
      <c r="S2" s="112"/>
      <c r="T2" s="112"/>
      <c r="U2" s="112"/>
      <c r="V2" s="112"/>
      <c r="W2" s="112"/>
      <c r="X2" s="112"/>
      <c r="Y2" s="43"/>
    </row>
    <row r="3" spans="1:25" ht="14.45" customHeight="1" x14ac:dyDescent="0.25"/>
    <row r="4" spans="1:25" ht="15" x14ac:dyDescent="0.25">
      <c r="A4" s="2"/>
      <c r="B4" s="2"/>
      <c r="C4" s="2"/>
      <c r="D4" s="2"/>
      <c r="E4" s="2"/>
      <c r="F4" s="2"/>
      <c r="G4" s="2"/>
      <c r="H4" s="2"/>
      <c r="I4" s="2"/>
      <c r="J4" s="2"/>
    </row>
    <row r="5" spans="1:25" ht="15" x14ac:dyDescent="0.25">
      <c r="A5" s="1" t="s">
        <v>0</v>
      </c>
      <c r="B5" s="17" t="s">
        <v>1</v>
      </c>
      <c r="C5" s="6"/>
      <c r="D5" s="7">
        <v>2020</v>
      </c>
      <c r="E5" s="7">
        <v>2025</v>
      </c>
      <c r="F5" s="7">
        <v>2030</v>
      </c>
      <c r="G5" s="7">
        <v>2035</v>
      </c>
      <c r="H5" s="7">
        <v>2040</v>
      </c>
      <c r="I5" s="7">
        <v>2045</v>
      </c>
      <c r="J5" s="7">
        <v>2050</v>
      </c>
    </row>
    <row r="6" spans="1:25" ht="15" x14ac:dyDescent="0.25">
      <c r="A6" s="11" t="s">
        <v>2</v>
      </c>
      <c r="B6" s="12" t="s">
        <v>3</v>
      </c>
      <c r="C6" s="13"/>
      <c r="D6" s="14">
        <v>5430.6</v>
      </c>
      <c r="E6" s="14">
        <v>3355</v>
      </c>
      <c r="F6" s="14">
        <v>3355</v>
      </c>
      <c r="G6" s="14">
        <v>3355</v>
      </c>
      <c r="H6" s="14">
        <v>3355</v>
      </c>
      <c r="I6" s="14">
        <v>3355</v>
      </c>
      <c r="J6" s="185">
        <v>2135.4</v>
      </c>
    </row>
    <row r="7" spans="1:25" ht="15" x14ac:dyDescent="0.25">
      <c r="A7" s="8" t="s">
        <v>4</v>
      </c>
      <c r="B7" s="9" t="s">
        <v>3</v>
      </c>
      <c r="C7" s="182"/>
      <c r="D7" s="183">
        <v>0</v>
      </c>
      <c r="E7" s="183">
        <v>0</v>
      </c>
      <c r="F7" s="183">
        <v>0</v>
      </c>
      <c r="G7" s="183">
        <v>0</v>
      </c>
      <c r="H7" s="183">
        <v>0</v>
      </c>
      <c r="I7" s="183">
        <v>0</v>
      </c>
      <c r="J7" s="186">
        <v>0</v>
      </c>
    </row>
    <row r="8" spans="1:25" ht="15" x14ac:dyDescent="0.25">
      <c r="A8" s="8" t="s">
        <v>145</v>
      </c>
      <c r="B8" s="9" t="s">
        <v>3</v>
      </c>
      <c r="C8" s="182"/>
      <c r="D8" s="183">
        <v>24339.429999999997</v>
      </c>
      <c r="E8" s="183">
        <v>23094.35</v>
      </c>
      <c r="F8" s="183">
        <v>20209.240000000002</v>
      </c>
      <c r="G8" s="183">
        <v>16274.730000000001</v>
      </c>
      <c r="H8" s="183">
        <v>0</v>
      </c>
      <c r="I8" s="183">
        <v>0</v>
      </c>
      <c r="J8" s="186">
        <v>0</v>
      </c>
    </row>
    <row r="9" spans="1:25" ht="15" x14ac:dyDescent="0.25">
      <c r="A9" s="8" t="s">
        <v>143</v>
      </c>
      <c r="B9" s="9" t="s">
        <v>3</v>
      </c>
      <c r="C9" s="182"/>
      <c r="D9" s="183">
        <v>0</v>
      </c>
      <c r="E9" s="183">
        <v>0</v>
      </c>
      <c r="F9" s="183">
        <v>0</v>
      </c>
      <c r="G9" s="183">
        <v>0</v>
      </c>
      <c r="H9" s="183">
        <v>0</v>
      </c>
      <c r="I9" s="183">
        <v>0</v>
      </c>
      <c r="J9" s="186">
        <v>0</v>
      </c>
    </row>
    <row r="10" spans="1:25" ht="15" x14ac:dyDescent="0.25">
      <c r="A10" s="8" t="s">
        <v>146</v>
      </c>
      <c r="B10" s="9" t="s">
        <v>3</v>
      </c>
      <c r="C10" s="182"/>
      <c r="D10" s="183">
        <v>0</v>
      </c>
      <c r="E10" s="183">
        <v>0</v>
      </c>
      <c r="F10" s="183">
        <v>0</v>
      </c>
      <c r="G10" s="183">
        <v>0</v>
      </c>
      <c r="H10" s="183">
        <v>15888.6</v>
      </c>
      <c r="I10" s="183">
        <v>17464.47</v>
      </c>
      <c r="J10" s="186">
        <v>18633.980000000003</v>
      </c>
    </row>
    <row r="11" spans="1:25" ht="15" x14ac:dyDescent="0.25">
      <c r="A11" s="8" t="s">
        <v>5</v>
      </c>
      <c r="B11" s="9" t="s">
        <v>3</v>
      </c>
      <c r="C11" s="182"/>
      <c r="D11" s="183">
        <v>327.97894736842102</v>
      </c>
      <c r="E11" s="183">
        <v>327.97894736842102</v>
      </c>
      <c r="F11" s="183">
        <v>327.97894736842102</v>
      </c>
      <c r="G11" s="183">
        <v>327.97894736842102</v>
      </c>
      <c r="H11" s="183">
        <v>327.97894736842102</v>
      </c>
      <c r="I11" s="183">
        <v>280.87368421052633</v>
      </c>
      <c r="J11" s="186">
        <v>191.75789473684208</v>
      </c>
    </row>
    <row r="12" spans="1:25" ht="15" x14ac:dyDescent="0.25">
      <c r="A12" s="8" t="s">
        <v>6</v>
      </c>
      <c r="B12" s="9" t="s">
        <v>3</v>
      </c>
      <c r="C12" s="182"/>
      <c r="D12" s="183">
        <v>4404.6000000000004</v>
      </c>
      <c r="E12" s="183">
        <v>4404.6000000000004</v>
      </c>
      <c r="F12" s="183">
        <v>5056.7178930059654</v>
      </c>
      <c r="G12" s="183">
        <v>5056.7178930059654</v>
      </c>
      <c r="H12" s="183">
        <v>5140.6489924655343</v>
      </c>
      <c r="I12" s="183">
        <v>5140.6489924655343</v>
      </c>
      <c r="J12" s="186">
        <v>5140.6489924655343</v>
      </c>
    </row>
    <row r="13" spans="1:25" ht="15" x14ac:dyDescent="0.25">
      <c r="A13" s="8" t="s">
        <v>7</v>
      </c>
      <c r="B13" s="9" t="s">
        <v>3</v>
      </c>
      <c r="C13" s="182"/>
      <c r="D13" s="183">
        <v>1485.27</v>
      </c>
      <c r="E13" s="183">
        <v>1485.27</v>
      </c>
      <c r="F13" s="183">
        <v>1485.27</v>
      </c>
      <c r="G13" s="183">
        <v>1485.27</v>
      </c>
      <c r="H13" s="183">
        <v>1485.27</v>
      </c>
      <c r="I13" s="183">
        <v>1485.27</v>
      </c>
      <c r="J13" s="186">
        <v>1485.27</v>
      </c>
    </row>
    <row r="14" spans="1:25" ht="15" x14ac:dyDescent="0.25">
      <c r="A14" s="8" t="s">
        <v>8</v>
      </c>
      <c r="B14" s="9" t="s">
        <v>3</v>
      </c>
      <c r="C14" s="182"/>
      <c r="D14" s="183">
        <v>0</v>
      </c>
      <c r="E14" s="183">
        <v>0</v>
      </c>
      <c r="F14" s="183">
        <v>1000.0000000000005</v>
      </c>
      <c r="G14" s="183">
        <v>1000.0000000000005</v>
      </c>
      <c r="H14" s="183">
        <v>2000.0000000000009</v>
      </c>
      <c r="I14" s="183">
        <v>2000.0000000000009</v>
      </c>
      <c r="J14" s="186">
        <v>2000.0000000000009</v>
      </c>
    </row>
    <row r="15" spans="1:25" ht="15" x14ac:dyDescent="0.25">
      <c r="A15" s="8" t="s">
        <v>9</v>
      </c>
      <c r="B15" s="9" t="s">
        <v>3</v>
      </c>
      <c r="C15" s="182"/>
      <c r="D15" s="183">
        <v>2162.6972220067642</v>
      </c>
      <c r="E15" s="183">
        <v>3349.27583597885</v>
      </c>
      <c r="F15" s="183">
        <v>5615.8772357833659</v>
      </c>
      <c r="G15" s="183">
        <v>6638.007132995408</v>
      </c>
      <c r="H15" s="183">
        <v>12751.893747735796</v>
      </c>
      <c r="I15" s="183">
        <v>13791.495962737617</v>
      </c>
      <c r="J15" s="186">
        <v>13791.495962737617</v>
      </c>
    </row>
    <row r="16" spans="1:25" ht="15" x14ac:dyDescent="0.25">
      <c r="A16" s="8" t="s">
        <v>169</v>
      </c>
      <c r="B16" s="9" t="s">
        <v>3</v>
      </c>
      <c r="C16" s="182"/>
      <c r="D16" s="183">
        <v>0</v>
      </c>
      <c r="E16" s="183">
        <v>1799.9973100347825</v>
      </c>
      <c r="F16" s="183">
        <v>6199.9991577169767</v>
      </c>
      <c r="G16" s="183">
        <v>9000.0033964793638</v>
      </c>
      <c r="H16" s="183">
        <v>10900.00400370981</v>
      </c>
      <c r="I16" s="183">
        <v>13776.815250697922</v>
      </c>
      <c r="J16" s="186">
        <v>19390.860058620423</v>
      </c>
    </row>
    <row r="17" spans="1:10" ht="15" x14ac:dyDescent="0.25">
      <c r="A17" s="8" t="s">
        <v>10</v>
      </c>
      <c r="B17" s="9" t="s">
        <v>3</v>
      </c>
      <c r="C17" s="182"/>
      <c r="D17" s="183">
        <v>2810.872995268247</v>
      </c>
      <c r="E17" s="183">
        <v>7352.6177669184854</v>
      </c>
      <c r="F17" s="183">
        <v>12782.674089040054</v>
      </c>
      <c r="G17" s="183">
        <v>16924.189484768554</v>
      </c>
      <c r="H17" s="183">
        <v>36601.237247369711</v>
      </c>
      <c r="I17" s="183">
        <v>44526.658718888066</v>
      </c>
      <c r="J17" s="186">
        <v>50640.129978075282</v>
      </c>
    </row>
    <row r="18" spans="1:10" ht="15" x14ac:dyDescent="0.25">
      <c r="A18" s="8" t="s">
        <v>11</v>
      </c>
      <c r="B18" s="9" t="s">
        <v>3</v>
      </c>
      <c r="C18" s="182"/>
      <c r="D18" s="183">
        <v>750</v>
      </c>
      <c r="E18" s="183">
        <v>1500</v>
      </c>
      <c r="F18" s="183">
        <v>3000</v>
      </c>
      <c r="G18" s="183">
        <v>6658.96</v>
      </c>
      <c r="H18" s="183">
        <v>9586.36</v>
      </c>
      <c r="I18" s="183">
        <v>10199.56</v>
      </c>
      <c r="J18" s="186">
        <v>11210.18</v>
      </c>
    </row>
    <row r="19" spans="1:10" ht="15" x14ac:dyDescent="0.25">
      <c r="A19" s="4" t="s">
        <v>12</v>
      </c>
      <c r="B19" s="5" t="s">
        <v>3</v>
      </c>
      <c r="C19" s="15"/>
      <c r="D19" s="16">
        <v>1428.8</v>
      </c>
      <c r="E19" s="16">
        <v>1428.8</v>
      </c>
      <c r="F19" s="16">
        <v>1428.8</v>
      </c>
      <c r="G19" s="16">
        <v>1428.8</v>
      </c>
      <c r="H19" s="16">
        <v>1428.8</v>
      </c>
      <c r="I19" s="16">
        <v>1428.8</v>
      </c>
      <c r="J19" s="187">
        <v>1428.8</v>
      </c>
    </row>
    <row r="20" spans="1:10" ht="15" x14ac:dyDescent="0.25">
      <c r="A20" s="2" t="s">
        <v>13</v>
      </c>
      <c r="D20" s="18"/>
      <c r="E20" s="18"/>
      <c r="F20" s="18"/>
      <c r="G20" s="18"/>
      <c r="H20" s="18"/>
      <c r="I20" s="18"/>
      <c r="J20" s="18"/>
    </row>
    <row r="21" spans="1:10" ht="15" x14ac:dyDescent="0.25">
      <c r="A21" s="2" t="s">
        <v>179</v>
      </c>
      <c r="D21" s="18"/>
      <c r="E21" s="18"/>
      <c r="F21" s="18"/>
      <c r="G21" s="18"/>
      <c r="H21" s="18"/>
      <c r="I21" s="18"/>
      <c r="J21" s="18"/>
    </row>
    <row r="22" spans="1:10" ht="15" x14ac:dyDescent="0.25">
      <c r="D22" s="18"/>
      <c r="E22" s="18"/>
      <c r="F22" s="18"/>
      <c r="G22" s="18"/>
      <c r="H22" s="18"/>
      <c r="I22" s="18"/>
      <c r="J22" s="18"/>
    </row>
    <row r="23" spans="1:10" ht="15" x14ac:dyDescent="0.25">
      <c r="D23" s="18"/>
      <c r="E23" s="18"/>
      <c r="F23" s="18"/>
      <c r="G23" s="18"/>
      <c r="H23" s="18"/>
      <c r="I23" s="18"/>
      <c r="J23" s="18"/>
    </row>
    <row r="24" spans="1:10" ht="15" x14ac:dyDescent="0.25">
      <c r="A24" s="1" t="s">
        <v>14</v>
      </c>
      <c r="B24" s="17" t="s">
        <v>1</v>
      </c>
      <c r="C24" s="6"/>
      <c r="D24" s="7">
        <v>2020</v>
      </c>
      <c r="E24" s="7">
        <v>2025</v>
      </c>
      <c r="F24" s="7">
        <v>2030</v>
      </c>
      <c r="G24" s="7">
        <v>2035</v>
      </c>
      <c r="H24" s="7">
        <v>2040</v>
      </c>
      <c r="I24" s="7">
        <v>2045</v>
      </c>
      <c r="J24" s="7">
        <v>2050</v>
      </c>
    </row>
    <row r="25" spans="1:10" ht="15" x14ac:dyDescent="0.25">
      <c r="A25" s="11" t="s">
        <v>2</v>
      </c>
      <c r="B25" s="12" t="s">
        <v>15</v>
      </c>
      <c r="C25" s="13"/>
      <c r="D25" s="14">
        <v>42814.850399999894</v>
      </c>
      <c r="E25" s="14">
        <v>26450.819999999898</v>
      </c>
      <c r="F25" s="14">
        <v>26450.819999999898</v>
      </c>
      <c r="G25" s="14">
        <v>26450.819999999898</v>
      </c>
      <c r="H25" s="14">
        <v>26450.819999999898</v>
      </c>
      <c r="I25" s="14">
        <v>26450.819999999898</v>
      </c>
      <c r="J25" s="185">
        <v>16835.493600000002</v>
      </c>
    </row>
    <row r="26" spans="1:10" ht="15" x14ac:dyDescent="0.25">
      <c r="A26" s="8" t="s">
        <v>4</v>
      </c>
      <c r="B26" s="9" t="s">
        <v>15</v>
      </c>
      <c r="C26" s="182"/>
      <c r="D26" s="183">
        <v>0</v>
      </c>
      <c r="E26" s="183">
        <v>0</v>
      </c>
      <c r="F26" s="183">
        <v>0</v>
      </c>
      <c r="G26" s="183">
        <v>0</v>
      </c>
      <c r="H26" s="183">
        <v>0</v>
      </c>
      <c r="I26" s="183">
        <v>0</v>
      </c>
      <c r="J26" s="186">
        <v>0</v>
      </c>
    </row>
    <row r="27" spans="1:10" ht="15" x14ac:dyDescent="0.25">
      <c r="A27" s="8" t="s">
        <v>145</v>
      </c>
      <c r="B27" s="9" t="s">
        <v>15</v>
      </c>
      <c r="C27" s="182"/>
      <c r="D27" s="183">
        <v>71317.329247455447</v>
      </c>
      <c r="E27" s="183">
        <v>67821.92771228886</v>
      </c>
      <c r="F27" s="183">
        <v>38178.130717351785</v>
      </c>
      <c r="G27" s="183">
        <v>30783.399780215623</v>
      </c>
      <c r="H27" s="183">
        <v>0</v>
      </c>
      <c r="I27" s="183">
        <v>0</v>
      </c>
      <c r="J27" s="186">
        <v>0</v>
      </c>
    </row>
    <row r="28" spans="1:10" ht="15" x14ac:dyDescent="0.25">
      <c r="A28" s="8" t="s">
        <v>144</v>
      </c>
      <c r="B28" s="9" t="s">
        <v>15</v>
      </c>
      <c r="C28" s="182"/>
      <c r="D28" s="183">
        <v>0</v>
      </c>
      <c r="E28" s="183">
        <v>0</v>
      </c>
      <c r="F28" s="183">
        <v>0</v>
      </c>
      <c r="G28" s="183">
        <v>0</v>
      </c>
      <c r="H28" s="183">
        <v>0</v>
      </c>
      <c r="I28" s="183">
        <v>0</v>
      </c>
      <c r="J28" s="186">
        <v>0</v>
      </c>
    </row>
    <row r="29" spans="1:10" ht="15" x14ac:dyDescent="0.25">
      <c r="A29" s="8" t="s">
        <v>146</v>
      </c>
      <c r="B29" s="9" t="s">
        <v>15</v>
      </c>
      <c r="C29" s="182"/>
      <c r="D29" s="183">
        <v>0</v>
      </c>
      <c r="E29" s="183">
        <v>0</v>
      </c>
      <c r="F29" s="183">
        <v>0</v>
      </c>
      <c r="G29" s="183">
        <v>0</v>
      </c>
      <c r="H29" s="183">
        <v>952.88294979620809</v>
      </c>
      <c r="I29" s="183">
        <v>1936.92872056754</v>
      </c>
      <c r="J29" s="186">
        <v>3433.1003140590187</v>
      </c>
    </row>
    <row r="30" spans="1:10" ht="15" x14ac:dyDescent="0.25">
      <c r="A30" s="8" t="s">
        <v>5</v>
      </c>
      <c r="B30" s="9" t="s">
        <v>15</v>
      </c>
      <c r="C30" s="182"/>
      <c r="D30" s="183">
        <v>2729.4407999999803</v>
      </c>
      <c r="E30" s="183">
        <v>2729.4407999999803</v>
      </c>
      <c r="F30" s="183">
        <v>2729.4407999999803</v>
      </c>
      <c r="G30" s="183">
        <v>2729.4407999999803</v>
      </c>
      <c r="H30" s="183">
        <v>2729.4407999999803</v>
      </c>
      <c r="I30" s="183">
        <v>2337.4307999999869</v>
      </c>
      <c r="J30" s="186">
        <v>1595.809199999999</v>
      </c>
    </row>
    <row r="31" spans="1:10" ht="15" x14ac:dyDescent="0.25">
      <c r="A31" s="8" t="s">
        <v>6</v>
      </c>
      <c r="B31" s="9" t="s">
        <v>15</v>
      </c>
      <c r="C31" s="182"/>
      <c r="D31" s="183">
        <v>25947.588944561499</v>
      </c>
      <c r="E31" s="183">
        <v>25899.895731923101</v>
      </c>
      <c r="F31" s="183">
        <v>29894.182854458497</v>
      </c>
      <c r="G31" s="183">
        <v>29956.679523430295</v>
      </c>
      <c r="H31" s="183">
        <v>28582.262219582699</v>
      </c>
      <c r="I31" s="183">
        <v>28752.061711873099</v>
      </c>
      <c r="J31" s="186">
        <v>28999.7917479389</v>
      </c>
    </row>
    <row r="32" spans="1:10" ht="15" x14ac:dyDescent="0.25">
      <c r="A32" s="8" t="s">
        <v>7</v>
      </c>
      <c r="B32" s="9" t="s">
        <v>15</v>
      </c>
      <c r="C32" s="182"/>
      <c r="D32" s="183">
        <v>10362.156554682169</v>
      </c>
      <c r="E32" s="183">
        <v>10362.1564999621</v>
      </c>
      <c r="F32" s="183">
        <v>10362.156264908173</v>
      </c>
      <c r="G32" s="183">
        <v>10362.155827946823</v>
      </c>
      <c r="H32" s="183">
        <v>10362.155810137458</v>
      </c>
      <c r="I32" s="183">
        <v>10362.155823135348</v>
      </c>
      <c r="J32" s="186">
        <v>10362.155869486516</v>
      </c>
    </row>
    <row r="33" spans="1:10" ht="15" x14ac:dyDescent="0.25">
      <c r="A33" s="8" t="s">
        <v>8</v>
      </c>
      <c r="B33" s="9" t="s">
        <v>15</v>
      </c>
      <c r="C33" s="182"/>
      <c r="D33" s="183">
        <v>0</v>
      </c>
      <c r="E33" s="183">
        <v>0</v>
      </c>
      <c r="F33" s="183">
        <v>7007.9998353260107</v>
      </c>
      <c r="G33" s="183">
        <v>7007.9999933564304</v>
      </c>
      <c r="H33" s="183">
        <v>14015.99988807354</v>
      </c>
      <c r="I33" s="183">
        <v>14016.00012980519</v>
      </c>
      <c r="J33" s="186">
        <v>14016.0001582531</v>
      </c>
    </row>
    <row r="34" spans="1:10" ht="15" x14ac:dyDescent="0.25">
      <c r="A34" s="8" t="s">
        <v>9</v>
      </c>
      <c r="B34" s="9" t="s">
        <v>15</v>
      </c>
      <c r="C34" s="182"/>
      <c r="D34" s="183">
        <v>4980.2539863223101</v>
      </c>
      <c r="E34" s="183">
        <v>8530.4410867864699</v>
      </c>
      <c r="F34" s="183">
        <v>16358.351715291221</v>
      </c>
      <c r="G34" s="183">
        <v>20678.073587655119</v>
      </c>
      <c r="H34" s="183">
        <v>42679.824405578045</v>
      </c>
      <c r="I34" s="183">
        <v>45253.056220377912</v>
      </c>
      <c r="J34" s="186">
        <v>44771.078083708286</v>
      </c>
    </row>
    <row r="35" spans="1:10" ht="15" x14ac:dyDescent="0.25">
      <c r="A35" s="8" t="s">
        <v>169</v>
      </c>
      <c r="B35" s="9" t="s">
        <v>15</v>
      </c>
      <c r="C35" s="182"/>
      <c r="D35" s="183">
        <v>0</v>
      </c>
      <c r="E35" s="183">
        <v>7505.57668113399</v>
      </c>
      <c r="F35" s="183">
        <v>25852.546108374598</v>
      </c>
      <c r="G35" s="183">
        <v>37527.891773558498</v>
      </c>
      <c r="H35" s="183">
        <v>45121.318473793697</v>
      </c>
      <c r="I35" s="183">
        <v>56883.455490766704</v>
      </c>
      <c r="J35" s="186">
        <v>79329.240403455304</v>
      </c>
    </row>
    <row r="36" spans="1:10" ht="15" x14ac:dyDescent="0.25">
      <c r="A36" s="8" t="s">
        <v>10</v>
      </c>
      <c r="B36" s="9" t="s">
        <v>15</v>
      </c>
      <c r="C36" s="182"/>
      <c r="D36" s="183">
        <v>4266.5678274406027</v>
      </c>
      <c r="E36" s="183">
        <v>11572.941636528176</v>
      </c>
      <c r="F36" s="183">
        <v>21549.296051517988</v>
      </c>
      <c r="G36" s="183">
        <v>29223.843702308011</v>
      </c>
      <c r="H36" s="183">
        <v>63396.917769825828</v>
      </c>
      <c r="I36" s="183">
        <v>76685.966164943922</v>
      </c>
      <c r="J36" s="186">
        <v>85103.483394802854</v>
      </c>
    </row>
    <row r="37" spans="1:10" ht="15" x14ac:dyDescent="0.25">
      <c r="A37" s="8" t="s">
        <v>11</v>
      </c>
      <c r="B37" s="9" t="s">
        <v>15</v>
      </c>
      <c r="C37" s="182"/>
      <c r="D37" s="183">
        <v>-0.18907966740012028</v>
      </c>
      <c r="E37" s="183">
        <v>18.698042590591569</v>
      </c>
      <c r="F37" s="183">
        <v>-1036.054261131058</v>
      </c>
      <c r="G37" s="183">
        <v>-1255.175602198392</v>
      </c>
      <c r="H37" s="183">
        <v>-512.13820930194095</v>
      </c>
      <c r="I37" s="183">
        <v>-841.56686824131839</v>
      </c>
      <c r="J37" s="186">
        <v>-1339.6474490973831</v>
      </c>
    </row>
    <row r="38" spans="1:10" ht="15" x14ac:dyDescent="0.25">
      <c r="A38" s="4" t="s">
        <v>12</v>
      </c>
      <c r="B38" s="5" t="s">
        <v>15</v>
      </c>
      <c r="C38" s="15"/>
      <c r="D38" s="16">
        <v>-138.57193403650402</v>
      </c>
      <c r="E38" s="16">
        <v>-20.447038294044102</v>
      </c>
      <c r="F38" s="16">
        <v>-62.853254045724</v>
      </c>
      <c r="G38" s="16">
        <v>-5.3648629794184899</v>
      </c>
      <c r="H38" s="16">
        <v>-298.02040162895298</v>
      </c>
      <c r="I38" s="16">
        <v>-514.96203518022003</v>
      </c>
      <c r="J38" s="187">
        <v>-520.89986904794796</v>
      </c>
    </row>
    <row r="39" spans="1:10" ht="15" x14ac:dyDescent="0.25">
      <c r="A39" s="19" t="s">
        <v>16</v>
      </c>
      <c r="B39" s="9" t="s">
        <v>15</v>
      </c>
      <c r="C39" s="182"/>
      <c r="D39" s="188">
        <v>4545.9565380615213</v>
      </c>
      <c r="E39" s="188">
        <v>4513.9273234250431</v>
      </c>
      <c r="F39" s="188">
        <v>3033.1450387267969</v>
      </c>
      <c r="G39" s="188">
        <v>8391.1494960444197</v>
      </c>
      <c r="H39" s="188">
        <v>14076.154614086441</v>
      </c>
      <c r="I39" s="188">
        <v>15839.17072177216</v>
      </c>
      <c r="J39" s="189">
        <v>15778.999585088441</v>
      </c>
    </row>
    <row r="40" spans="1:10" ht="15" x14ac:dyDescent="0.25">
      <c r="A40" s="21" t="s">
        <v>17</v>
      </c>
      <c r="B40" s="5" t="s">
        <v>15</v>
      </c>
      <c r="C40" s="15"/>
      <c r="D40" s="22">
        <v>-9866.5761380459408</v>
      </c>
      <c r="E40" s="22">
        <v>-14530.070647336132</v>
      </c>
      <c r="F40" s="22">
        <v>-18129.573683634677</v>
      </c>
      <c r="G40" s="22">
        <v>-5976.9166247171015</v>
      </c>
      <c r="H40" s="22">
        <v>-14076.154215310587</v>
      </c>
      <c r="I40" s="22">
        <v>-15839.170770023309</v>
      </c>
      <c r="J40" s="190">
        <v>-15779.000023008539</v>
      </c>
    </row>
    <row r="41" spans="1:10" ht="15" x14ac:dyDescent="0.25">
      <c r="A41" s="21" t="s">
        <v>18</v>
      </c>
      <c r="B41" s="5" t="s">
        <v>15</v>
      </c>
      <c r="C41" s="15"/>
      <c r="D41" s="22">
        <v>156958.78572491114</v>
      </c>
      <c r="E41" s="22">
        <v>150855.30071833672</v>
      </c>
      <c r="F41" s="22">
        <v>162187.56122407579</v>
      </c>
      <c r="G41" s="22">
        <v>195873.96333955126</v>
      </c>
      <c r="H41" s="22">
        <v>233481.39269723228</v>
      </c>
      <c r="I41" s="22">
        <v>261321.29550881477</v>
      </c>
      <c r="J41" s="190">
        <v>282585.56390532531</v>
      </c>
    </row>
    <row r="42" spans="1:10" ht="15" x14ac:dyDescent="0.25">
      <c r="A42" s="23" t="s">
        <v>19</v>
      </c>
      <c r="B42" s="23"/>
      <c r="C42" s="23"/>
      <c r="D42" s="23"/>
      <c r="E42" s="23"/>
      <c r="F42" s="23"/>
      <c r="G42" s="23"/>
      <c r="H42" s="23"/>
      <c r="I42" s="23"/>
      <c r="J42" s="23"/>
    </row>
    <row r="43" spans="1:10" ht="15" x14ac:dyDescent="0.25">
      <c r="A43" s="2" t="s">
        <v>160</v>
      </c>
      <c r="B43" s="2"/>
      <c r="C43" s="2"/>
      <c r="D43" s="2"/>
      <c r="E43" s="2"/>
      <c r="F43" s="2"/>
      <c r="G43" s="2"/>
      <c r="H43" s="2"/>
      <c r="I43" s="2"/>
      <c r="J43" s="2"/>
    </row>
    <row r="44" spans="1:10" ht="15" x14ac:dyDescent="0.25">
      <c r="A44" s="2"/>
      <c r="B44" s="10"/>
      <c r="C44" s="10"/>
      <c r="D44" s="24"/>
      <c r="E44" s="24"/>
      <c r="F44" s="24"/>
      <c r="G44" s="24"/>
      <c r="H44" s="24"/>
      <c r="I44" s="24"/>
      <c r="J44" s="24"/>
    </row>
    <row r="45" spans="1:10" ht="15" x14ac:dyDescent="0.25">
      <c r="A45" s="38" t="s">
        <v>21</v>
      </c>
      <c r="B45" s="39"/>
      <c r="C45" s="39"/>
      <c r="D45" s="39"/>
      <c r="E45" s="39"/>
      <c r="F45" s="39"/>
      <c r="G45" s="39"/>
      <c r="H45" s="39"/>
      <c r="I45" s="39"/>
      <c r="J45" s="39"/>
    </row>
    <row r="46" spans="1:10" ht="15" x14ac:dyDescent="0.25">
      <c r="A46" s="39" t="s">
        <v>22</v>
      </c>
      <c r="B46" s="40" t="s">
        <v>20</v>
      </c>
      <c r="C46" s="41"/>
      <c r="D46" s="33">
        <v>0.57934362204086765</v>
      </c>
      <c r="E46" s="33">
        <v>0.61640240365137478</v>
      </c>
      <c r="F46" s="33">
        <v>0.86308803944884049</v>
      </c>
      <c r="G46" s="33">
        <v>0.8350401954889537</v>
      </c>
      <c r="H46" s="33">
        <v>0.99658245455354277</v>
      </c>
      <c r="I46" s="33">
        <v>0.99753975229575786</v>
      </c>
      <c r="J46" s="33">
        <v>0.99854953350073228</v>
      </c>
    </row>
    <row r="47" spans="1:10" ht="15" x14ac:dyDescent="0.25">
      <c r="A47" s="39" t="s">
        <v>23</v>
      </c>
      <c r="B47" s="40" t="s">
        <v>20</v>
      </c>
      <c r="C47" s="41"/>
      <c r="D47" s="34">
        <v>0.30656596131763814</v>
      </c>
      <c r="E47" s="34">
        <v>0.44106338756080693</v>
      </c>
      <c r="F47" s="34">
        <v>0.7000001934983372</v>
      </c>
      <c r="G47" s="34">
        <v>0.70000019553680648</v>
      </c>
      <c r="H47" s="34">
        <v>0.88329368368219507</v>
      </c>
      <c r="I47" s="34">
        <v>0.89632021736081158</v>
      </c>
      <c r="J47" s="34">
        <v>0.93897291052207088</v>
      </c>
    </row>
    <row r="48" spans="1:10" ht="15" x14ac:dyDescent="0.25">
      <c r="A48" s="39" t="s">
        <v>24</v>
      </c>
      <c r="B48" s="40" t="s">
        <v>20</v>
      </c>
      <c r="C48" s="41"/>
      <c r="D48" s="35">
        <v>3.1729692373199135E-2</v>
      </c>
      <c r="E48" s="35">
        <v>0.10630065825702376</v>
      </c>
      <c r="F48" s="35">
        <v>0.26025977272910528</v>
      </c>
      <c r="G48" s="35">
        <v>0.29716029822867507</v>
      </c>
      <c r="H48" s="35">
        <v>0.37605199225973496</v>
      </c>
      <c r="I48" s="35">
        <v>0.39084649229323676</v>
      </c>
      <c r="J48" s="35">
        <v>0.43916014948570031</v>
      </c>
    </row>
    <row r="49" spans="1:10" ht="15" x14ac:dyDescent="0.25">
      <c r="A49" s="39" t="s">
        <v>25</v>
      </c>
      <c r="B49" s="40" t="s">
        <v>20</v>
      </c>
      <c r="C49" s="41"/>
      <c r="D49" s="35">
        <v>2.7182727030765057E-2</v>
      </c>
      <c r="E49" s="35">
        <v>7.6715512026561919E-2</v>
      </c>
      <c r="F49" s="35">
        <v>0.13286651509449493</v>
      </c>
      <c r="G49" s="35">
        <v>0.14919718376070187</v>
      </c>
      <c r="H49" s="35">
        <v>0.27152878024860844</v>
      </c>
      <c r="I49" s="35">
        <v>0.29345471449477484</v>
      </c>
      <c r="J49" s="35">
        <v>0.30116005297183224</v>
      </c>
    </row>
    <row r="50" spans="1:10" ht="15" x14ac:dyDescent="0.25">
      <c r="A50" s="39" t="s">
        <v>26</v>
      </c>
      <c r="B50" s="40" t="s">
        <v>20</v>
      </c>
      <c r="C50" s="40"/>
      <c r="D50" s="36">
        <v>137581.81223953809</v>
      </c>
      <c r="E50" s="36">
        <v>139126.79985137741</v>
      </c>
      <c r="F50" s="36">
        <v>121617.07565277186</v>
      </c>
      <c r="G50" s="36">
        <v>105279.69501152931</v>
      </c>
      <c r="H50" s="36">
        <v>65708.377683212631</v>
      </c>
      <c r="I50" s="36">
        <v>37322.124938530382</v>
      </c>
      <c r="J50" s="36">
        <v>15553.847228296043</v>
      </c>
    </row>
    <row r="51" spans="1:10" ht="15" x14ac:dyDescent="0.25">
      <c r="A51" s="39" t="s">
        <v>177</v>
      </c>
      <c r="B51" s="40" t="s">
        <v>26</v>
      </c>
      <c r="C51" s="40"/>
      <c r="D51" s="36">
        <v>12500</v>
      </c>
      <c r="E51" s="36">
        <v>12500</v>
      </c>
      <c r="F51" s="36">
        <v>12500</v>
      </c>
      <c r="G51" s="36">
        <v>12500</v>
      </c>
      <c r="H51" s="36">
        <v>12500</v>
      </c>
      <c r="I51" s="36">
        <v>12500</v>
      </c>
      <c r="J51" s="36">
        <v>12500</v>
      </c>
    </row>
    <row r="52" spans="1:10" ht="15" x14ac:dyDescent="0.25">
      <c r="A52" s="39" t="s">
        <v>27</v>
      </c>
      <c r="B52" s="40" t="s">
        <v>28</v>
      </c>
      <c r="C52" s="40"/>
      <c r="D52" s="36">
        <v>12500</v>
      </c>
      <c r="E52" s="36">
        <v>12500</v>
      </c>
      <c r="F52" s="36">
        <v>12500</v>
      </c>
      <c r="G52" s="36">
        <v>12500</v>
      </c>
      <c r="H52" s="36">
        <v>12500</v>
      </c>
      <c r="I52" s="36">
        <v>12500</v>
      </c>
      <c r="J52" s="36">
        <v>12500</v>
      </c>
    </row>
    <row r="53" spans="1:10" ht="15" x14ac:dyDescent="0.25">
      <c r="A53" s="39" t="s">
        <v>9</v>
      </c>
      <c r="B53" s="40" t="s">
        <v>28</v>
      </c>
      <c r="C53" s="40"/>
      <c r="D53" s="36">
        <v>12500</v>
      </c>
      <c r="E53" s="36">
        <v>12500</v>
      </c>
      <c r="F53" s="36">
        <v>12500</v>
      </c>
      <c r="G53" s="36">
        <v>12500</v>
      </c>
      <c r="H53" s="36">
        <v>12500</v>
      </c>
      <c r="I53" s="36">
        <v>12500</v>
      </c>
      <c r="J53" s="36">
        <v>12500</v>
      </c>
    </row>
    <row r="54" spans="1:10" ht="15" x14ac:dyDescent="0.25">
      <c r="A54" s="39" t="s">
        <v>10</v>
      </c>
      <c r="B54" s="40" t="s">
        <v>28</v>
      </c>
      <c r="C54" s="40"/>
      <c r="D54" s="36">
        <v>12500</v>
      </c>
      <c r="E54" s="36">
        <v>12500</v>
      </c>
      <c r="F54" s="36">
        <v>12500</v>
      </c>
      <c r="G54" s="36">
        <v>12500</v>
      </c>
      <c r="H54" s="36">
        <v>12500</v>
      </c>
      <c r="I54" s="36">
        <v>12500</v>
      </c>
      <c r="J54" s="36">
        <v>12500</v>
      </c>
    </row>
    <row r="55" spans="1:10" ht="15" x14ac:dyDescent="0.25">
      <c r="A55" s="39" t="s">
        <v>29</v>
      </c>
      <c r="B55" s="40" t="s">
        <v>15</v>
      </c>
      <c r="C55" s="40"/>
      <c r="D55" s="36">
        <v>167.78707999999997</v>
      </c>
      <c r="E55" s="36">
        <v>63.702469999999998</v>
      </c>
      <c r="F55" s="36">
        <v>222.64939000000001</v>
      </c>
      <c r="G55" s="36">
        <v>374.27257000000003</v>
      </c>
      <c r="H55" s="36">
        <v>1608.1628900000001</v>
      </c>
      <c r="I55" s="36">
        <v>1999.49467</v>
      </c>
      <c r="J55" s="36">
        <v>2270.46976</v>
      </c>
    </row>
    <row r="56" spans="1:10" ht="15" x14ac:dyDescent="0.25">
      <c r="A56" s="37"/>
      <c r="B56" s="37"/>
      <c r="C56" s="37"/>
      <c r="D56" s="25"/>
      <c r="E56" s="25"/>
      <c r="F56" s="25"/>
      <c r="G56" s="25"/>
      <c r="H56" s="25"/>
      <c r="I56" s="25"/>
      <c r="J56" s="25"/>
    </row>
    <row r="57" spans="1:10" ht="15" x14ac:dyDescent="0.25">
      <c r="A57" s="2"/>
      <c r="B57" s="10"/>
      <c r="C57" s="10"/>
      <c r="D57" s="26"/>
      <c r="E57" s="26"/>
      <c r="F57" s="26"/>
      <c r="G57" s="26"/>
      <c r="H57" s="26"/>
      <c r="I57" s="26"/>
      <c r="J57" s="26"/>
    </row>
    <row r="58" spans="1:10" ht="14.45" customHeight="1" x14ac:dyDescent="0.25"/>
    <row r="59" spans="1:10" ht="14.45" customHeight="1" x14ac:dyDescent="0.25"/>
    <row r="60" spans="1:10" ht="14.45" customHeight="1" x14ac:dyDescent="0.25"/>
    <row r="61" spans="1:10" ht="14.45" customHeight="1" x14ac:dyDescent="0.25"/>
    <row r="62" spans="1:10" ht="14.45" customHeight="1" x14ac:dyDescent="0.25"/>
    <row r="63" spans="1:10" ht="14.45" customHeight="1" x14ac:dyDescent="0.25"/>
    <row r="64" spans="1:10" ht="14.45" customHeight="1" x14ac:dyDescent="0.25"/>
    <row r="65" spans="13:13" ht="14.45" customHeight="1" x14ac:dyDescent="0.25"/>
    <row r="66" spans="13:13" ht="14.45" customHeight="1" x14ac:dyDescent="0.25"/>
    <row r="67" spans="13:13" ht="14.45" customHeight="1" x14ac:dyDescent="0.25">
      <c r="M67" s="206" t="s">
        <v>180</v>
      </c>
    </row>
    <row r="68" spans="13:13" ht="14.45" customHeight="1" x14ac:dyDescent="0.25">
      <c r="M68" s="206" t="s">
        <v>181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716C-B26F-43F4-A022-9130C9E2B293}">
  <sheetPr>
    <tabColor theme="3"/>
  </sheetPr>
  <dimension ref="A1:R40"/>
  <sheetViews>
    <sheetView showGridLines="0" zoomScale="90" zoomScaleNormal="90" workbookViewId="0">
      <selection activeCell="K23" sqref="K23"/>
    </sheetView>
  </sheetViews>
  <sheetFormatPr defaultColWidth="0" defaultRowHeight="15" customHeight="1" zeroHeight="1" x14ac:dyDescent="0.25"/>
  <cols>
    <col min="1" max="1" width="2.85546875" customWidth="1"/>
    <col min="2" max="16" width="9.140625" customWidth="1"/>
    <col min="17" max="17" width="6" customWidth="1"/>
    <col min="18" max="18" width="3.7109375" customWidth="1"/>
    <col min="19" max="16384" width="9.140625" hidden="1"/>
  </cols>
  <sheetData>
    <row r="1" spans="2:2" ht="6.75" customHeight="1" x14ac:dyDescent="0.25"/>
    <row r="2" spans="2:2" s="137" customFormat="1" x14ac:dyDescent="0.25">
      <c r="B2" s="138" t="s">
        <v>127</v>
      </c>
    </row>
    <row r="3" spans="2:2" x14ac:dyDescent="0.25"/>
    <row r="4" spans="2:2" x14ac:dyDescent="0.25"/>
    <row r="5" spans="2:2" x14ac:dyDescent="0.25"/>
    <row r="6" spans="2:2" x14ac:dyDescent="0.25"/>
    <row r="7" spans="2:2" x14ac:dyDescent="0.25"/>
    <row r="8" spans="2:2" x14ac:dyDescent="0.25"/>
    <row r="9" spans="2:2" x14ac:dyDescent="0.25"/>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hidden="1" x14ac:dyDescent="0.25"/>
    <row r="25" hidden="1" x14ac:dyDescent="0.25"/>
    <row r="26" hidden="1" x14ac:dyDescent="0.25"/>
    <row r="27" hidden="1" x14ac:dyDescent="0.25"/>
    <row r="28" hidden="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B95B0-59D8-4700-8B23-92F3F62B9B7E}">
  <sheetPr>
    <tabColor theme="5"/>
  </sheetPr>
  <dimension ref="A1"/>
  <sheetViews>
    <sheetView topLeftCell="XFD1" workbookViewId="0">
      <selection activeCell="H32" sqref="H32"/>
    </sheetView>
  </sheetViews>
  <sheetFormatPr defaultColWidth="0" defaultRowHeight="15" x14ac:dyDescent="0.25"/>
  <cols>
    <col min="1" max="16384" width="9.140625" hidden="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714B-0F21-4685-BCE9-F7E1A3A3008B}">
  <sheetPr>
    <tabColor theme="5"/>
  </sheetPr>
  <dimension ref="A1:T69"/>
  <sheetViews>
    <sheetView showGridLines="0" zoomScale="80" zoomScaleNormal="80" workbookViewId="0">
      <selection activeCell="E22" sqref="E22"/>
    </sheetView>
  </sheetViews>
  <sheetFormatPr defaultColWidth="0" defaultRowHeight="15" customHeight="1" zeroHeight="1" x14ac:dyDescent="0.25"/>
  <cols>
    <col min="1" max="1" width="2.85546875" style="139" customWidth="1"/>
    <col min="2" max="2" width="16.85546875" style="139" bestFit="1" customWidth="1"/>
    <col min="3" max="3" width="14.85546875" style="139" customWidth="1"/>
    <col min="4" max="4" width="14" style="139" bestFit="1" customWidth="1"/>
    <col min="5" max="5" width="28.140625" style="139" bestFit="1" customWidth="1"/>
    <col min="6" max="17" width="9.140625" style="139" customWidth="1"/>
    <col min="18" max="18" width="6" style="139" customWidth="1"/>
    <col min="19" max="19" width="3.7109375" style="139" customWidth="1"/>
    <col min="20" max="20" width="0" style="139" hidden="1" customWidth="1"/>
    <col min="21" max="16384" width="9.140625" style="139" hidden="1"/>
  </cols>
  <sheetData>
    <row r="1" spans="2:3" ht="6.75" customHeight="1" x14ac:dyDescent="0.25"/>
    <row r="2" spans="2:3" s="140" customFormat="1" x14ac:dyDescent="0.25">
      <c r="B2" s="141" t="s">
        <v>126</v>
      </c>
      <c r="C2" s="141"/>
    </row>
    <row r="3" spans="2:3" ht="15" customHeight="1" x14ac:dyDescent="0.25"/>
    <row r="4" spans="2:3" ht="15" customHeight="1" x14ac:dyDescent="0.25"/>
    <row r="5" spans="2:3" ht="15" customHeight="1" x14ac:dyDescent="0.25"/>
    <row r="6" spans="2:3" ht="15" customHeight="1" x14ac:dyDescent="0.25"/>
    <row r="7" spans="2:3" ht="15" customHeight="1" x14ac:dyDescent="0.25"/>
    <row r="8" spans="2:3" ht="15" customHeight="1" x14ac:dyDescent="0.25"/>
    <row r="9" spans="2:3" ht="15" customHeight="1" x14ac:dyDescent="0.25"/>
    <row r="10" spans="2:3" ht="15" customHeight="1" x14ac:dyDescent="0.25"/>
    <row r="11" spans="2:3" ht="15" customHeight="1" x14ac:dyDescent="0.25"/>
    <row r="12" spans="2:3" ht="15" customHeight="1" x14ac:dyDescent="0.25"/>
    <row r="13" spans="2:3" ht="15" customHeight="1" x14ac:dyDescent="0.25"/>
    <row r="14" spans="2:3" ht="15" customHeight="1" x14ac:dyDescent="0.25"/>
    <row r="15" spans="2:3" ht="15" customHeight="1" x14ac:dyDescent="0.25"/>
    <row r="16" spans="2:3" ht="15" customHeight="1" x14ac:dyDescent="0.25"/>
    <row r="17" spans="2:17" ht="15" customHeight="1" x14ac:dyDescent="0.25"/>
    <row r="18" spans="2:17" ht="15" customHeight="1" x14ac:dyDescent="0.25"/>
    <row r="19" spans="2:17" ht="15" customHeight="1" x14ac:dyDescent="0.25">
      <c r="G19" s="166" t="s">
        <v>139</v>
      </c>
      <c r="H19" s="143"/>
      <c r="I19" s="143"/>
      <c r="J19" s="143"/>
      <c r="K19" s="143"/>
      <c r="L19" s="143"/>
      <c r="M19" s="143"/>
      <c r="N19" s="143"/>
      <c r="O19" s="143"/>
      <c r="P19" s="143"/>
      <c r="Q19" s="144"/>
    </row>
    <row r="20" spans="2:17" ht="15" customHeight="1" x14ac:dyDescent="0.25">
      <c r="B20" s="166"/>
      <c r="C20" s="173" t="s">
        <v>140</v>
      </c>
      <c r="D20" s="143"/>
      <c r="E20" s="144"/>
      <c r="G20" s="151" t="s">
        <v>123</v>
      </c>
      <c r="H20" s="152" t="s">
        <v>128</v>
      </c>
      <c r="I20" s="153"/>
      <c r="J20" s="153"/>
      <c r="K20" s="153"/>
      <c r="L20" s="153"/>
      <c r="M20" s="153"/>
      <c r="N20" s="153"/>
      <c r="O20" s="146"/>
      <c r="P20" s="146"/>
      <c r="Q20" s="147"/>
    </row>
    <row r="21" spans="2:17" ht="15" customHeight="1" x14ac:dyDescent="0.25">
      <c r="B21" s="145"/>
      <c r="C21" s="146" t="s">
        <v>129</v>
      </c>
      <c r="D21" s="146" t="s">
        <v>132</v>
      </c>
      <c r="E21" s="147"/>
      <c r="G21" s="154">
        <v>0</v>
      </c>
      <c r="H21" s="155">
        <v>0.14241159486041977</v>
      </c>
      <c r="I21" s="153"/>
      <c r="J21" s="153"/>
      <c r="K21" s="153"/>
      <c r="L21" s="153"/>
      <c r="M21" s="153"/>
      <c r="N21" s="153"/>
      <c r="O21" s="146"/>
      <c r="P21" s="146"/>
      <c r="Q21" s="147"/>
    </row>
    <row r="22" spans="2:17" ht="15" customHeight="1" x14ac:dyDescent="0.25">
      <c r="B22" s="145"/>
      <c r="C22" s="146" t="s">
        <v>130</v>
      </c>
      <c r="D22" s="146" t="s">
        <v>131</v>
      </c>
      <c r="E22" s="147"/>
      <c r="G22" s="154">
        <f t="shared" ref="G22:G44" si="0">G21+1</f>
        <v>1</v>
      </c>
      <c r="H22" s="155">
        <v>0.10303411234996085</v>
      </c>
      <c r="I22" s="153"/>
      <c r="J22" s="153"/>
      <c r="K22" s="153"/>
      <c r="L22" s="153"/>
      <c r="M22" s="153"/>
      <c r="N22" s="153"/>
      <c r="O22" s="146"/>
      <c r="P22" s="146"/>
      <c r="Q22" s="147"/>
    </row>
    <row r="23" spans="2:17" ht="15" customHeight="1" x14ac:dyDescent="0.25">
      <c r="B23" s="167"/>
      <c r="C23" s="168"/>
      <c r="D23" s="168"/>
      <c r="E23" s="169"/>
      <c r="G23" s="154">
        <f t="shared" si="0"/>
        <v>2</v>
      </c>
      <c r="H23" s="155">
        <v>5.0431892155725418E-2</v>
      </c>
      <c r="I23" s="153"/>
      <c r="J23" s="153"/>
      <c r="K23" s="153"/>
      <c r="L23" s="153"/>
      <c r="M23" s="153"/>
      <c r="N23" s="153"/>
      <c r="O23" s="146"/>
      <c r="P23" s="146"/>
      <c r="Q23" s="147"/>
    </row>
    <row r="24" spans="2:17" ht="15" customHeight="1" x14ac:dyDescent="0.25">
      <c r="B24" s="156" t="s">
        <v>165</v>
      </c>
      <c r="C24" s="157" t="s">
        <v>133</v>
      </c>
      <c r="D24" s="157" t="s">
        <v>134</v>
      </c>
      <c r="E24" s="158" t="s">
        <v>135</v>
      </c>
      <c r="G24" s="154">
        <f t="shared" si="0"/>
        <v>3</v>
      </c>
      <c r="H24" s="155">
        <v>2.5329045092606577E-2</v>
      </c>
      <c r="I24" s="153"/>
      <c r="J24" s="153"/>
      <c r="K24" s="153"/>
      <c r="L24" s="153"/>
      <c r="M24" s="153"/>
      <c r="N24" s="153"/>
      <c r="O24" s="146"/>
      <c r="P24" s="146"/>
      <c r="Q24" s="147"/>
    </row>
    <row r="25" spans="2:17" ht="15" customHeight="1" x14ac:dyDescent="0.25">
      <c r="B25" s="174">
        <v>1</v>
      </c>
      <c r="C25" s="146" t="s">
        <v>136</v>
      </c>
      <c r="D25" s="146" t="s">
        <v>138</v>
      </c>
      <c r="E25" s="159">
        <v>7.0000000000000007E-2</v>
      </c>
      <c r="G25" s="154">
        <f t="shared" si="0"/>
        <v>4</v>
      </c>
      <c r="H25" s="155">
        <v>1.6039734825985471E-2</v>
      </c>
      <c r="I25" s="153"/>
      <c r="J25" s="153"/>
      <c r="K25" s="153"/>
      <c r="L25" s="153"/>
      <c r="M25" s="153"/>
      <c r="N25" s="153"/>
      <c r="O25" s="146"/>
      <c r="P25" s="146"/>
      <c r="Q25" s="147"/>
    </row>
    <row r="26" spans="2:17" ht="15" customHeight="1" x14ac:dyDescent="0.25">
      <c r="B26" s="174">
        <v>2</v>
      </c>
      <c r="C26" s="146" t="s">
        <v>137</v>
      </c>
      <c r="D26" s="146" t="s">
        <v>138</v>
      </c>
      <c r="E26" s="159">
        <v>0.16</v>
      </c>
      <c r="G26" s="154">
        <f t="shared" si="0"/>
        <v>5</v>
      </c>
      <c r="H26" s="155">
        <v>4.0540294140622525E-2</v>
      </c>
      <c r="I26" s="153"/>
      <c r="J26" s="153"/>
      <c r="K26" s="153"/>
      <c r="L26" s="153"/>
      <c r="M26" s="153"/>
      <c r="N26" s="153"/>
      <c r="O26" s="146"/>
      <c r="P26" s="146"/>
      <c r="Q26" s="147"/>
    </row>
    <row r="27" spans="2:17" ht="15" customHeight="1" x14ac:dyDescent="0.25">
      <c r="B27" s="174">
        <v>3</v>
      </c>
      <c r="C27" s="146" t="s">
        <v>138</v>
      </c>
      <c r="D27" s="146" t="s">
        <v>138</v>
      </c>
      <c r="E27" s="159">
        <v>0.46</v>
      </c>
      <c r="G27" s="154">
        <f t="shared" si="0"/>
        <v>6</v>
      </c>
      <c r="H27" s="155">
        <v>0.12090385424940918</v>
      </c>
      <c r="I27" s="153"/>
      <c r="J27" s="153"/>
      <c r="K27" s="153"/>
      <c r="L27" s="153"/>
      <c r="M27" s="153"/>
      <c r="N27" s="153"/>
      <c r="O27" s="146"/>
      <c r="P27" s="146"/>
      <c r="Q27" s="147"/>
    </row>
    <row r="28" spans="2:17" ht="15" customHeight="1" x14ac:dyDescent="0.25">
      <c r="B28" s="174">
        <v>4</v>
      </c>
      <c r="C28" s="146" t="s">
        <v>136</v>
      </c>
      <c r="D28" s="146" t="s">
        <v>136</v>
      </c>
      <c r="E28" s="159">
        <v>0.04</v>
      </c>
      <c r="G28" s="154">
        <f t="shared" si="0"/>
        <v>7</v>
      </c>
      <c r="H28" s="155">
        <v>0.45813328136042736</v>
      </c>
      <c r="I28" s="153"/>
      <c r="J28" s="153"/>
      <c r="K28" s="153"/>
      <c r="L28" s="153"/>
      <c r="M28" s="153"/>
      <c r="N28" s="153"/>
      <c r="O28" s="146"/>
      <c r="P28" s="146"/>
      <c r="Q28" s="147"/>
    </row>
    <row r="29" spans="2:17" ht="15" customHeight="1" x14ac:dyDescent="0.25">
      <c r="B29" s="174">
        <v>5</v>
      </c>
      <c r="C29" s="153" t="s">
        <v>137</v>
      </c>
      <c r="D29" s="146" t="s">
        <v>136</v>
      </c>
      <c r="E29" s="160">
        <v>0.08</v>
      </c>
      <c r="G29" s="154">
        <f t="shared" si="0"/>
        <v>8</v>
      </c>
      <c r="H29" s="155">
        <v>0.73313638491749133</v>
      </c>
      <c r="I29" s="153"/>
      <c r="J29" s="153"/>
      <c r="K29" s="153"/>
      <c r="L29" s="153"/>
      <c r="M29" s="153"/>
      <c r="N29" s="153"/>
      <c r="O29" s="146"/>
      <c r="P29" s="146"/>
      <c r="Q29" s="147"/>
    </row>
    <row r="30" spans="2:17" ht="15" customHeight="1" x14ac:dyDescent="0.25">
      <c r="B30" s="175">
        <v>6</v>
      </c>
      <c r="C30" s="149" t="s">
        <v>138</v>
      </c>
      <c r="D30" s="149" t="s">
        <v>136</v>
      </c>
      <c r="E30" s="161">
        <v>0.18</v>
      </c>
      <c r="G30" s="154">
        <f t="shared" si="0"/>
        <v>9</v>
      </c>
      <c r="H30" s="155">
        <v>0.83535980645233454</v>
      </c>
      <c r="I30" s="153"/>
      <c r="J30" s="153"/>
      <c r="K30" s="153"/>
      <c r="L30" s="153"/>
      <c r="M30" s="153"/>
      <c r="N30" s="153"/>
      <c r="O30" s="146"/>
      <c r="P30" s="146"/>
      <c r="Q30" s="147"/>
    </row>
    <row r="31" spans="2:17" ht="15" customHeight="1" x14ac:dyDescent="0.25">
      <c r="F31" s="162"/>
      <c r="G31" s="154">
        <f t="shared" si="0"/>
        <v>10</v>
      </c>
      <c r="H31" s="155">
        <v>0.74040683326767964</v>
      </c>
      <c r="I31" s="153"/>
      <c r="J31" s="153"/>
      <c r="K31" s="153"/>
      <c r="L31" s="153"/>
      <c r="M31" s="153"/>
      <c r="N31" s="153"/>
      <c r="O31" s="146"/>
      <c r="P31" s="146"/>
      <c r="Q31" s="147"/>
    </row>
    <row r="32" spans="2:17" ht="15" customHeight="1" x14ac:dyDescent="0.25">
      <c r="G32" s="154">
        <f t="shared" si="0"/>
        <v>11</v>
      </c>
      <c r="H32" s="155">
        <v>0.5588079780156977</v>
      </c>
      <c r="I32" s="153"/>
      <c r="J32" s="153"/>
      <c r="K32" s="153"/>
      <c r="L32" s="153"/>
      <c r="M32" s="153"/>
      <c r="N32" s="153"/>
      <c r="O32" s="146"/>
      <c r="P32" s="146"/>
      <c r="Q32" s="147"/>
    </row>
    <row r="33" spans="2:17" ht="15" customHeight="1" x14ac:dyDescent="0.25">
      <c r="B33" s="171"/>
      <c r="C33" s="171"/>
      <c r="D33" s="171"/>
      <c r="G33" s="154">
        <f t="shared" si="0"/>
        <v>12</v>
      </c>
      <c r="H33" s="155">
        <v>0.66983881274554791</v>
      </c>
      <c r="I33" s="153"/>
      <c r="J33" s="153"/>
      <c r="K33" s="153"/>
      <c r="L33" s="153"/>
      <c r="M33" s="153"/>
      <c r="N33" s="153"/>
      <c r="O33" s="146"/>
      <c r="P33" s="146"/>
      <c r="Q33" s="147"/>
    </row>
    <row r="34" spans="2:17" ht="15" customHeight="1" x14ac:dyDescent="0.25">
      <c r="G34" s="154">
        <f t="shared" si="0"/>
        <v>13</v>
      </c>
      <c r="H34" s="155">
        <v>0.68896415572751823</v>
      </c>
      <c r="I34" s="153"/>
      <c r="J34" s="153"/>
      <c r="K34" s="153"/>
      <c r="L34" s="153"/>
      <c r="M34" s="153"/>
      <c r="N34" s="153"/>
      <c r="O34" s="146"/>
      <c r="P34" s="146"/>
      <c r="Q34" s="147"/>
    </row>
    <row r="35" spans="2:17" ht="15" customHeight="1" x14ac:dyDescent="0.25">
      <c r="G35" s="154">
        <f t="shared" si="0"/>
        <v>14</v>
      </c>
      <c r="H35" s="155">
        <v>0.61471789914160546</v>
      </c>
      <c r="I35" s="153"/>
      <c r="J35" s="153"/>
      <c r="K35" s="153"/>
      <c r="L35" s="153"/>
      <c r="M35" s="153"/>
      <c r="N35" s="153"/>
      <c r="O35" s="146"/>
      <c r="P35" s="146"/>
      <c r="Q35" s="147"/>
    </row>
    <row r="36" spans="2:17" ht="15" customHeight="1" x14ac:dyDescent="0.25">
      <c r="G36" s="154">
        <f t="shared" si="0"/>
        <v>15</v>
      </c>
      <c r="H36" s="155">
        <v>0.73049552721676969</v>
      </c>
      <c r="I36" s="153"/>
      <c r="J36" s="153"/>
      <c r="K36" s="153"/>
      <c r="L36" s="153"/>
      <c r="M36" s="153"/>
      <c r="N36" s="153"/>
      <c r="O36" s="146"/>
      <c r="P36" s="146"/>
      <c r="Q36" s="147"/>
    </row>
    <row r="37" spans="2:17" ht="15" customHeight="1" x14ac:dyDescent="0.25">
      <c r="G37" s="154">
        <f t="shared" si="0"/>
        <v>16</v>
      </c>
      <c r="H37" s="155">
        <v>0.82040443660355555</v>
      </c>
      <c r="I37" s="153"/>
      <c r="J37" s="153"/>
      <c r="K37" s="153"/>
      <c r="L37" s="153"/>
      <c r="M37" s="153"/>
      <c r="N37" s="153"/>
      <c r="O37" s="146"/>
      <c r="P37" s="146"/>
      <c r="Q37" s="147"/>
    </row>
    <row r="38" spans="2:17" ht="15" customHeight="1" x14ac:dyDescent="0.25">
      <c r="G38" s="154">
        <f t="shared" si="0"/>
        <v>17</v>
      </c>
      <c r="H38" s="155">
        <v>0.94038320997730407</v>
      </c>
      <c r="I38" s="153"/>
      <c r="J38" s="153"/>
      <c r="K38" s="153"/>
      <c r="L38" s="153"/>
      <c r="M38" s="153"/>
      <c r="N38" s="153"/>
      <c r="O38" s="146"/>
      <c r="P38" s="146"/>
      <c r="Q38" s="147"/>
    </row>
    <row r="39" spans="2:17" ht="15" customHeight="1" x14ac:dyDescent="0.25">
      <c r="G39" s="154">
        <f t="shared" si="0"/>
        <v>18</v>
      </c>
      <c r="H39" s="155">
        <v>1</v>
      </c>
      <c r="I39" s="153"/>
      <c r="J39" s="153"/>
      <c r="K39" s="153"/>
      <c r="L39" s="153"/>
      <c r="M39" s="153"/>
      <c r="N39" s="153"/>
      <c r="O39" s="146"/>
      <c r="P39" s="146"/>
      <c r="Q39" s="147"/>
    </row>
    <row r="40" spans="2:17" ht="15" customHeight="1" x14ac:dyDescent="0.25">
      <c r="G40" s="154">
        <f t="shared" si="0"/>
        <v>19</v>
      </c>
      <c r="H40" s="155">
        <v>0.8041203155690686</v>
      </c>
      <c r="I40" s="153"/>
      <c r="J40" s="153"/>
      <c r="K40" s="153"/>
      <c r="L40" s="153"/>
      <c r="M40" s="153"/>
      <c r="N40" s="153"/>
      <c r="O40" s="146"/>
      <c r="P40" s="146"/>
      <c r="Q40" s="147"/>
    </row>
    <row r="41" spans="2:17" ht="15" customHeight="1" x14ac:dyDescent="0.25">
      <c r="G41" s="154">
        <f t="shared" si="0"/>
        <v>20</v>
      </c>
      <c r="H41" s="155">
        <v>0.49109830912386682</v>
      </c>
      <c r="I41" s="153"/>
      <c r="J41" s="153"/>
      <c r="K41" s="153"/>
      <c r="L41" s="153"/>
      <c r="M41" s="153"/>
      <c r="N41" s="153"/>
      <c r="O41" s="146"/>
      <c r="P41" s="146"/>
      <c r="Q41" s="147"/>
    </row>
    <row r="42" spans="2:17" ht="15" customHeight="1" x14ac:dyDescent="0.25">
      <c r="G42" s="154">
        <f t="shared" si="0"/>
        <v>21</v>
      </c>
      <c r="H42" s="155">
        <v>0.35285618676395714</v>
      </c>
      <c r="I42" s="153"/>
      <c r="J42" s="153"/>
      <c r="K42" s="153"/>
      <c r="L42" s="153"/>
      <c r="M42" s="153"/>
      <c r="N42" s="153"/>
      <c r="O42" s="146"/>
      <c r="P42" s="146"/>
      <c r="Q42" s="147"/>
    </row>
    <row r="43" spans="2:17" ht="15" customHeight="1" x14ac:dyDescent="0.25">
      <c r="G43" s="154">
        <f t="shared" si="0"/>
        <v>22</v>
      </c>
      <c r="H43" s="155">
        <v>0.27829394418159697</v>
      </c>
      <c r="I43" s="153"/>
      <c r="J43" s="153"/>
      <c r="K43" s="153"/>
      <c r="L43" s="153"/>
      <c r="M43" s="153"/>
      <c r="N43" s="153"/>
      <c r="O43" s="146"/>
      <c r="P43" s="146"/>
      <c r="Q43" s="147"/>
    </row>
    <row r="44" spans="2:17" ht="15" customHeight="1" x14ac:dyDescent="0.25">
      <c r="G44" s="163">
        <f t="shared" si="0"/>
        <v>23</v>
      </c>
      <c r="H44" s="164">
        <v>0.1930178325310471</v>
      </c>
      <c r="I44" s="165"/>
      <c r="J44" s="165"/>
      <c r="K44" s="165"/>
      <c r="L44" s="165"/>
      <c r="M44" s="165"/>
      <c r="N44" s="165"/>
      <c r="O44" s="149"/>
      <c r="P44" s="149"/>
      <c r="Q44" s="150"/>
    </row>
    <row r="45" spans="2:17" ht="15" customHeight="1" x14ac:dyDescent="0.25"/>
    <row r="46" spans="2:17" ht="15" hidden="1" customHeight="1" x14ac:dyDescent="0.25"/>
    <row r="47" spans="2:17" ht="15" hidden="1" customHeight="1" x14ac:dyDescent="0.25"/>
    <row r="48" spans="2:17"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5FD1A-A96D-4DCE-AD8F-80BA329E524D}">
  <sheetPr>
    <tabColor theme="5"/>
  </sheetPr>
  <dimension ref="A1:AP48"/>
  <sheetViews>
    <sheetView showGridLines="0" zoomScale="60" zoomScaleNormal="60" workbookViewId="0">
      <selection activeCell="O31" sqref="O31"/>
    </sheetView>
  </sheetViews>
  <sheetFormatPr defaultColWidth="0" defaultRowHeight="15" zeroHeight="1" x14ac:dyDescent="0.25"/>
  <cols>
    <col min="1" max="1" width="10.42578125" style="57" customWidth="1"/>
    <col min="2" max="2" width="16.5703125" style="50" customWidth="1"/>
    <col min="3" max="3" width="35.5703125" style="50" bestFit="1" customWidth="1"/>
    <col min="4" max="4" width="14" style="50" bestFit="1" customWidth="1"/>
    <col min="5" max="6" width="14.42578125" style="50" bestFit="1" customWidth="1"/>
    <col min="7" max="10" width="14.85546875" style="50" bestFit="1" customWidth="1"/>
    <col min="11" max="11" width="16" style="50" customWidth="1"/>
    <col min="12" max="12" width="14.85546875" style="50" bestFit="1" customWidth="1"/>
    <col min="13" max="15" width="14.42578125" style="50" bestFit="1" customWidth="1"/>
    <col min="16" max="17" width="14.85546875" style="50" bestFit="1" customWidth="1"/>
    <col min="18" max="18" width="14.42578125" style="50" bestFit="1" customWidth="1"/>
    <col min="19" max="21" width="14.85546875" style="50" bestFit="1" customWidth="1"/>
    <col min="22" max="22" width="14.42578125" style="50" bestFit="1" customWidth="1"/>
    <col min="23" max="24" width="14.85546875" style="50" bestFit="1" customWidth="1"/>
    <col min="25" max="25" width="14.42578125" style="50" bestFit="1" customWidth="1"/>
    <col min="26" max="26" width="14" style="50" bestFit="1" customWidth="1"/>
    <col min="27" max="28" width="14.85546875" style="50" bestFit="1" customWidth="1"/>
    <col min="29" max="30" width="14.42578125" style="50" bestFit="1" customWidth="1"/>
    <col min="31" max="31" width="14.85546875" style="50" bestFit="1" customWidth="1"/>
    <col min="32" max="32" width="13.42578125" style="50" bestFit="1" customWidth="1"/>
    <col min="33" max="33" width="14.42578125" style="50" bestFit="1" customWidth="1"/>
    <col min="34" max="34" width="14.85546875" style="50" bestFit="1" customWidth="1"/>
    <col min="35" max="36" width="14.42578125" style="50" bestFit="1" customWidth="1"/>
    <col min="37" max="37" width="14.85546875" style="50" bestFit="1" customWidth="1"/>
    <col min="38" max="39" width="14.42578125" style="50" bestFit="1" customWidth="1"/>
    <col min="40" max="41" width="8.7109375" style="50" customWidth="1"/>
    <col min="42" max="42" width="0" style="50" hidden="1" customWidth="1"/>
    <col min="43" max="16384" width="8.7109375" style="50" hidden="1"/>
  </cols>
  <sheetData>
    <row r="1" spans="1:24" x14ac:dyDescent="0.25"/>
    <row r="2" spans="1:24" s="113" customFormat="1" ht="18.75" x14ac:dyDescent="0.3">
      <c r="A2" s="111" t="s">
        <v>117</v>
      </c>
    </row>
    <row r="3" spans="1:24" x14ac:dyDescent="0.25">
      <c r="C3" s="51"/>
      <c r="D3" s="52"/>
      <c r="E3" s="53"/>
    </row>
    <row r="4" spans="1:24" x14ac:dyDescent="0.25"/>
    <row r="5" spans="1:24" x14ac:dyDescent="0.25">
      <c r="X5" s="54"/>
    </row>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x14ac:dyDescent="0.25"/>
    <row r="16" spans="1:24" x14ac:dyDescent="0.25">
      <c r="S16" s="55"/>
    </row>
    <row r="17" spans="1:42" x14ac:dyDescent="0.25">
      <c r="B17" s="50" t="s">
        <v>39</v>
      </c>
      <c r="C17" s="56" t="s">
        <v>50</v>
      </c>
      <c r="S17" s="55"/>
    </row>
    <row r="18" spans="1:42" x14ac:dyDescent="0.25">
      <c r="S18" s="55"/>
    </row>
    <row r="19" spans="1:42" x14ac:dyDescent="0.25">
      <c r="S19" s="58"/>
    </row>
    <row r="20" spans="1:42" x14ac:dyDescent="0.25">
      <c r="C20" s="59" t="s">
        <v>40</v>
      </c>
    </row>
    <row r="21" spans="1:42" x14ac:dyDescent="0.25">
      <c r="C21" s="60" t="s">
        <v>41</v>
      </c>
      <c r="D21" s="59">
        <v>2015</v>
      </c>
      <c r="E21" s="59">
        <v>2016</v>
      </c>
      <c r="F21" s="59">
        <v>2017</v>
      </c>
      <c r="G21" s="59">
        <v>2018</v>
      </c>
      <c r="H21" s="59">
        <v>2019</v>
      </c>
      <c r="I21" s="59">
        <v>2020</v>
      </c>
      <c r="J21" s="59">
        <v>2021</v>
      </c>
      <c r="K21" s="59">
        <v>2022</v>
      </c>
      <c r="L21" s="59">
        <v>2023</v>
      </c>
      <c r="M21" s="59">
        <v>2024</v>
      </c>
      <c r="N21" s="59">
        <v>2025</v>
      </c>
      <c r="O21" s="59">
        <v>2026</v>
      </c>
      <c r="P21" s="59">
        <v>2027</v>
      </c>
      <c r="Q21" s="59">
        <v>2028</v>
      </c>
      <c r="R21" s="59">
        <v>2029</v>
      </c>
      <c r="S21" s="59">
        <v>2030</v>
      </c>
      <c r="T21" s="59">
        <v>2031</v>
      </c>
      <c r="U21" s="59">
        <v>2032</v>
      </c>
      <c r="V21" s="59">
        <v>2033</v>
      </c>
      <c r="W21" s="59">
        <v>2034</v>
      </c>
      <c r="X21" s="59">
        <v>2035</v>
      </c>
      <c r="Y21" s="59">
        <v>2036</v>
      </c>
      <c r="Z21" s="59">
        <v>2037</v>
      </c>
      <c r="AA21" s="59">
        <v>2038</v>
      </c>
      <c r="AB21" s="59">
        <v>2039</v>
      </c>
      <c r="AC21" s="59">
        <v>2040</v>
      </c>
      <c r="AD21" s="59">
        <v>2041</v>
      </c>
      <c r="AE21" s="59">
        <v>2042</v>
      </c>
      <c r="AF21" s="59">
        <v>2043</v>
      </c>
      <c r="AG21" s="59">
        <v>2044</v>
      </c>
      <c r="AH21" s="59">
        <v>2045</v>
      </c>
      <c r="AI21" s="59">
        <v>2046</v>
      </c>
      <c r="AJ21" s="59">
        <v>2047</v>
      </c>
      <c r="AK21" s="59">
        <v>2048</v>
      </c>
      <c r="AL21" s="59">
        <v>2049</v>
      </c>
      <c r="AM21" s="59">
        <v>2050</v>
      </c>
    </row>
    <row r="22" spans="1:42" x14ac:dyDescent="0.25">
      <c r="C22" s="50" t="s">
        <v>42</v>
      </c>
      <c r="D22" s="58">
        <v>10172649.599999979</v>
      </c>
      <c r="E22" s="58">
        <v>10177325.43</v>
      </c>
      <c r="F22" s="58">
        <v>10175390.530000001</v>
      </c>
      <c r="G22" s="58">
        <v>10171918.49</v>
      </c>
      <c r="H22" s="58">
        <v>10169773.050000001</v>
      </c>
      <c r="I22" s="58">
        <v>10153151.65</v>
      </c>
      <c r="J22" s="58">
        <v>10123369.74</v>
      </c>
      <c r="K22" s="58">
        <v>10080730.120000001</v>
      </c>
      <c r="L22" s="58">
        <v>10025199.879999999</v>
      </c>
      <c r="M22" s="58">
        <v>9956769.2400000002</v>
      </c>
      <c r="N22" s="58">
        <v>9875605.7100000009</v>
      </c>
      <c r="O22" s="58">
        <v>9738266.5199999996</v>
      </c>
      <c r="P22" s="58">
        <v>9546426.6300000008</v>
      </c>
      <c r="Q22" s="58">
        <v>9301809.1999999993</v>
      </c>
      <c r="R22" s="58">
        <v>9004995.489999989</v>
      </c>
      <c r="S22" s="58">
        <v>8653150.5199999902</v>
      </c>
      <c r="T22" s="58">
        <v>8268765.7599999998</v>
      </c>
      <c r="U22" s="58">
        <v>7840596.8599999901</v>
      </c>
      <c r="V22" s="58">
        <v>7359879.6699999999</v>
      </c>
      <c r="W22" s="58">
        <v>6829013.1099999994</v>
      </c>
      <c r="X22" s="58">
        <v>6264508.0800000001</v>
      </c>
      <c r="Y22" s="58">
        <v>5689859.3499999996</v>
      </c>
      <c r="Z22" s="58">
        <v>5120479.91</v>
      </c>
      <c r="AA22" s="58">
        <v>4562238.3099999996</v>
      </c>
      <c r="AB22" s="58">
        <v>4016154.8599999994</v>
      </c>
      <c r="AC22" s="58">
        <v>3483012.17</v>
      </c>
      <c r="AD22" s="58">
        <v>2991054.51</v>
      </c>
      <c r="AE22" s="58">
        <v>2543372.7699999982</v>
      </c>
      <c r="AF22" s="58">
        <v>2142786.899999998</v>
      </c>
      <c r="AG22" s="58">
        <v>1789924.0599999998</v>
      </c>
      <c r="AH22" s="58">
        <v>1482295.5999999992</v>
      </c>
      <c r="AI22" s="58">
        <v>1214840.9799999991</v>
      </c>
      <c r="AJ22" s="58">
        <v>981496.21</v>
      </c>
      <c r="AK22" s="58">
        <v>776927.02</v>
      </c>
      <c r="AL22" s="58">
        <v>597773.19999999891</v>
      </c>
      <c r="AM22" s="58">
        <v>442960.46999999904</v>
      </c>
      <c r="AN22" s="61"/>
      <c r="AO22" s="61"/>
      <c r="AP22" s="61"/>
    </row>
    <row r="23" spans="1:42" x14ac:dyDescent="0.25">
      <c r="C23" s="50" t="s">
        <v>43</v>
      </c>
      <c r="D23" s="58">
        <v>10554</v>
      </c>
      <c r="E23" s="58">
        <v>16799.87</v>
      </c>
      <c r="F23" s="58">
        <v>25737.32</v>
      </c>
      <c r="G23" s="58">
        <v>34773.97</v>
      </c>
      <c r="H23" s="58">
        <v>43174.36</v>
      </c>
      <c r="I23" s="58">
        <v>58794.97</v>
      </c>
      <c r="J23" s="58">
        <v>80983.399999999994</v>
      </c>
      <c r="K23" s="58">
        <v>109590.20999999999</v>
      </c>
      <c r="L23" s="58">
        <v>144631.49999999991</v>
      </c>
      <c r="M23" s="58">
        <v>186110.12999999989</v>
      </c>
      <c r="N23" s="58">
        <v>233938.57</v>
      </c>
      <c r="O23" s="58">
        <v>290684.53999999992</v>
      </c>
      <c r="P23" s="58">
        <v>355949.30999999994</v>
      </c>
      <c r="Q23" s="58">
        <v>429307.58999999997</v>
      </c>
      <c r="R23" s="58">
        <v>510588.91000000003</v>
      </c>
      <c r="S23" s="58">
        <v>600363.62</v>
      </c>
      <c r="T23" s="58">
        <v>678744.27999999898</v>
      </c>
      <c r="U23" s="58">
        <v>746389.9</v>
      </c>
      <c r="V23" s="58">
        <v>802479.80999999994</v>
      </c>
      <c r="W23" s="58">
        <v>844447.90999999898</v>
      </c>
      <c r="X23" s="58">
        <v>869126.92999999993</v>
      </c>
      <c r="Y23" s="58">
        <v>884928.68999999901</v>
      </c>
      <c r="Z23" s="58">
        <v>890544.13</v>
      </c>
      <c r="AA23" s="58">
        <v>885440.8199999989</v>
      </c>
      <c r="AB23" s="58">
        <v>869531.07000000007</v>
      </c>
      <c r="AC23" s="58">
        <v>842914.99</v>
      </c>
      <c r="AD23" s="58">
        <v>809099.78</v>
      </c>
      <c r="AE23" s="58">
        <v>768381.91999999899</v>
      </c>
      <c r="AF23" s="58">
        <v>721456.79999999888</v>
      </c>
      <c r="AG23" s="58">
        <v>669629.25</v>
      </c>
      <c r="AH23" s="58">
        <v>614931.16999999899</v>
      </c>
      <c r="AI23" s="58">
        <v>560040.54999999795</v>
      </c>
      <c r="AJ23" s="58">
        <v>507944.33999999997</v>
      </c>
      <c r="AK23" s="58">
        <v>461381.85</v>
      </c>
      <c r="AL23" s="58">
        <v>422250.74</v>
      </c>
      <c r="AM23" s="58">
        <v>391270.15</v>
      </c>
      <c r="AN23" s="61"/>
      <c r="AO23" s="61"/>
      <c r="AP23" s="61"/>
    </row>
    <row r="24" spans="1:42" ht="14.25" customHeight="1" x14ac:dyDescent="0.25">
      <c r="C24" s="50" t="s">
        <v>44</v>
      </c>
      <c r="D24" s="58">
        <v>0</v>
      </c>
      <c r="E24" s="58">
        <v>0</v>
      </c>
      <c r="F24" s="58">
        <v>0</v>
      </c>
      <c r="G24" s="58">
        <v>0</v>
      </c>
      <c r="H24" s="58">
        <v>0</v>
      </c>
      <c r="I24" s="58">
        <v>0</v>
      </c>
      <c r="J24" s="58">
        <v>0</v>
      </c>
      <c r="K24" s="58">
        <v>0</v>
      </c>
      <c r="L24" s="58">
        <v>0</v>
      </c>
      <c r="M24" s="58">
        <v>0</v>
      </c>
      <c r="N24" s="58">
        <v>0</v>
      </c>
      <c r="O24" s="58">
        <v>0</v>
      </c>
      <c r="P24" s="58">
        <v>0</v>
      </c>
      <c r="Q24" s="58">
        <v>0</v>
      </c>
      <c r="R24" s="58">
        <v>0</v>
      </c>
      <c r="S24" s="58">
        <v>0</v>
      </c>
      <c r="T24" s="58">
        <v>3794.03</v>
      </c>
      <c r="U24" s="58">
        <v>11765.83</v>
      </c>
      <c r="V24" s="58">
        <v>24480.699999999903</v>
      </c>
      <c r="W24" s="58">
        <v>42301.35</v>
      </c>
      <c r="X24" s="58">
        <v>64999.17</v>
      </c>
      <c r="Y24" s="58">
        <v>91855.01999999999</v>
      </c>
      <c r="Z24" s="58">
        <v>122185.14999999991</v>
      </c>
      <c r="AA24" s="58">
        <v>155671.35999999999</v>
      </c>
      <c r="AB24" s="58">
        <v>192287.09</v>
      </c>
      <c r="AC24" s="58">
        <v>232108.65999999992</v>
      </c>
      <c r="AD24" s="58">
        <v>271254.7</v>
      </c>
      <c r="AE24" s="58">
        <v>309788.82</v>
      </c>
      <c r="AF24" s="58">
        <v>347661.13</v>
      </c>
      <c r="AG24" s="58">
        <v>384719.43999999994</v>
      </c>
      <c r="AH24" s="58">
        <v>420709.08</v>
      </c>
      <c r="AI24" s="58">
        <v>455271.25</v>
      </c>
      <c r="AJ24" s="58">
        <v>487957.54</v>
      </c>
      <c r="AK24" s="58">
        <v>518272.27</v>
      </c>
      <c r="AL24" s="58">
        <v>545732.49</v>
      </c>
      <c r="AM24" s="58">
        <v>569918.64</v>
      </c>
      <c r="AN24" s="61"/>
      <c r="AO24" s="61"/>
      <c r="AP24" s="61"/>
    </row>
    <row r="25" spans="1:42" x14ac:dyDescent="0.25">
      <c r="C25" s="50" t="s">
        <v>45</v>
      </c>
      <c r="D25" s="58">
        <v>3811.58</v>
      </c>
      <c r="E25" s="58">
        <v>7307.76</v>
      </c>
      <c r="F25" s="58">
        <v>14780.87999999999</v>
      </c>
      <c r="G25" s="58">
        <v>23749.86</v>
      </c>
      <c r="H25" s="58">
        <v>32086.629999999997</v>
      </c>
      <c r="I25" s="58">
        <v>47737.4399999999</v>
      </c>
      <c r="J25" s="58">
        <v>70039.359999999986</v>
      </c>
      <c r="K25" s="58">
        <v>98839.22</v>
      </c>
      <c r="L25" s="58">
        <v>134154.0299999998</v>
      </c>
      <c r="M25" s="58">
        <v>175990.83000000002</v>
      </c>
      <c r="N25" s="58">
        <v>224269.83000000002</v>
      </c>
      <c r="O25" s="58">
        <v>319866.26</v>
      </c>
      <c r="P25" s="58">
        <v>461504.08</v>
      </c>
      <c r="Q25" s="58">
        <v>647885.55000000005</v>
      </c>
      <c r="R25" s="58">
        <v>878600.11</v>
      </c>
      <c r="S25" s="58">
        <v>1155912.49</v>
      </c>
      <c r="T25" s="58">
        <v>1473424.8399999999</v>
      </c>
      <c r="U25" s="58">
        <v>1841338.96</v>
      </c>
      <c r="V25" s="58">
        <v>2268674.5</v>
      </c>
      <c r="W25" s="58">
        <v>2755236.1199999992</v>
      </c>
      <c r="X25" s="58">
        <v>3287908.9999999991</v>
      </c>
      <c r="Y25" s="58">
        <v>3835505.8299999991</v>
      </c>
      <c r="Z25" s="58">
        <v>4384606.6500000004</v>
      </c>
      <c r="AA25" s="58">
        <v>4930193.6399999904</v>
      </c>
      <c r="AB25" s="58">
        <v>5471360.9999999907</v>
      </c>
      <c r="AC25" s="58">
        <v>6007149.8499999996</v>
      </c>
      <c r="AD25" s="58">
        <v>6509690.2400000002</v>
      </c>
      <c r="AE25" s="58">
        <v>6975531.4000000004</v>
      </c>
      <c r="AF25" s="58">
        <v>7401208.0399999991</v>
      </c>
      <c r="AG25" s="58">
        <v>7784940.5699999798</v>
      </c>
      <c r="AH25" s="58">
        <v>8127440.5</v>
      </c>
      <c r="AI25" s="58">
        <v>8431449.4899999984</v>
      </c>
      <c r="AJ25" s="58">
        <v>8700493.0899999999</v>
      </c>
      <c r="AK25" s="58">
        <v>8937662.1899999902</v>
      </c>
      <c r="AL25" s="58">
        <v>9144902.3699999992</v>
      </c>
      <c r="AM25" s="58">
        <v>9322988.5800000001</v>
      </c>
      <c r="AN25" s="62"/>
      <c r="AO25" s="62"/>
      <c r="AP25" s="62"/>
    </row>
    <row r="26" spans="1:42" x14ac:dyDescent="0.25">
      <c r="C26" s="50" t="s">
        <v>46</v>
      </c>
      <c r="D26" s="58">
        <v>0</v>
      </c>
      <c r="E26" s="58">
        <v>0</v>
      </c>
      <c r="F26" s="58">
        <v>0</v>
      </c>
      <c r="G26" s="58">
        <v>0</v>
      </c>
      <c r="H26" s="58">
        <v>0</v>
      </c>
      <c r="I26" s="58">
        <v>0</v>
      </c>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c r="AA26" s="58">
        <v>0</v>
      </c>
      <c r="AB26" s="58">
        <v>0</v>
      </c>
      <c r="AC26" s="58">
        <v>0</v>
      </c>
      <c r="AD26" s="58">
        <v>0</v>
      </c>
      <c r="AE26" s="58">
        <v>0</v>
      </c>
      <c r="AF26" s="58">
        <v>0</v>
      </c>
      <c r="AG26" s="58">
        <v>0</v>
      </c>
      <c r="AH26" s="58">
        <v>0</v>
      </c>
      <c r="AI26" s="58">
        <v>0</v>
      </c>
      <c r="AJ26" s="58">
        <v>0</v>
      </c>
      <c r="AK26" s="58">
        <v>0</v>
      </c>
      <c r="AL26" s="58">
        <v>0</v>
      </c>
      <c r="AM26" s="58">
        <v>0</v>
      </c>
      <c r="AN26" s="62"/>
      <c r="AO26" s="62"/>
      <c r="AP26" s="62"/>
    </row>
    <row r="27" spans="1:42" s="60" customFormat="1" x14ac:dyDescent="0.25">
      <c r="A27" s="57"/>
      <c r="B27" s="50"/>
      <c r="C27" s="60" t="s">
        <v>47</v>
      </c>
      <c r="D27" s="63">
        <v>10187015.179999979</v>
      </c>
      <c r="E27" s="63">
        <v>10201433.059999999</v>
      </c>
      <c r="F27" s="63">
        <v>10215908.730000002</v>
      </c>
      <c r="G27" s="63">
        <v>10230442.32</v>
      </c>
      <c r="H27" s="63">
        <v>10245034.040000001</v>
      </c>
      <c r="I27" s="63">
        <v>10259684.060000001</v>
      </c>
      <c r="J27" s="63">
        <v>10274392.5</v>
      </c>
      <c r="K27" s="63">
        <v>10289159.550000003</v>
      </c>
      <c r="L27" s="63">
        <v>10303985.409999998</v>
      </c>
      <c r="M27" s="63">
        <v>10318870.200000001</v>
      </c>
      <c r="N27" s="63">
        <v>10333814.110000001</v>
      </c>
      <c r="O27" s="63">
        <v>10348817.319999998</v>
      </c>
      <c r="P27" s="63">
        <v>10363880.020000001</v>
      </c>
      <c r="Q27" s="63">
        <v>10379002.34</v>
      </c>
      <c r="R27" s="63">
        <v>10394184.509999989</v>
      </c>
      <c r="S27" s="63">
        <v>10409426.62999999</v>
      </c>
      <c r="T27" s="63">
        <v>10424728.909999998</v>
      </c>
      <c r="U27" s="63">
        <v>10440091.54999999</v>
      </c>
      <c r="V27" s="63">
        <v>10455514.68</v>
      </c>
      <c r="W27" s="63">
        <v>10470998.489999998</v>
      </c>
      <c r="X27" s="63">
        <v>10486543.18</v>
      </c>
      <c r="Y27" s="63">
        <v>10502148.889999997</v>
      </c>
      <c r="Z27" s="63">
        <v>10517815.84</v>
      </c>
      <c r="AA27" s="63">
        <v>10533544.12999999</v>
      </c>
      <c r="AB27" s="63">
        <v>10549334.01999999</v>
      </c>
      <c r="AC27" s="63">
        <v>10565185.67</v>
      </c>
      <c r="AD27" s="63">
        <v>10581099.23</v>
      </c>
      <c r="AE27" s="63">
        <v>10597074.909999996</v>
      </c>
      <c r="AF27" s="63">
        <v>10613112.869999995</v>
      </c>
      <c r="AG27" s="63">
        <v>10629213.31999998</v>
      </c>
      <c r="AH27" s="63">
        <v>10645376.349999998</v>
      </c>
      <c r="AI27" s="63">
        <v>10661602.269999996</v>
      </c>
      <c r="AJ27" s="63">
        <v>10677891.18</v>
      </c>
      <c r="AK27" s="63">
        <v>10694243.329999991</v>
      </c>
      <c r="AL27" s="63">
        <v>10710658.799999997</v>
      </c>
      <c r="AM27" s="63">
        <v>10727137.84</v>
      </c>
      <c r="AN27" s="64"/>
    </row>
    <row r="28" spans="1:42" x14ac:dyDescent="0.2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row>
    <row r="29" spans="1:42" x14ac:dyDescent="0.25"/>
    <row r="30" spans="1:42" x14ac:dyDescent="0.25"/>
    <row r="31" spans="1:42" x14ac:dyDescent="0.25">
      <c r="C31" s="59" t="s">
        <v>48</v>
      </c>
    </row>
    <row r="32" spans="1:42" x14ac:dyDescent="0.25">
      <c r="C32" s="60" t="s">
        <v>49</v>
      </c>
      <c r="D32" s="59">
        <v>2015</v>
      </c>
      <c r="E32" s="59">
        <v>2016</v>
      </c>
      <c r="F32" s="59">
        <v>2017</v>
      </c>
      <c r="G32" s="59">
        <v>2018</v>
      </c>
      <c r="H32" s="59">
        <v>2019</v>
      </c>
      <c r="I32" s="59">
        <v>2020</v>
      </c>
      <c r="J32" s="59">
        <v>2021</v>
      </c>
      <c r="K32" s="59">
        <v>2022</v>
      </c>
      <c r="L32" s="59">
        <v>2023</v>
      </c>
      <c r="M32" s="59">
        <v>2024</v>
      </c>
      <c r="N32" s="59">
        <v>2025</v>
      </c>
      <c r="O32" s="59">
        <v>2026</v>
      </c>
      <c r="P32" s="59">
        <v>2027</v>
      </c>
      <c r="Q32" s="59">
        <v>2028</v>
      </c>
      <c r="R32" s="59">
        <v>2029</v>
      </c>
      <c r="S32" s="59">
        <v>2030</v>
      </c>
      <c r="T32" s="59">
        <v>2031</v>
      </c>
      <c r="U32" s="59">
        <v>2032</v>
      </c>
      <c r="V32" s="59">
        <v>2033</v>
      </c>
      <c r="W32" s="59">
        <v>2034</v>
      </c>
      <c r="X32" s="59">
        <v>2035</v>
      </c>
      <c r="Y32" s="59">
        <v>2036</v>
      </c>
      <c r="Z32" s="59">
        <v>2037</v>
      </c>
      <c r="AA32" s="59">
        <v>2038</v>
      </c>
      <c r="AB32" s="59">
        <v>2039</v>
      </c>
      <c r="AC32" s="59">
        <v>2040</v>
      </c>
      <c r="AD32" s="59">
        <v>2041</v>
      </c>
      <c r="AE32" s="59">
        <v>2042</v>
      </c>
      <c r="AF32" s="59">
        <v>2043</v>
      </c>
      <c r="AG32" s="59">
        <v>2044</v>
      </c>
      <c r="AH32" s="59">
        <v>2045</v>
      </c>
      <c r="AI32" s="59">
        <v>2046</v>
      </c>
      <c r="AJ32" s="59">
        <v>2047</v>
      </c>
      <c r="AK32" s="59">
        <v>2048</v>
      </c>
      <c r="AL32" s="59">
        <v>2049</v>
      </c>
      <c r="AM32" s="59">
        <v>2050</v>
      </c>
    </row>
    <row r="33" spans="3:39" x14ac:dyDescent="0.25">
      <c r="C33" s="50" t="s">
        <v>42</v>
      </c>
      <c r="D33" s="66">
        <v>0.98698996696461982</v>
      </c>
      <c r="E33" s="66">
        <v>0.98698996696461982</v>
      </c>
      <c r="F33" s="66">
        <v>0.98001985798262425</v>
      </c>
      <c r="G33" s="66">
        <v>0.97762804740547604</v>
      </c>
      <c r="H33" s="66">
        <v>0.97762625034668282</v>
      </c>
      <c r="I33" s="66">
        <v>0.9562872798013573</v>
      </c>
      <c r="J33" s="66">
        <v>0.93494762877141824</v>
      </c>
      <c r="K33" s="66">
        <v>0.91360798773891494</v>
      </c>
      <c r="L33" s="66">
        <v>0.89226841177076799</v>
      </c>
      <c r="M33" s="66">
        <v>0.87092867384840456</v>
      </c>
      <c r="N33" s="66">
        <v>0.84958833464072081</v>
      </c>
      <c r="O33" s="66">
        <v>0.75966830838791399</v>
      </c>
      <c r="P33" s="66">
        <v>0.66974857697896006</v>
      </c>
      <c r="Q33" s="66">
        <v>0.57982975570567874</v>
      </c>
      <c r="R33" s="66">
        <v>0.48991305981994782</v>
      </c>
      <c r="S33" s="66">
        <v>0.3999999967863021</v>
      </c>
      <c r="T33" s="66">
        <v>0.35899999151017647</v>
      </c>
      <c r="U33" s="66">
        <v>0.31800000336936302</v>
      </c>
      <c r="V33" s="66">
        <v>0.2769999947844547</v>
      </c>
      <c r="W33" s="66">
        <v>0.23600000613523392</v>
      </c>
      <c r="X33" s="66">
        <v>0.19499998756544673</v>
      </c>
      <c r="Y33" s="66">
        <v>0.15600002676000324</v>
      </c>
      <c r="Z33" s="66">
        <v>0.1169999853718091</v>
      </c>
      <c r="AA33" s="66">
        <v>7.8000010752850013E-2</v>
      </c>
      <c r="AB33" s="66">
        <v>3.9000001852029904E-2</v>
      </c>
      <c r="AC33" s="66">
        <v>0</v>
      </c>
      <c r="AD33" s="66">
        <v>0</v>
      </c>
      <c r="AE33" s="66">
        <v>0</v>
      </c>
      <c r="AF33" s="66">
        <v>0</v>
      </c>
      <c r="AG33" s="66">
        <v>0</v>
      </c>
      <c r="AH33" s="66">
        <v>0</v>
      </c>
      <c r="AI33" s="66">
        <v>0</v>
      </c>
      <c r="AJ33" s="66">
        <v>0</v>
      </c>
      <c r="AK33" s="66">
        <v>0</v>
      </c>
      <c r="AL33" s="66">
        <v>0</v>
      </c>
      <c r="AM33" s="66">
        <v>0</v>
      </c>
    </row>
    <row r="34" spans="3:39" x14ac:dyDescent="0.25">
      <c r="C34" s="50" t="s">
        <v>43</v>
      </c>
      <c r="D34" s="66">
        <v>8.4707079080614586E-3</v>
      </c>
      <c r="E34" s="66">
        <v>8.4707079080614586E-3</v>
      </c>
      <c r="F34" s="66">
        <v>1.1145112884989174E-2</v>
      </c>
      <c r="G34" s="66">
        <v>1.1550738610905296E-2</v>
      </c>
      <c r="H34" s="66">
        <v>1.1551666131520717E-2</v>
      </c>
      <c r="I34" s="66">
        <v>2.2160383896235803E-2</v>
      </c>
      <c r="J34" s="66">
        <v>3.2769419955287635E-2</v>
      </c>
      <c r="K34" s="66">
        <v>4.3378437371998119E-2</v>
      </c>
      <c r="L34" s="66">
        <v>5.3987420616610798E-2</v>
      </c>
      <c r="M34" s="66">
        <v>6.4596479635906034E-2</v>
      </c>
      <c r="N34" s="66">
        <v>7.5205832679639623E-2</v>
      </c>
      <c r="O34" s="66">
        <v>9.0165827668241078E-2</v>
      </c>
      <c r="P34" s="66">
        <v>0.10512572037031198</v>
      </c>
      <c r="Q34" s="66">
        <v>0.12008511158002153</v>
      </c>
      <c r="R34" s="66">
        <v>0.13504347364012617</v>
      </c>
      <c r="S34" s="66">
        <v>0.15000000883766929</v>
      </c>
      <c r="T34" s="66">
        <v>0.13099999877821714</v>
      </c>
      <c r="U34" s="66">
        <v>0.11199998187103799</v>
      </c>
      <c r="V34" s="66">
        <v>9.3000000729054705E-2</v>
      </c>
      <c r="W34" s="66">
        <v>7.3999991864146186E-2</v>
      </c>
      <c r="X34" s="66">
        <v>5.4999992801047948E-2</v>
      </c>
      <c r="Y34" s="66">
        <v>4.9999990708332311E-2</v>
      </c>
      <c r="Z34" s="66">
        <v>4.5000002810477162E-2</v>
      </c>
      <c r="AA34" s="66">
        <v>3.9999992055941937E-2</v>
      </c>
      <c r="AB34" s="66">
        <v>3.4999996427186403E-2</v>
      </c>
      <c r="AC34" s="66">
        <v>2.9999998066399001E-2</v>
      </c>
      <c r="AD34" s="66">
        <v>2.9999993216937533E-2</v>
      </c>
      <c r="AE34" s="66">
        <v>2.9999991183840832E-2</v>
      </c>
      <c r="AF34" s="66">
        <v>2.9999986571916458E-2</v>
      </c>
      <c r="AG34" s="66">
        <v>2.9999987655398581E-2</v>
      </c>
      <c r="AH34" s="66">
        <v>3.0000000756363672E-2</v>
      </c>
      <c r="AI34" s="66">
        <v>2.9999985088225507E-2</v>
      </c>
      <c r="AJ34" s="66">
        <v>3.0000007887646982E-2</v>
      </c>
      <c r="AK34" s="66">
        <v>2.999999201843195E-2</v>
      </c>
      <c r="AL34" s="66">
        <v>2.9999994991946256E-2</v>
      </c>
      <c r="AM34" s="66">
        <v>2.9999996178865958E-2</v>
      </c>
    </row>
    <row r="35" spans="3:39" x14ac:dyDescent="0.25">
      <c r="C35" s="50" t="s">
        <v>44</v>
      </c>
      <c r="D35" s="66">
        <v>0</v>
      </c>
      <c r="E35" s="66">
        <v>0</v>
      </c>
      <c r="F35" s="66">
        <v>0</v>
      </c>
      <c r="G35" s="66">
        <v>0</v>
      </c>
      <c r="H35" s="66">
        <v>0</v>
      </c>
      <c r="I35" s="66">
        <v>0</v>
      </c>
      <c r="J35" s="66">
        <v>0</v>
      </c>
      <c r="K35" s="66">
        <v>0</v>
      </c>
      <c r="L35" s="66">
        <v>0</v>
      </c>
      <c r="M35" s="66">
        <v>0</v>
      </c>
      <c r="N35" s="66">
        <v>0</v>
      </c>
      <c r="O35" s="66">
        <v>0</v>
      </c>
      <c r="P35" s="66">
        <v>0</v>
      </c>
      <c r="Q35" s="66">
        <v>0</v>
      </c>
      <c r="R35" s="66">
        <v>0</v>
      </c>
      <c r="S35" s="66">
        <v>0</v>
      </c>
      <c r="T35" s="66">
        <v>5.9429235111692416E-3</v>
      </c>
      <c r="U35" s="66">
        <v>1.1884906197455721E-2</v>
      </c>
      <c r="V35" s="66">
        <v>1.7826607682027158E-2</v>
      </c>
      <c r="W35" s="66">
        <v>2.3768270076736445E-2</v>
      </c>
      <c r="X35" s="66">
        <v>2.9709511818126734E-2</v>
      </c>
      <c r="Y35" s="66">
        <v>3.5649660268751715E-2</v>
      </c>
      <c r="Z35" s="66">
        <v>4.1588522263592304E-2</v>
      </c>
      <c r="AA35" s="66">
        <v>4.752644800353692E-2</v>
      </c>
      <c r="AB35" s="66">
        <v>5.3463888705427752E-2</v>
      </c>
      <c r="AC35" s="66">
        <v>5.9400996289404796E-2</v>
      </c>
      <c r="AD35" s="66">
        <v>5.9397801217529661E-2</v>
      </c>
      <c r="AE35" s="66">
        <v>5.939447943665839E-2</v>
      </c>
      <c r="AF35" s="66">
        <v>5.9390841705234627E-2</v>
      </c>
      <c r="AG35" s="66">
        <v>5.9386890584935632E-2</v>
      </c>
      <c r="AH35" s="66">
        <v>5.9382839000501557E-2</v>
      </c>
      <c r="AI35" s="66">
        <v>5.9378999151519903E-2</v>
      </c>
      <c r="AJ35" s="66">
        <v>5.9375664698581979E-2</v>
      </c>
      <c r="AK35" s="66">
        <v>5.9372960602467002E-2</v>
      </c>
      <c r="AL35" s="66">
        <v>5.9370769759568433E-2</v>
      </c>
      <c r="AM35" s="66">
        <v>5.936875466348937E-2</v>
      </c>
    </row>
    <row r="36" spans="3:39" x14ac:dyDescent="0.25">
      <c r="C36" s="50" t="s">
        <v>45</v>
      </c>
      <c r="D36" s="66">
        <v>4.5393251273187591E-3</v>
      </c>
      <c r="E36" s="66">
        <v>4.5393251273187591E-3</v>
      </c>
      <c r="F36" s="66">
        <v>8.8350291323867607E-3</v>
      </c>
      <c r="G36" s="66">
        <v>1.0821213983618686E-2</v>
      </c>
      <c r="H36" s="66">
        <v>1.0822083521796522E-2</v>
      </c>
      <c r="I36" s="66">
        <v>2.1552336302406831E-2</v>
      </c>
      <c r="J36" s="66">
        <v>3.2282951273293919E-2</v>
      </c>
      <c r="K36" s="66">
        <v>4.3013574889086928E-2</v>
      </c>
      <c r="L36" s="66">
        <v>5.3744167612621283E-2</v>
      </c>
      <c r="M36" s="66">
        <v>6.4474846515689632E-2</v>
      </c>
      <c r="N36" s="66">
        <v>7.5205832679639623E-2</v>
      </c>
      <c r="O36" s="66">
        <v>0.15016586394384487</v>
      </c>
      <c r="P36" s="66">
        <v>0.22512570265072807</v>
      </c>
      <c r="Q36" s="66">
        <v>0.30008513271429965</v>
      </c>
      <c r="R36" s="66">
        <v>0.3750434665399261</v>
      </c>
      <c r="S36" s="66">
        <v>0.44999999437602878</v>
      </c>
      <c r="T36" s="66">
        <v>0.50405708620043699</v>
      </c>
      <c r="U36" s="66">
        <v>0.5581151085621433</v>
      </c>
      <c r="V36" s="66">
        <v>0.61217339680446337</v>
      </c>
      <c r="W36" s="66">
        <v>0.66623173192388341</v>
      </c>
      <c r="X36" s="66">
        <v>0.72029050781537884</v>
      </c>
      <c r="Y36" s="66">
        <v>0.75835032226291266</v>
      </c>
      <c r="Z36" s="66">
        <v>0.79641148955412155</v>
      </c>
      <c r="AA36" s="66">
        <v>0.83447354918767103</v>
      </c>
      <c r="AB36" s="66">
        <v>0.87253611301535594</v>
      </c>
      <c r="AC36" s="66">
        <v>0.91059900564419638</v>
      </c>
      <c r="AD36" s="66">
        <v>0.91060220556553262</v>
      </c>
      <c r="AE36" s="66">
        <v>0.91060552937950101</v>
      </c>
      <c r="AF36" s="66">
        <v>0.91060917172284905</v>
      </c>
      <c r="AG36" s="66">
        <v>0.9106131217596658</v>
      </c>
      <c r="AH36" s="66">
        <v>0.91061716024313466</v>
      </c>
      <c r="AI36" s="66">
        <v>0.91062101576025456</v>
      </c>
      <c r="AJ36" s="66">
        <v>0.91062432741377097</v>
      </c>
      <c r="AK36" s="66">
        <v>0.91062704737910105</v>
      </c>
      <c r="AL36" s="66">
        <v>0.91062923524848538</v>
      </c>
      <c r="AM36" s="66">
        <v>0.91063124915764471</v>
      </c>
    </row>
    <row r="37" spans="3:39" x14ac:dyDescent="0.25">
      <c r="C37" s="50" t="s">
        <v>46</v>
      </c>
      <c r="D37" s="66">
        <v>0</v>
      </c>
      <c r="E37" s="66">
        <v>0</v>
      </c>
      <c r="F37" s="66">
        <v>0</v>
      </c>
      <c r="G37" s="66">
        <v>0</v>
      </c>
      <c r="H37" s="66">
        <v>0</v>
      </c>
      <c r="I37" s="66">
        <v>0</v>
      </c>
      <c r="J37" s="66">
        <v>0</v>
      </c>
      <c r="K37" s="66">
        <v>0</v>
      </c>
      <c r="L37" s="66">
        <v>0</v>
      </c>
      <c r="M37" s="66">
        <v>0</v>
      </c>
      <c r="N37" s="66">
        <v>0</v>
      </c>
      <c r="O37" s="66">
        <v>0</v>
      </c>
      <c r="P37" s="66">
        <v>0</v>
      </c>
      <c r="Q37" s="66">
        <v>0</v>
      </c>
      <c r="R37" s="66">
        <v>0</v>
      </c>
      <c r="S37" s="66">
        <v>0</v>
      </c>
      <c r="T37" s="66">
        <v>0</v>
      </c>
      <c r="U37" s="66">
        <v>0</v>
      </c>
      <c r="V37" s="66">
        <v>0</v>
      </c>
      <c r="W37" s="66">
        <v>0</v>
      </c>
      <c r="X37" s="66">
        <v>0</v>
      </c>
      <c r="Y37" s="66">
        <v>0</v>
      </c>
      <c r="Z37" s="66">
        <v>0</v>
      </c>
      <c r="AA37" s="66">
        <v>0</v>
      </c>
      <c r="AB37" s="66">
        <v>0</v>
      </c>
      <c r="AC37" s="66">
        <v>0</v>
      </c>
      <c r="AD37" s="66">
        <v>0</v>
      </c>
      <c r="AE37" s="66">
        <v>0</v>
      </c>
      <c r="AF37" s="66">
        <v>0</v>
      </c>
      <c r="AG37" s="66">
        <v>0</v>
      </c>
      <c r="AH37" s="66">
        <v>0</v>
      </c>
      <c r="AI37" s="66">
        <v>0</v>
      </c>
      <c r="AJ37" s="66">
        <v>0</v>
      </c>
      <c r="AK37" s="66">
        <v>0</v>
      </c>
      <c r="AL37" s="66">
        <v>0</v>
      </c>
      <c r="AM37" s="66">
        <v>0</v>
      </c>
    </row>
    <row r="38" spans="3:39" x14ac:dyDescent="0.25">
      <c r="C38" s="60" t="s">
        <v>47</v>
      </c>
      <c r="D38" s="66">
        <v>1</v>
      </c>
      <c r="E38" s="66">
        <v>1</v>
      </c>
      <c r="F38" s="66">
        <v>1.0000000000000002</v>
      </c>
      <c r="G38" s="66">
        <v>1</v>
      </c>
      <c r="H38" s="66">
        <v>1</v>
      </c>
      <c r="I38" s="66">
        <v>0.99999999999999989</v>
      </c>
      <c r="J38" s="66">
        <v>0.99999999999999978</v>
      </c>
      <c r="K38" s="66">
        <v>1</v>
      </c>
      <c r="L38" s="66">
        <v>1</v>
      </c>
      <c r="M38" s="66">
        <v>1.0000000000000002</v>
      </c>
      <c r="N38" s="66">
        <v>1</v>
      </c>
      <c r="O38" s="66">
        <v>1</v>
      </c>
      <c r="P38" s="66">
        <v>1</v>
      </c>
      <c r="Q38" s="66">
        <v>1</v>
      </c>
      <c r="R38" s="66">
        <v>1</v>
      </c>
      <c r="S38" s="66">
        <v>1</v>
      </c>
      <c r="T38" s="66">
        <v>0.99999999999999978</v>
      </c>
      <c r="U38" s="66">
        <v>1</v>
      </c>
      <c r="V38" s="66">
        <v>0.99999999999999989</v>
      </c>
      <c r="W38" s="66">
        <v>1</v>
      </c>
      <c r="X38" s="66">
        <v>1.0000000000000002</v>
      </c>
      <c r="Y38" s="66">
        <v>0.99999999999999989</v>
      </c>
      <c r="Z38" s="66">
        <v>1</v>
      </c>
      <c r="AA38" s="66">
        <v>0.99999999999999989</v>
      </c>
      <c r="AB38" s="66">
        <v>1</v>
      </c>
      <c r="AC38" s="66">
        <v>1.0000000000000002</v>
      </c>
      <c r="AD38" s="66">
        <v>0.99999999999999978</v>
      </c>
      <c r="AE38" s="66">
        <v>1.0000000000000002</v>
      </c>
      <c r="AF38" s="66">
        <v>1.0000000000000002</v>
      </c>
      <c r="AG38" s="66">
        <v>1</v>
      </c>
      <c r="AH38" s="66">
        <v>0.99999999999999989</v>
      </c>
      <c r="AI38" s="66">
        <v>1</v>
      </c>
      <c r="AJ38" s="66">
        <v>0.99999999999999989</v>
      </c>
      <c r="AK38" s="66">
        <v>1</v>
      </c>
      <c r="AL38" s="66">
        <v>1</v>
      </c>
      <c r="AM38" s="66">
        <v>1</v>
      </c>
    </row>
    <row r="39" spans="3:39" x14ac:dyDescent="0.25"/>
    <row r="40" spans="3:39" x14ac:dyDescent="0.25">
      <c r="N40" s="58"/>
      <c r="O40" s="58"/>
      <c r="P40" s="58"/>
      <c r="Q40" s="58"/>
      <c r="R40" s="58"/>
      <c r="S40" s="58"/>
      <c r="T40" s="58"/>
      <c r="U40" s="58"/>
    </row>
    <row r="41" spans="3:39" x14ac:dyDescent="0.25">
      <c r="N41" s="58"/>
      <c r="O41" s="58"/>
      <c r="P41" s="58"/>
      <c r="Q41" s="58"/>
      <c r="R41" s="58"/>
      <c r="S41" s="58"/>
      <c r="T41" s="58"/>
      <c r="U41" s="58"/>
    </row>
    <row r="42" spans="3:39" x14ac:dyDescent="0.25">
      <c r="N42" s="58"/>
      <c r="O42" s="58"/>
      <c r="P42" s="58"/>
      <c r="Q42" s="58"/>
      <c r="R42" s="58"/>
      <c r="S42" s="58"/>
      <c r="T42" s="58"/>
      <c r="U42" s="58"/>
    </row>
    <row r="43" spans="3:39" hidden="1" x14ac:dyDescent="0.25">
      <c r="N43" s="58"/>
      <c r="O43" s="58"/>
      <c r="P43" s="58"/>
      <c r="Q43" s="58"/>
      <c r="R43" s="58"/>
      <c r="S43" s="58"/>
      <c r="T43" s="58"/>
      <c r="U43" s="58"/>
    </row>
    <row r="44" spans="3:39" hidden="1" x14ac:dyDescent="0.25"/>
    <row r="45" spans="3:39" hidden="1" x14ac:dyDescent="0.25">
      <c r="N45" s="67"/>
      <c r="O45" s="67"/>
      <c r="P45" s="67"/>
      <c r="Q45" s="67"/>
      <c r="R45" s="67"/>
      <c r="S45" s="67"/>
      <c r="T45" s="67"/>
      <c r="U45" s="67"/>
    </row>
    <row r="46" spans="3:39" hidden="1" x14ac:dyDescent="0.25">
      <c r="N46" s="62"/>
      <c r="O46" s="62"/>
      <c r="P46" s="62"/>
      <c r="Q46" s="62"/>
      <c r="R46" s="62"/>
      <c r="S46" s="68"/>
      <c r="T46" s="62"/>
      <c r="U46" s="62"/>
    </row>
    <row r="47" spans="3:39" hidden="1" x14ac:dyDescent="0.25">
      <c r="N47" s="62"/>
      <c r="O47" s="62"/>
      <c r="P47" s="62"/>
      <c r="Q47" s="62"/>
      <c r="R47" s="62"/>
      <c r="S47" s="68"/>
      <c r="T47" s="62"/>
      <c r="U47" s="62"/>
    </row>
    <row r="48" spans="3:39" hidden="1" x14ac:dyDescent="0.25">
      <c r="N48" s="66"/>
      <c r="S48" s="66"/>
    </row>
  </sheetData>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0926-1382-495E-9688-86830360E2C4}">
  <sheetPr>
    <tabColor theme="5"/>
  </sheetPr>
  <dimension ref="A1:AP42"/>
  <sheetViews>
    <sheetView showGridLines="0" zoomScale="55" zoomScaleNormal="55" workbookViewId="0">
      <selection activeCell="M30" sqref="M30"/>
    </sheetView>
  </sheetViews>
  <sheetFormatPr defaultColWidth="0" defaultRowHeight="15" zeroHeight="1" x14ac:dyDescent="0.25"/>
  <cols>
    <col min="1" max="1" width="7" style="57" customWidth="1"/>
    <col min="2" max="2" width="10.28515625" style="50" bestFit="1" customWidth="1"/>
    <col min="3" max="3" width="48.42578125" style="50" bestFit="1" customWidth="1"/>
    <col min="4" max="4" width="11.85546875" style="50" bestFit="1" customWidth="1"/>
    <col min="5" max="5" width="12.85546875" style="50" bestFit="1" customWidth="1"/>
    <col min="6" max="6" width="13.140625" style="50" bestFit="1" customWidth="1"/>
    <col min="7" max="8" width="12.5703125" style="50" bestFit="1" customWidth="1"/>
    <col min="9" max="9" width="12.28515625" style="50" bestFit="1" customWidth="1"/>
    <col min="10" max="10" width="12.85546875" style="50" bestFit="1" customWidth="1"/>
    <col min="11" max="13" width="12.5703125" style="50" bestFit="1" customWidth="1"/>
    <col min="14" max="14" width="13.140625" style="50" bestFit="1" customWidth="1"/>
    <col min="15" max="16" width="12.85546875" style="50" bestFit="1" customWidth="1"/>
    <col min="17" max="17" width="12.140625" style="50" bestFit="1" customWidth="1"/>
    <col min="18" max="18" width="12.85546875" style="50" bestFit="1" customWidth="1"/>
    <col min="19" max="19" width="12.5703125" style="50" bestFit="1" customWidth="1"/>
    <col min="20" max="20" width="13.140625" style="50" bestFit="1" customWidth="1"/>
    <col min="21" max="21" width="12.28515625" style="50" bestFit="1" customWidth="1"/>
    <col min="22" max="22" width="12.5703125" style="50" bestFit="1" customWidth="1"/>
    <col min="23" max="25" width="13.140625" style="50" bestFit="1" customWidth="1"/>
    <col min="26" max="26" width="12.28515625" style="50" bestFit="1" customWidth="1"/>
    <col min="27" max="28" width="12.85546875" style="50" bestFit="1" customWidth="1"/>
    <col min="29" max="29" width="12.140625" style="50" bestFit="1" customWidth="1"/>
    <col min="30" max="30" width="11.85546875" style="50" bestFit="1" customWidth="1"/>
    <col min="31" max="32" width="12.5703125" style="50" bestFit="1" customWidth="1"/>
    <col min="33" max="33" width="13.140625" style="50" bestFit="1" customWidth="1"/>
    <col min="34" max="34" width="12.5703125" style="50" bestFit="1" customWidth="1"/>
    <col min="35" max="35" width="12.28515625" style="50" bestFit="1" customWidth="1"/>
    <col min="36" max="36" width="12.85546875" style="50" bestFit="1" customWidth="1"/>
    <col min="37" max="37" width="12.5703125" style="50" bestFit="1" customWidth="1"/>
    <col min="38" max="38" width="13.140625" style="50" bestFit="1" customWidth="1"/>
    <col min="39" max="39" width="12.85546875" style="50" bestFit="1" customWidth="1"/>
    <col min="40" max="41" width="8.7109375" style="50" customWidth="1"/>
    <col min="42" max="42" width="0" style="50" hidden="1" customWidth="1"/>
    <col min="43" max="16384" width="8.7109375" style="50" hidden="1"/>
  </cols>
  <sheetData>
    <row r="1" spans="1:24" x14ac:dyDescent="0.25"/>
    <row r="2" spans="1:24" s="113" customFormat="1" ht="18.75" x14ac:dyDescent="0.3">
      <c r="A2" s="111" t="s">
        <v>118</v>
      </c>
    </row>
    <row r="3" spans="1:24" x14ac:dyDescent="0.25">
      <c r="C3" s="51"/>
      <c r="D3" s="52"/>
      <c r="E3" s="53"/>
    </row>
    <row r="4" spans="1:24" x14ac:dyDescent="0.25"/>
    <row r="5" spans="1:24" x14ac:dyDescent="0.25">
      <c r="X5" s="54"/>
    </row>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x14ac:dyDescent="0.25"/>
    <row r="16" spans="1:24" x14ac:dyDescent="0.25"/>
    <row r="17" spans="1:42" x14ac:dyDescent="0.25">
      <c r="B17" s="50" t="s">
        <v>39</v>
      </c>
      <c r="C17" s="56" t="s">
        <v>50</v>
      </c>
    </row>
    <row r="18" spans="1:42" x14ac:dyDescent="0.25"/>
    <row r="19" spans="1:42" x14ac:dyDescent="0.25"/>
    <row r="20" spans="1:42" x14ac:dyDescent="0.25">
      <c r="C20" s="59" t="s">
        <v>51</v>
      </c>
    </row>
    <row r="21" spans="1:42" x14ac:dyDescent="0.25">
      <c r="C21" s="60" t="s">
        <v>52</v>
      </c>
      <c r="D21" s="59">
        <v>2015</v>
      </c>
      <c r="E21" s="59">
        <v>2016</v>
      </c>
      <c r="F21" s="59">
        <v>2017</v>
      </c>
      <c r="G21" s="59">
        <v>2018</v>
      </c>
      <c r="H21" s="59">
        <v>2019</v>
      </c>
      <c r="I21" s="59">
        <v>2020</v>
      </c>
      <c r="J21" s="59">
        <v>2021</v>
      </c>
      <c r="K21" s="59">
        <v>2022</v>
      </c>
      <c r="L21" s="59">
        <v>2023</v>
      </c>
      <c r="M21" s="59">
        <v>2024</v>
      </c>
      <c r="N21" s="59">
        <v>2025</v>
      </c>
      <c r="O21" s="59">
        <v>2026</v>
      </c>
      <c r="P21" s="59">
        <v>2027</v>
      </c>
      <c r="Q21" s="59">
        <v>2028</v>
      </c>
      <c r="R21" s="59">
        <v>2029</v>
      </c>
      <c r="S21" s="59">
        <v>2030</v>
      </c>
      <c r="T21" s="59">
        <v>2031</v>
      </c>
      <c r="U21" s="59">
        <v>2032</v>
      </c>
      <c r="V21" s="59">
        <v>2033</v>
      </c>
      <c r="W21" s="59">
        <v>2034</v>
      </c>
      <c r="X21" s="59">
        <v>2035</v>
      </c>
      <c r="Y21" s="59">
        <v>2036</v>
      </c>
      <c r="Z21" s="59">
        <v>2037</v>
      </c>
      <c r="AA21" s="59">
        <v>2038</v>
      </c>
      <c r="AB21" s="59">
        <v>2039</v>
      </c>
      <c r="AC21" s="59">
        <v>2040</v>
      </c>
      <c r="AD21" s="59">
        <v>2041</v>
      </c>
      <c r="AE21" s="59">
        <v>2042</v>
      </c>
      <c r="AF21" s="59">
        <v>2043</v>
      </c>
      <c r="AG21" s="59">
        <v>2044</v>
      </c>
      <c r="AH21" s="59">
        <v>2045</v>
      </c>
      <c r="AI21" s="59">
        <v>2046</v>
      </c>
      <c r="AJ21" s="59">
        <v>2047</v>
      </c>
      <c r="AK21" s="59">
        <v>2048</v>
      </c>
      <c r="AL21" s="59">
        <v>2049</v>
      </c>
      <c r="AM21" s="59">
        <v>2050</v>
      </c>
    </row>
    <row r="22" spans="1:42" x14ac:dyDescent="0.25">
      <c r="C22" s="50" t="s">
        <v>42</v>
      </c>
      <c r="D22" s="58">
        <v>229036.5499999997</v>
      </c>
      <c r="E22" s="58">
        <v>229315.06999999989</v>
      </c>
      <c r="F22" s="58">
        <v>229594.76999999979</v>
      </c>
      <c r="G22" s="58">
        <v>229875.67999999996</v>
      </c>
      <c r="H22" s="58">
        <v>230157.77999999991</v>
      </c>
      <c r="I22" s="58">
        <v>229025.51999999987</v>
      </c>
      <c r="J22" s="58">
        <v>226609.19</v>
      </c>
      <c r="K22" s="58">
        <v>222948.93</v>
      </c>
      <c r="L22" s="58">
        <v>218211.73</v>
      </c>
      <c r="M22" s="58">
        <v>212391.38</v>
      </c>
      <c r="N22" s="58">
        <v>205485.92999999991</v>
      </c>
      <c r="O22" s="58">
        <v>197501.77999999997</v>
      </c>
      <c r="P22" s="58">
        <v>188455.03</v>
      </c>
      <c r="Q22" s="58">
        <v>178369.92999999988</v>
      </c>
      <c r="R22" s="58">
        <v>167271.8599999999</v>
      </c>
      <c r="S22" s="58">
        <v>155173.18999999977</v>
      </c>
      <c r="T22" s="58">
        <v>143138.4499999999</v>
      </c>
      <c r="U22" s="58">
        <v>131110.03999999998</v>
      </c>
      <c r="V22" s="58">
        <v>119008.84000000001</v>
      </c>
      <c r="W22" s="58">
        <v>106734.08999999998</v>
      </c>
      <c r="X22" s="58">
        <v>94164.249999999898</v>
      </c>
      <c r="Y22" s="58">
        <v>81257.309999999881</v>
      </c>
      <c r="Z22" s="58">
        <v>68294.709999999992</v>
      </c>
      <c r="AA22" s="58">
        <v>55936.299999999988</v>
      </c>
      <c r="AB22" s="58">
        <v>44813.66</v>
      </c>
      <c r="AC22" s="58">
        <v>35182.659999999996</v>
      </c>
      <c r="AD22" s="58">
        <v>27017.80999999999</v>
      </c>
      <c r="AE22" s="58">
        <v>20195.239999999987</v>
      </c>
      <c r="AF22" s="58">
        <v>14581.979999999989</v>
      </c>
      <c r="AG22" s="58">
        <v>10067.919999999991</v>
      </c>
      <c r="AH22" s="58">
        <v>6560.1899999999905</v>
      </c>
      <c r="AI22" s="58">
        <v>3963.7799999999997</v>
      </c>
      <c r="AJ22" s="58">
        <v>2166.5299999999997</v>
      </c>
      <c r="AK22" s="58">
        <v>1033.1199999999999</v>
      </c>
      <c r="AL22" s="58">
        <v>406.59999999999997</v>
      </c>
      <c r="AM22" s="58">
        <v>121.7299999999999</v>
      </c>
      <c r="AN22" s="61"/>
      <c r="AO22" s="61"/>
      <c r="AP22" s="61"/>
    </row>
    <row r="23" spans="1:42" x14ac:dyDescent="0.25">
      <c r="C23" s="50" t="s">
        <v>53</v>
      </c>
      <c r="D23" s="58">
        <v>0</v>
      </c>
      <c r="E23" s="58">
        <v>0</v>
      </c>
      <c r="F23" s="58">
        <v>0</v>
      </c>
      <c r="G23" s="58">
        <v>0</v>
      </c>
      <c r="H23" s="58">
        <v>0</v>
      </c>
      <c r="I23" s="58">
        <v>1083.4899999999998</v>
      </c>
      <c r="J23" s="58">
        <v>3150.2299999999987</v>
      </c>
      <c r="K23" s="58">
        <v>6169.1599999999899</v>
      </c>
      <c r="L23" s="58">
        <v>9974.2499999999891</v>
      </c>
      <c r="M23" s="58">
        <v>14570.649999999998</v>
      </c>
      <c r="N23" s="58">
        <v>19959.889999999992</v>
      </c>
      <c r="O23" s="58">
        <v>25904.179999999989</v>
      </c>
      <c r="P23" s="58">
        <v>32392.299999999992</v>
      </c>
      <c r="Q23" s="58">
        <v>39408.199999999997</v>
      </c>
      <c r="R23" s="58">
        <v>46937.779999999992</v>
      </c>
      <c r="S23" s="58">
        <v>54981.119999999995</v>
      </c>
      <c r="T23" s="58">
        <v>62288.2</v>
      </c>
      <c r="U23" s="58">
        <v>68899.469999999899</v>
      </c>
      <c r="V23" s="58">
        <v>74837.389999999898</v>
      </c>
      <c r="W23" s="58">
        <v>80085.64</v>
      </c>
      <c r="X23" s="58">
        <v>84578.9</v>
      </c>
      <c r="Y23" s="58">
        <v>88181.5799999999</v>
      </c>
      <c r="Z23" s="58">
        <v>90667.19</v>
      </c>
      <c r="AA23" s="58">
        <v>91782.599999999904</v>
      </c>
      <c r="AB23" s="58">
        <v>91367.28</v>
      </c>
      <c r="AC23" s="58">
        <v>89371.849999999889</v>
      </c>
      <c r="AD23" s="58">
        <v>86462.390000000014</v>
      </c>
      <c r="AE23" s="58">
        <v>82662.94</v>
      </c>
      <c r="AF23" s="58">
        <v>78043.06</v>
      </c>
      <c r="AG23" s="58">
        <v>72697.639999999898</v>
      </c>
      <c r="AH23" s="58">
        <v>66740.149999999994</v>
      </c>
      <c r="AI23" s="58">
        <v>60424.46</v>
      </c>
      <c r="AJ23" s="58">
        <v>53905.7</v>
      </c>
      <c r="AK23" s="58">
        <v>47355.329999999987</v>
      </c>
      <c r="AL23" s="58">
        <v>40959.099999999904</v>
      </c>
      <c r="AM23" s="58">
        <v>34908.469999999885</v>
      </c>
      <c r="AN23" s="61"/>
      <c r="AO23" s="61"/>
      <c r="AP23" s="61"/>
    </row>
    <row r="24" spans="1:42" x14ac:dyDescent="0.25">
      <c r="C24" s="50" t="s">
        <v>44</v>
      </c>
      <c r="D24" s="58">
        <v>0</v>
      </c>
      <c r="E24" s="58">
        <v>0</v>
      </c>
      <c r="F24" s="58">
        <v>0</v>
      </c>
      <c r="G24" s="58">
        <v>0</v>
      </c>
      <c r="H24" s="58">
        <v>0</v>
      </c>
      <c r="I24" s="58">
        <v>0</v>
      </c>
      <c r="J24" s="58">
        <v>0</v>
      </c>
      <c r="K24" s="58">
        <v>0</v>
      </c>
      <c r="L24" s="58">
        <v>0</v>
      </c>
      <c r="M24" s="58">
        <v>0</v>
      </c>
      <c r="N24" s="58">
        <v>0</v>
      </c>
      <c r="O24" s="58">
        <v>0</v>
      </c>
      <c r="P24" s="58">
        <v>0</v>
      </c>
      <c r="Q24" s="58">
        <v>0</v>
      </c>
      <c r="R24" s="58">
        <v>0</v>
      </c>
      <c r="S24" s="58">
        <v>0</v>
      </c>
      <c r="T24" s="58">
        <v>115.8099999999999</v>
      </c>
      <c r="U24" s="58">
        <v>358.98</v>
      </c>
      <c r="V24" s="58">
        <v>746.65999999999894</v>
      </c>
      <c r="W24" s="58">
        <v>1289.9000000000001</v>
      </c>
      <c r="X24" s="58">
        <v>1981.639999999989</v>
      </c>
      <c r="Y24" s="58">
        <v>2799.73</v>
      </c>
      <c r="Z24" s="58">
        <v>3723.1099999999901</v>
      </c>
      <c r="AA24" s="58">
        <v>4741.9799999999996</v>
      </c>
      <c r="AB24" s="58">
        <v>5855.5499999999993</v>
      </c>
      <c r="AC24" s="58">
        <v>7066.2199999999993</v>
      </c>
      <c r="AD24" s="58">
        <v>8375.919999999991</v>
      </c>
      <c r="AE24" s="58">
        <v>9784.7099999999991</v>
      </c>
      <c r="AF24" s="58">
        <v>11290.849999999991</v>
      </c>
      <c r="AG24" s="58">
        <v>12891.45</v>
      </c>
      <c r="AH24" s="58">
        <v>14583</v>
      </c>
      <c r="AI24" s="58">
        <v>16240.550000000001</v>
      </c>
      <c r="AJ24" s="58">
        <v>17854.55</v>
      </c>
      <c r="AK24" s="58">
        <v>19412.440000000002</v>
      </c>
      <c r="AL24" s="58">
        <v>20899.11</v>
      </c>
      <c r="AM24" s="58">
        <v>22297.33</v>
      </c>
      <c r="AN24" s="61"/>
      <c r="AO24" s="61"/>
      <c r="AP24" s="61"/>
    </row>
    <row r="25" spans="1:42" x14ac:dyDescent="0.25">
      <c r="C25" s="50" t="s">
        <v>45</v>
      </c>
      <c r="D25" s="58">
        <v>0</v>
      </c>
      <c r="E25" s="58">
        <v>0</v>
      </c>
      <c r="F25" s="58">
        <v>0</v>
      </c>
      <c r="G25" s="58">
        <v>0</v>
      </c>
      <c r="H25" s="58">
        <v>0</v>
      </c>
      <c r="I25" s="58">
        <v>332.08000000000004</v>
      </c>
      <c r="J25" s="58">
        <v>966.17000000000007</v>
      </c>
      <c r="K25" s="58">
        <v>1893.2199999999989</v>
      </c>
      <c r="L25" s="58">
        <v>3112.3</v>
      </c>
      <c r="M25" s="58">
        <v>4624.41</v>
      </c>
      <c r="N25" s="58">
        <v>6430.0099999999902</v>
      </c>
      <c r="O25" s="58">
        <v>8760.49</v>
      </c>
      <c r="P25" s="58">
        <v>11610.93</v>
      </c>
      <c r="Q25" s="58">
        <v>14973.199999999999</v>
      </c>
      <c r="R25" s="58">
        <v>18836.03</v>
      </c>
      <c r="S25" s="58">
        <v>23186.86999999989</v>
      </c>
      <c r="T25" s="58">
        <v>28095.550000000003</v>
      </c>
      <c r="U25" s="58">
        <v>33567.54</v>
      </c>
      <c r="V25" s="58">
        <v>39642.47</v>
      </c>
      <c r="W25" s="58">
        <v>46426.31</v>
      </c>
      <c r="X25" s="58">
        <v>54113.079999999987</v>
      </c>
      <c r="Y25" s="58">
        <v>62902.499999999898</v>
      </c>
      <c r="Z25" s="58">
        <v>72760.81</v>
      </c>
      <c r="AA25" s="58">
        <v>83291.22</v>
      </c>
      <c r="AB25" s="58">
        <v>94023.719999999899</v>
      </c>
      <c r="AC25" s="58">
        <v>104749.66</v>
      </c>
      <c r="AD25" s="58">
        <v>114827.06999999989</v>
      </c>
      <c r="AE25" s="58">
        <v>124356.29999999999</v>
      </c>
      <c r="AF25" s="58">
        <v>133403.26</v>
      </c>
      <c r="AG25" s="58">
        <v>141987.00999999989</v>
      </c>
      <c r="AH25" s="58">
        <v>150091.46999999991</v>
      </c>
      <c r="AI25" s="58">
        <v>157683.84000000003</v>
      </c>
      <c r="AJ25" s="58">
        <v>164731.69999999998</v>
      </c>
      <c r="AK25" s="58">
        <v>171212.52000000002</v>
      </c>
      <c r="AL25" s="58">
        <v>177113.04999999987</v>
      </c>
      <c r="AM25" s="58">
        <v>182426.39999999991</v>
      </c>
      <c r="AN25" s="62"/>
      <c r="AO25" s="62"/>
      <c r="AP25" s="62"/>
    </row>
    <row r="26" spans="1:42" x14ac:dyDescent="0.25">
      <c r="C26" s="50" t="s">
        <v>46</v>
      </c>
      <c r="D26" s="58">
        <v>4674.22</v>
      </c>
      <c r="E26" s="58">
        <v>4679.8999999999996</v>
      </c>
      <c r="F26" s="58">
        <v>4685.6100000000006</v>
      </c>
      <c r="G26" s="58">
        <v>4691.34</v>
      </c>
      <c r="H26" s="58">
        <v>4697.0999999999985</v>
      </c>
      <c r="I26" s="58">
        <v>4702.8799999999992</v>
      </c>
      <c r="J26" s="58">
        <v>4708.68</v>
      </c>
      <c r="K26" s="58">
        <v>4714.5099999999902</v>
      </c>
      <c r="L26" s="58">
        <v>4720.3599999999997</v>
      </c>
      <c r="M26" s="58">
        <v>4726.2499999999891</v>
      </c>
      <c r="N26" s="58">
        <v>4732.1499999999896</v>
      </c>
      <c r="O26" s="58">
        <v>4738.09</v>
      </c>
      <c r="P26" s="58">
        <v>4744.04</v>
      </c>
      <c r="Q26" s="58">
        <v>4750.0299999999897</v>
      </c>
      <c r="R26" s="58">
        <v>4756.0299999999988</v>
      </c>
      <c r="S26" s="58">
        <v>4762.0699999999897</v>
      </c>
      <c r="T26" s="58">
        <v>4768.12</v>
      </c>
      <c r="U26" s="58">
        <v>4774.2199999999993</v>
      </c>
      <c r="V26" s="58">
        <v>4780.32</v>
      </c>
      <c r="W26" s="58">
        <v>4786.4499999999989</v>
      </c>
      <c r="X26" s="58">
        <v>4792.6099999999997</v>
      </c>
      <c r="Y26" s="58">
        <v>4798.8</v>
      </c>
      <c r="Z26" s="58">
        <v>4805.0099999999902</v>
      </c>
      <c r="AA26" s="58">
        <v>4811.2699999999904</v>
      </c>
      <c r="AB26" s="58">
        <v>4817.5499999999993</v>
      </c>
      <c r="AC26" s="58">
        <v>4823.88</v>
      </c>
      <c r="AD26" s="58">
        <v>4830.2699999999895</v>
      </c>
      <c r="AE26" s="58">
        <v>4836.7199999999993</v>
      </c>
      <c r="AF26" s="58">
        <v>4843.2499999999891</v>
      </c>
      <c r="AG26" s="58">
        <v>4849.8699999999899</v>
      </c>
      <c r="AH26" s="58">
        <v>4856.6299999999901</v>
      </c>
      <c r="AI26" s="58">
        <v>4863.5199999999986</v>
      </c>
      <c r="AJ26" s="58">
        <v>4870.5899999999901</v>
      </c>
      <c r="AK26" s="58">
        <v>4877.82</v>
      </c>
      <c r="AL26" s="58">
        <v>4885.2799999999806</v>
      </c>
      <c r="AM26" s="58">
        <v>4892.9499999999898</v>
      </c>
      <c r="AN26" s="62"/>
      <c r="AO26" s="62"/>
      <c r="AP26" s="62"/>
    </row>
    <row r="27" spans="1:42" s="60" customFormat="1" x14ac:dyDescent="0.25">
      <c r="A27" s="57"/>
      <c r="B27" s="50"/>
      <c r="C27" s="60" t="s">
        <v>47</v>
      </c>
      <c r="D27" s="63">
        <v>233710.7699999997</v>
      </c>
      <c r="E27" s="63">
        <v>233994.96999999988</v>
      </c>
      <c r="F27" s="63">
        <v>234280.37999999977</v>
      </c>
      <c r="G27" s="63">
        <v>234567.01999999996</v>
      </c>
      <c r="H27" s="63">
        <v>234854.87999999992</v>
      </c>
      <c r="I27" s="63">
        <v>235143.96999999986</v>
      </c>
      <c r="J27" s="63">
        <v>235434.27000000002</v>
      </c>
      <c r="K27" s="63">
        <v>235725.81999999998</v>
      </c>
      <c r="L27" s="63">
        <v>236018.63999999998</v>
      </c>
      <c r="M27" s="63">
        <v>236312.69</v>
      </c>
      <c r="N27" s="63">
        <v>236607.97999999986</v>
      </c>
      <c r="O27" s="63">
        <v>236904.53999999995</v>
      </c>
      <c r="P27" s="63">
        <v>237202.3</v>
      </c>
      <c r="Q27" s="63">
        <v>237501.3599999999</v>
      </c>
      <c r="R27" s="63">
        <v>237801.6999999999</v>
      </c>
      <c r="S27" s="63">
        <v>238103.24999999962</v>
      </c>
      <c r="T27" s="63">
        <v>238406.12999999989</v>
      </c>
      <c r="U27" s="63">
        <v>238710.24999999991</v>
      </c>
      <c r="V27" s="63">
        <v>239015.67999999993</v>
      </c>
      <c r="W27" s="63">
        <v>239322.38999999998</v>
      </c>
      <c r="X27" s="63">
        <v>239630.47999999986</v>
      </c>
      <c r="Y27" s="63">
        <v>239939.91999999969</v>
      </c>
      <c r="Z27" s="63">
        <v>240250.82999999996</v>
      </c>
      <c r="AA27" s="63">
        <v>240563.36999999991</v>
      </c>
      <c r="AB27" s="63">
        <v>240877.75999999989</v>
      </c>
      <c r="AC27" s="63">
        <v>241194.2699999999</v>
      </c>
      <c r="AD27" s="63">
        <v>241513.45999999988</v>
      </c>
      <c r="AE27" s="63">
        <v>241835.90999999997</v>
      </c>
      <c r="AF27" s="63">
        <v>242162.39999999997</v>
      </c>
      <c r="AG27" s="63">
        <v>242493.88999999978</v>
      </c>
      <c r="AH27" s="63">
        <v>242831.43999999989</v>
      </c>
      <c r="AI27" s="63">
        <v>243176.15</v>
      </c>
      <c r="AJ27" s="63">
        <v>243529.06999999998</v>
      </c>
      <c r="AK27" s="63">
        <v>243891.23</v>
      </c>
      <c r="AL27" s="63">
        <v>244263.13999999975</v>
      </c>
      <c r="AM27" s="63">
        <v>244646.87999999977</v>
      </c>
      <c r="AN27" s="69"/>
    </row>
    <row r="28" spans="1:42" x14ac:dyDescent="0.25"/>
    <row r="29" spans="1:42" x14ac:dyDescent="0.25"/>
    <row r="30" spans="1:42" x14ac:dyDescent="0.25">
      <c r="C30" s="59" t="s">
        <v>54</v>
      </c>
    </row>
    <row r="31" spans="1:42" x14ac:dyDescent="0.25">
      <c r="C31" s="70" t="s">
        <v>49</v>
      </c>
      <c r="D31" s="71">
        <v>2015</v>
      </c>
      <c r="E31" s="71">
        <v>2016</v>
      </c>
      <c r="F31" s="71">
        <v>2017</v>
      </c>
      <c r="G31" s="71">
        <v>2018</v>
      </c>
      <c r="H31" s="71">
        <v>2019</v>
      </c>
      <c r="I31" s="71">
        <v>2020</v>
      </c>
      <c r="J31" s="71">
        <v>2021</v>
      </c>
      <c r="K31" s="71">
        <v>2022</v>
      </c>
      <c r="L31" s="71">
        <v>2023</v>
      </c>
      <c r="M31" s="71">
        <v>2024</v>
      </c>
      <c r="N31" s="71">
        <v>2025</v>
      </c>
      <c r="O31" s="71">
        <v>2026</v>
      </c>
      <c r="P31" s="71">
        <v>2027</v>
      </c>
      <c r="Q31" s="71">
        <v>2028</v>
      </c>
      <c r="R31" s="71">
        <v>2029</v>
      </c>
      <c r="S31" s="71">
        <v>2030</v>
      </c>
      <c r="T31" s="71">
        <v>2031</v>
      </c>
      <c r="U31" s="71">
        <v>2032</v>
      </c>
      <c r="V31" s="71">
        <v>2033</v>
      </c>
      <c r="W31" s="71">
        <v>2034</v>
      </c>
      <c r="X31" s="71">
        <v>2035</v>
      </c>
      <c r="Y31" s="71">
        <v>2036</v>
      </c>
      <c r="Z31" s="71">
        <v>2037</v>
      </c>
      <c r="AA31" s="71">
        <v>2038</v>
      </c>
      <c r="AB31" s="71">
        <v>2039</v>
      </c>
      <c r="AC31" s="71">
        <v>2040</v>
      </c>
      <c r="AD31" s="71">
        <v>2041</v>
      </c>
      <c r="AE31" s="71">
        <v>2042</v>
      </c>
      <c r="AF31" s="71">
        <v>2043</v>
      </c>
      <c r="AG31" s="71">
        <v>2044</v>
      </c>
      <c r="AH31" s="71">
        <v>2045</v>
      </c>
      <c r="AI31" s="71">
        <v>2046</v>
      </c>
      <c r="AJ31" s="71">
        <v>2047</v>
      </c>
      <c r="AK31" s="71">
        <v>2048</v>
      </c>
      <c r="AL31" s="71">
        <v>2049</v>
      </c>
      <c r="AM31" s="71">
        <v>2050</v>
      </c>
    </row>
    <row r="32" spans="1:42" x14ac:dyDescent="0.25">
      <c r="C32" s="66" t="s">
        <v>42</v>
      </c>
      <c r="D32" s="66">
        <v>0.98000043637081879</v>
      </c>
      <c r="E32" s="66">
        <v>0.98000043637081879</v>
      </c>
      <c r="F32" s="66">
        <v>0.98000003336107855</v>
      </c>
      <c r="G32" s="66">
        <v>0.98000004699513132</v>
      </c>
      <c r="H32" s="66">
        <v>0.97999917803081871</v>
      </c>
      <c r="I32" s="66">
        <v>0.88200019384406636</v>
      </c>
      <c r="J32" s="66">
        <v>0.78400027866998956</v>
      </c>
      <c r="K32" s="66">
        <v>0.68599945163674492</v>
      </c>
      <c r="L32" s="66">
        <v>0.60025048827829708</v>
      </c>
      <c r="M32" s="66">
        <v>0.51449984949571503</v>
      </c>
      <c r="N32" s="66">
        <v>0.42874939664881506</v>
      </c>
      <c r="O32" s="66">
        <v>0.3429997244258744</v>
      </c>
      <c r="P32" s="66">
        <v>0.25724950844560501</v>
      </c>
      <c r="Q32" s="66">
        <v>0.17150016507920704</v>
      </c>
      <c r="R32" s="66">
        <v>8.5751587861679732E-2</v>
      </c>
      <c r="S32" s="66">
        <v>0</v>
      </c>
      <c r="T32" s="66">
        <v>0</v>
      </c>
      <c r="U32" s="66">
        <v>0</v>
      </c>
      <c r="V32" s="66">
        <v>0</v>
      </c>
      <c r="W32" s="66">
        <v>0</v>
      </c>
      <c r="X32" s="66">
        <v>0</v>
      </c>
      <c r="Y32" s="66">
        <v>0</v>
      </c>
      <c r="Z32" s="66">
        <v>0</v>
      </c>
      <c r="AA32" s="66">
        <v>0</v>
      </c>
      <c r="AB32" s="66">
        <v>0</v>
      </c>
      <c r="AC32" s="66">
        <v>0</v>
      </c>
      <c r="AD32" s="66">
        <v>0</v>
      </c>
      <c r="AE32" s="66">
        <v>0</v>
      </c>
      <c r="AF32" s="66">
        <v>0</v>
      </c>
      <c r="AG32" s="66">
        <v>0</v>
      </c>
      <c r="AH32" s="66">
        <v>0</v>
      </c>
      <c r="AI32" s="66">
        <v>0</v>
      </c>
      <c r="AJ32" s="66">
        <v>0</v>
      </c>
      <c r="AK32" s="66">
        <v>0</v>
      </c>
      <c r="AL32" s="66">
        <v>0</v>
      </c>
      <c r="AM32" s="66">
        <v>0</v>
      </c>
      <c r="AN32" s="66"/>
    </row>
    <row r="33" spans="3:40" x14ac:dyDescent="0.25">
      <c r="C33" s="66" t="s">
        <v>53</v>
      </c>
      <c r="D33" s="66">
        <v>0</v>
      </c>
      <c r="E33" s="66">
        <v>0</v>
      </c>
      <c r="F33" s="66">
        <v>0</v>
      </c>
      <c r="G33" s="66">
        <v>0</v>
      </c>
      <c r="H33" s="66">
        <v>0</v>
      </c>
      <c r="I33" s="66">
        <v>7.5010038353433103E-2</v>
      </c>
      <c r="J33" s="66">
        <v>0.1499839619615464</v>
      </c>
      <c r="K33" s="66">
        <v>0.22492802732279535</v>
      </c>
      <c r="L33" s="66">
        <v>0.28760574324120058</v>
      </c>
      <c r="M33" s="66">
        <v>0.35026957413002829</v>
      </c>
      <c r="N33" s="66">
        <v>0.41291056611579746</v>
      </c>
      <c r="O33" s="66">
        <v>0.45760161218561068</v>
      </c>
      <c r="P33" s="66">
        <v>0.50215773228024707</v>
      </c>
      <c r="Q33" s="66">
        <v>0.54661540905381545</v>
      </c>
      <c r="R33" s="66">
        <v>0.59117384144907015</v>
      </c>
      <c r="S33" s="66">
        <v>0.6363214625533149</v>
      </c>
      <c r="T33" s="66">
        <v>0.58165755506316996</v>
      </c>
      <c r="U33" s="66">
        <v>0.52797697552428269</v>
      </c>
      <c r="V33" s="66">
        <v>0.47446993720077058</v>
      </c>
      <c r="W33" s="66">
        <v>0.41953620019141991</v>
      </c>
      <c r="X33" s="66">
        <v>0.36188330705113764</v>
      </c>
      <c r="Y33" s="66">
        <v>0.30205069544603041</v>
      </c>
      <c r="Z33" s="66">
        <v>0.24228493073511392</v>
      </c>
      <c r="AA33" s="66">
        <v>0.1843519815462184</v>
      </c>
      <c r="AB33" s="66">
        <v>0.12819680017612214</v>
      </c>
      <c r="AC33" s="66">
        <v>7.2749793326451234E-2</v>
      </c>
      <c r="AD33" s="66">
        <v>6.471004576299301E-2</v>
      </c>
      <c r="AE33" s="66">
        <v>5.6287394226442078E-2</v>
      </c>
      <c r="AF33" s="66">
        <v>4.7637219549788855E-2</v>
      </c>
      <c r="AG33" s="66">
        <v>3.887422054940734E-2</v>
      </c>
      <c r="AH33" s="66">
        <v>3.0000922551432243E-2</v>
      </c>
      <c r="AI33" s="66">
        <v>3.0000726645646306E-2</v>
      </c>
      <c r="AJ33" s="66">
        <v>3.0000313646771044E-2</v>
      </c>
      <c r="AK33" s="66">
        <v>2.9999657962557161E-2</v>
      </c>
      <c r="AL33" s="66">
        <v>3.0000384810066678E-2</v>
      </c>
      <c r="AM33" s="66">
        <v>2.9999565490520626E-2</v>
      </c>
      <c r="AN33" s="66"/>
    </row>
    <row r="34" spans="3:40" x14ac:dyDescent="0.25">
      <c r="C34" s="66" t="s">
        <v>44</v>
      </c>
      <c r="D34" s="66">
        <v>0</v>
      </c>
      <c r="E34" s="66">
        <v>0</v>
      </c>
      <c r="F34" s="66">
        <v>0</v>
      </c>
      <c r="G34" s="66">
        <v>0</v>
      </c>
      <c r="H34" s="66">
        <v>0</v>
      </c>
      <c r="I34" s="66">
        <v>0</v>
      </c>
      <c r="J34" s="66">
        <v>0</v>
      </c>
      <c r="K34" s="66">
        <v>0</v>
      </c>
      <c r="L34" s="66">
        <v>0</v>
      </c>
      <c r="M34" s="66">
        <v>0</v>
      </c>
      <c r="N34" s="66">
        <v>0</v>
      </c>
      <c r="O34" s="66">
        <v>0</v>
      </c>
      <c r="P34" s="66">
        <v>0</v>
      </c>
      <c r="Q34" s="66">
        <v>0</v>
      </c>
      <c r="R34" s="66">
        <v>0</v>
      </c>
      <c r="S34" s="66">
        <v>0</v>
      </c>
      <c r="T34" s="66">
        <v>9.1611761048429018E-3</v>
      </c>
      <c r="U34" s="66">
        <v>1.9157649587396734E-2</v>
      </c>
      <c r="V34" s="66">
        <v>3.0131194428900099E-2</v>
      </c>
      <c r="W34" s="66">
        <v>4.1134860251269133E-2</v>
      </c>
      <c r="X34" s="66">
        <v>5.0269241110683163E-2</v>
      </c>
      <c r="Y34" s="66">
        <v>5.6512242834170452E-2</v>
      </c>
      <c r="Z34" s="66">
        <v>6.1355162911330842E-2</v>
      </c>
      <c r="AA34" s="66">
        <v>6.7414103016859975E-2</v>
      </c>
      <c r="AB34" s="66">
        <v>7.5761055536907443E-2</v>
      </c>
      <c r="AC34" s="66">
        <v>8.5498769817071177E-2</v>
      </c>
      <c r="AD34" s="66">
        <v>9.5453185479576971E-2</v>
      </c>
      <c r="AE34" s="66">
        <v>0.10514869161705356</v>
      </c>
      <c r="AF34" s="66">
        <v>0.11464266495339431</v>
      </c>
      <c r="AG34" s="66">
        <v>0.12424770143999396</v>
      </c>
      <c r="AH34" s="66">
        <v>0.1343429896216714</v>
      </c>
      <c r="AI34" s="66">
        <v>0.13618013620485714</v>
      </c>
      <c r="AJ34" s="66">
        <v>0.13866622457407463</v>
      </c>
      <c r="AK34" s="66">
        <v>0.14157747668568693</v>
      </c>
      <c r="AL34" s="66">
        <v>0.14442883825840833</v>
      </c>
      <c r="AM34" s="66">
        <v>0.14655562862843033</v>
      </c>
      <c r="AN34" s="66"/>
    </row>
    <row r="35" spans="3:40" x14ac:dyDescent="0.25">
      <c r="C35" s="66" t="s">
        <v>45</v>
      </c>
      <c r="D35" s="66">
        <v>0</v>
      </c>
      <c r="E35" s="66">
        <v>0</v>
      </c>
      <c r="F35" s="66">
        <v>0</v>
      </c>
      <c r="G35" s="66">
        <v>0</v>
      </c>
      <c r="H35" s="66">
        <v>0</v>
      </c>
      <c r="I35" s="66">
        <v>2.2989906262547943E-2</v>
      </c>
      <c r="J35" s="66">
        <v>4.6015382002853468E-2</v>
      </c>
      <c r="K35" s="66">
        <v>6.9071418353479797E-2</v>
      </c>
      <c r="L35" s="66">
        <v>9.2144010352104649E-2</v>
      </c>
      <c r="M35" s="66">
        <v>0.11523065257895769</v>
      </c>
      <c r="N35" s="66">
        <v>0.13834019046743437</v>
      </c>
      <c r="O35" s="66">
        <v>0.17939875575973016</v>
      </c>
      <c r="P35" s="66">
        <v>0.22059166048274093</v>
      </c>
      <c r="Q35" s="66">
        <v>0.26188414554379608</v>
      </c>
      <c r="R35" s="66">
        <v>0.30307535481847453</v>
      </c>
      <c r="S35" s="66">
        <v>0.34367904238482239</v>
      </c>
      <c r="T35" s="66">
        <v>0.38918109480049218</v>
      </c>
      <c r="U35" s="66">
        <v>0.43286550094622217</v>
      </c>
      <c r="V35" s="66">
        <v>0.47539949014487382</v>
      </c>
      <c r="W35" s="66">
        <v>0.51932903042124523</v>
      </c>
      <c r="X35" s="66">
        <v>0.56784730649884818</v>
      </c>
      <c r="Y35" s="66">
        <v>0.62143711697971415</v>
      </c>
      <c r="Z35" s="66">
        <v>0.67635972033621294</v>
      </c>
      <c r="AA35" s="66">
        <v>0.72823328055911574</v>
      </c>
      <c r="AB35" s="66">
        <v>0.77604222582499516</v>
      </c>
      <c r="AC35" s="66">
        <v>0.82175233819256766</v>
      </c>
      <c r="AD35" s="66">
        <v>0.81983710200069104</v>
      </c>
      <c r="AE35" s="66">
        <v>0.81856376660838526</v>
      </c>
      <c r="AF35" s="66">
        <v>0.81771984717690194</v>
      </c>
      <c r="AG35" s="66">
        <v>0.81687845252139413</v>
      </c>
      <c r="AH35" s="66">
        <v>0.81565547279260808</v>
      </c>
      <c r="AI35" s="66">
        <v>0.81381915213188094</v>
      </c>
      <c r="AJ35" s="66">
        <v>0.81133399945933316</v>
      </c>
      <c r="AK35" s="66">
        <v>0.80842185411062084</v>
      </c>
      <c r="AL35" s="66">
        <v>0.8055702737183611</v>
      </c>
      <c r="AM35" s="66">
        <v>0.80344485006845379</v>
      </c>
      <c r="AN35" s="66"/>
    </row>
    <row r="36" spans="3:40" x14ac:dyDescent="0.25">
      <c r="C36" s="66" t="s">
        <v>46</v>
      </c>
      <c r="D36" s="66">
        <v>1.9999563629181268E-2</v>
      </c>
      <c r="E36" s="66">
        <v>1.9999563629181268E-2</v>
      </c>
      <c r="F36" s="66">
        <v>1.9999966638921375E-2</v>
      </c>
      <c r="G36" s="66">
        <v>1.9999953004868638E-2</v>
      </c>
      <c r="H36" s="66">
        <v>2.0000821969181303E-2</v>
      </c>
      <c r="I36" s="66">
        <v>1.9999861539952646E-2</v>
      </c>
      <c r="J36" s="66">
        <v>2.0000377365610677E-2</v>
      </c>
      <c r="K36" s="66">
        <v>2.0001102686979896E-2</v>
      </c>
      <c r="L36" s="66">
        <v>1.9999758128397556E-2</v>
      </c>
      <c r="M36" s="66">
        <v>1.9999923795298944E-2</v>
      </c>
      <c r="N36" s="66">
        <v>1.9999846767952967E-2</v>
      </c>
      <c r="O36" s="66">
        <v>1.9999907628784713E-2</v>
      </c>
      <c r="P36" s="66">
        <v>2.0001098791406845E-2</v>
      </c>
      <c r="Q36" s="66">
        <v>2.0000280323181494E-2</v>
      </c>
      <c r="R36" s="66">
        <v>1.9999215870775529E-2</v>
      </c>
      <c r="S36" s="66">
        <v>1.999949506186274E-2</v>
      </c>
      <c r="T36" s="66">
        <v>2.0000174031494886E-2</v>
      </c>
      <c r="U36" s="66">
        <v>1.9999873942098439E-2</v>
      </c>
      <c r="V36" s="66">
        <v>1.9999378225455458E-2</v>
      </c>
      <c r="W36" s="66">
        <v>1.9999909136065735E-2</v>
      </c>
      <c r="X36" s="66">
        <v>2.0000145339331001E-2</v>
      </c>
      <c r="Y36" s="66">
        <v>1.9999944740084982E-2</v>
      </c>
      <c r="Z36" s="66">
        <v>2.0000186017342061E-2</v>
      </c>
      <c r="AA36" s="66">
        <v>2.0000634877805862E-2</v>
      </c>
      <c r="AB36" s="66">
        <v>1.9999918461975349E-2</v>
      </c>
      <c r="AC36" s="66">
        <v>1.9999098663910114E-2</v>
      </c>
      <c r="AD36" s="66">
        <v>1.9999666756738955E-2</v>
      </c>
      <c r="AE36" s="66">
        <v>2.000014754811915E-2</v>
      </c>
      <c r="AF36" s="66">
        <v>2.0000268319914857E-2</v>
      </c>
      <c r="AG36" s="66">
        <v>1.9999625489204653E-2</v>
      </c>
      <c r="AH36" s="66">
        <v>2.0000615034288162E-2</v>
      </c>
      <c r="AI36" s="66">
        <v>1.9999985017615532E-2</v>
      </c>
      <c r="AJ36" s="66">
        <v>1.9999462319821162E-2</v>
      </c>
      <c r="AK36" s="66">
        <v>2.0001011241134903E-2</v>
      </c>
      <c r="AL36" s="66">
        <v>2.0000503213164017E-2</v>
      </c>
      <c r="AM36" s="66">
        <v>1.9999955812595328E-2</v>
      </c>
      <c r="AN36" s="66"/>
    </row>
    <row r="37" spans="3:40" x14ac:dyDescent="0.25">
      <c r="C37" s="70" t="s">
        <v>47</v>
      </c>
      <c r="D37" s="70">
        <v>1</v>
      </c>
      <c r="E37" s="70">
        <v>1</v>
      </c>
      <c r="F37" s="70">
        <v>0.99999999999999989</v>
      </c>
      <c r="G37" s="70">
        <v>1</v>
      </c>
      <c r="H37" s="70">
        <v>1</v>
      </c>
      <c r="I37" s="70">
        <v>1</v>
      </c>
      <c r="J37" s="70">
        <v>1.0000000000000002</v>
      </c>
      <c r="K37" s="70">
        <v>0.99999999999999989</v>
      </c>
      <c r="L37" s="70">
        <v>0.99999999999999989</v>
      </c>
      <c r="M37" s="70">
        <v>0.99999999999999989</v>
      </c>
      <c r="N37" s="70">
        <v>0.99999999999999989</v>
      </c>
      <c r="O37" s="70">
        <v>0.99999999999999989</v>
      </c>
      <c r="P37" s="70">
        <v>0.99999999999999989</v>
      </c>
      <c r="Q37" s="70">
        <v>1.0000000000000002</v>
      </c>
      <c r="R37" s="70">
        <v>1</v>
      </c>
      <c r="S37" s="70">
        <v>1</v>
      </c>
      <c r="T37" s="70">
        <v>0.99999999999999989</v>
      </c>
      <c r="U37" s="70">
        <v>1</v>
      </c>
      <c r="V37" s="70">
        <v>1</v>
      </c>
      <c r="W37" s="70">
        <v>1</v>
      </c>
      <c r="X37" s="70">
        <v>1</v>
      </c>
      <c r="Y37" s="70">
        <v>1</v>
      </c>
      <c r="Z37" s="70">
        <v>0.99999999999999989</v>
      </c>
      <c r="AA37" s="70">
        <v>1</v>
      </c>
      <c r="AB37" s="70">
        <v>1</v>
      </c>
      <c r="AC37" s="70">
        <v>1.0000000000000002</v>
      </c>
      <c r="AD37" s="70">
        <v>0.99999999999999989</v>
      </c>
      <c r="AE37" s="70">
        <v>1</v>
      </c>
      <c r="AF37" s="70">
        <v>1</v>
      </c>
      <c r="AG37" s="70">
        <v>1.0000000000000002</v>
      </c>
      <c r="AH37" s="70">
        <v>0.99999999999999989</v>
      </c>
      <c r="AI37" s="70">
        <v>1</v>
      </c>
      <c r="AJ37" s="70">
        <v>1</v>
      </c>
      <c r="AK37" s="70">
        <v>0.99999999999999978</v>
      </c>
      <c r="AL37" s="70">
        <v>1</v>
      </c>
      <c r="AM37" s="70">
        <v>1</v>
      </c>
    </row>
    <row r="38" spans="3:40" x14ac:dyDescent="0.25"/>
    <row r="39" spans="3:40" x14ac:dyDescent="0.25"/>
    <row r="40" spans="3:40" x14ac:dyDescent="0.25"/>
    <row r="41" spans="3:40" x14ac:dyDescent="0.25"/>
    <row r="42" spans="3:40"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58E15-2B02-4648-AAA2-0060F2BA2B54}">
  <sheetPr>
    <tabColor theme="5"/>
  </sheetPr>
  <dimension ref="A1:AP48"/>
  <sheetViews>
    <sheetView showGridLines="0" zoomScale="80" zoomScaleNormal="80" workbookViewId="0">
      <selection activeCell="K36" sqref="K36"/>
    </sheetView>
  </sheetViews>
  <sheetFormatPr defaultColWidth="0" defaultRowHeight="15" zeroHeight="1" x14ac:dyDescent="0.25"/>
  <cols>
    <col min="1" max="1" width="10.42578125" style="57" customWidth="1"/>
    <col min="2" max="2" width="10.140625" style="50" bestFit="1" customWidth="1"/>
    <col min="3" max="3" width="25.28515625" style="50" bestFit="1" customWidth="1"/>
    <col min="4" max="39" width="12.7109375" style="50" bestFit="1" customWidth="1"/>
    <col min="40" max="41" width="8.7109375" style="50" customWidth="1"/>
    <col min="42" max="42" width="0" style="50" hidden="1" customWidth="1"/>
    <col min="43" max="16384" width="8.7109375" style="50" hidden="1"/>
  </cols>
  <sheetData>
    <row r="1" spans="1:24" x14ac:dyDescent="0.25"/>
    <row r="2" spans="1:24" s="113" customFormat="1" ht="18.75" x14ac:dyDescent="0.3">
      <c r="A2" s="111" t="s">
        <v>119</v>
      </c>
    </row>
    <row r="3" spans="1:24" x14ac:dyDescent="0.25">
      <c r="C3" s="51"/>
      <c r="D3" s="52"/>
      <c r="E3" s="53"/>
    </row>
    <row r="4" spans="1:24" x14ac:dyDescent="0.25"/>
    <row r="5" spans="1:24" x14ac:dyDescent="0.25">
      <c r="X5" s="54"/>
    </row>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x14ac:dyDescent="0.25"/>
    <row r="16" spans="1:24" x14ac:dyDescent="0.25">
      <c r="S16" s="55"/>
    </row>
    <row r="17" spans="1:42" x14ac:dyDescent="0.25">
      <c r="B17" s="50" t="s">
        <v>39</v>
      </c>
      <c r="C17" s="56" t="s">
        <v>55</v>
      </c>
      <c r="S17" s="55"/>
    </row>
    <row r="18" spans="1:42" x14ac:dyDescent="0.25">
      <c r="S18" s="55"/>
    </row>
    <row r="19" spans="1:42" x14ac:dyDescent="0.25">
      <c r="S19" s="58"/>
    </row>
    <row r="20" spans="1:42" x14ac:dyDescent="0.25">
      <c r="C20" s="59" t="s">
        <v>40</v>
      </c>
    </row>
    <row r="21" spans="1:42" x14ac:dyDescent="0.25">
      <c r="C21" s="60" t="s">
        <v>41</v>
      </c>
      <c r="D21" s="59">
        <v>2015</v>
      </c>
      <c r="E21" s="59">
        <v>2016</v>
      </c>
      <c r="F21" s="59">
        <v>2017</v>
      </c>
      <c r="G21" s="59">
        <v>2018</v>
      </c>
      <c r="H21" s="59">
        <v>2019</v>
      </c>
      <c r="I21" s="59">
        <v>2020</v>
      </c>
      <c r="J21" s="59">
        <v>2021</v>
      </c>
      <c r="K21" s="59">
        <v>2022</v>
      </c>
      <c r="L21" s="59">
        <v>2023</v>
      </c>
      <c r="M21" s="59">
        <v>2024</v>
      </c>
      <c r="N21" s="59">
        <v>2025</v>
      </c>
      <c r="O21" s="59">
        <v>2026</v>
      </c>
      <c r="P21" s="59">
        <v>2027</v>
      </c>
      <c r="Q21" s="59">
        <v>2028</v>
      </c>
      <c r="R21" s="59">
        <v>2029</v>
      </c>
      <c r="S21" s="59">
        <v>2030</v>
      </c>
      <c r="T21" s="59">
        <v>2031</v>
      </c>
      <c r="U21" s="59">
        <v>2032</v>
      </c>
      <c r="V21" s="59">
        <v>2033</v>
      </c>
      <c r="W21" s="59">
        <v>2034</v>
      </c>
      <c r="X21" s="59">
        <v>2035</v>
      </c>
      <c r="Y21" s="59">
        <v>2036</v>
      </c>
      <c r="Z21" s="59">
        <v>2037</v>
      </c>
      <c r="AA21" s="59">
        <v>2038</v>
      </c>
      <c r="AB21" s="59">
        <v>2039</v>
      </c>
      <c r="AC21" s="59">
        <v>2040</v>
      </c>
      <c r="AD21" s="59">
        <v>2041</v>
      </c>
      <c r="AE21" s="59">
        <v>2042</v>
      </c>
      <c r="AF21" s="59">
        <v>2043</v>
      </c>
      <c r="AG21" s="59">
        <v>2044</v>
      </c>
      <c r="AH21" s="59">
        <v>2045</v>
      </c>
      <c r="AI21" s="59">
        <v>2046</v>
      </c>
      <c r="AJ21" s="59">
        <v>2047</v>
      </c>
      <c r="AK21" s="59">
        <v>2048</v>
      </c>
      <c r="AL21" s="59">
        <v>2049</v>
      </c>
      <c r="AM21" s="59">
        <v>2050</v>
      </c>
    </row>
    <row r="22" spans="1:42" x14ac:dyDescent="0.25">
      <c r="C22" s="50" t="s">
        <v>42</v>
      </c>
      <c r="D22" s="58">
        <v>10172649.599999979</v>
      </c>
      <c r="E22" s="58">
        <v>10177325.43</v>
      </c>
      <c r="F22" s="58">
        <v>10175390.530000001</v>
      </c>
      <c r="G22" s="58">
        <v>10171918.49</v>
      </c>
      <c r="H22" s="58">
        <v>10169773.050000001</v>
      </c>
      <c r="I22" s="58">
        <v>10153151.65</v>
      </c>
      <c r="J22" s="58">
        <v>10123369.74</v>
      </c>
      <c r="K22" s="58">
        <v>10080730.120000001</v>
      </c>
      <c r="L22" s="58">
        <v>10025199.879999999</v>
      </c>
      <c r="M22" s="58">
        <v>9956769.2400000002</v>
      </c>
      <c r="N22" s="58">
        <v>9875605.7100000009</v>
      </c>
      <c r="O22" s="58">
        <v>9679470.5099999998</v>
      </c>
      <c r="P22" s="58">
        <v>9394147.9799999893</v>
      </c>
      <c r="Q22" s="58">
        <v>9044665.3099999893</v>
      </c>
      <c r="R22" s="58">
        <v>8653700.6099999994</v>
      </c>
      <c r="S22" s="58">
        <v>8239625.5600000005</v>
      </c>
      <c r="T22" s="58">
        <v>7779287.620000001</v>
      </c>
      <c r="U22" s="58">
        <v>7258622.0999999996</v>
      </c>
      <c r="V22" s="58">
        <v>6666129.5099999905</v>
      </c>
      <c r="W22" s="58">
        <v>6003843.7899999898</v>
      </c>
      <c r="X22" s="58">
        <v>5291620.38</v>
      </c>
      <c r="Y22" s="58">
        <v>4602124.54</v>
      </c>
      <c r="Z22" s="58">
        <v>3952643.23999999</v>
      </c>
      <c r="AA22" s="58">
        <v>3348957.4699999988</v>
      </c>
      <c r="AB22" s="58">
        <v>2792363.83</v>
      </c>
      <c r="AC22" s="58">
        <v>2170937.9299999978</v>
      </c>
      <c r="AD22" s="58">
        <v>1679281.23</v>
      </c>
      <c r="AE22" s="58">
        <v>1265501.3</v>
      </c>
      <c r="AF22" s="58">
        <v>922295.51000000013</v>
      </c>
      <c r="AG22" s="58">
        <v>642187.00999999989</v>
      </c>
      <c r="AH22" s="58">
        <v>411871.58999999997</v>
      </c>
      <c r="AI22" s="58">
        <v>223368.00999999989</v>
      </c>
      <c r="AJ22" s="58">
        <v>67875.839999999997</v>
      </c>
      <c r="AK22" s="58">
        <v>0</v>
      </c>
      <c r="AL22" s="58">
        <v>0</v>
      </c>
      <c r="AM22" s="58">
        <v>0</v>
      </c>
      <c r="AN22" s="61"/>
      <c r="AO22" s="61"/>
      <c r="AP22" s="61"/>
    </row>
    <row r="23" spans="1:42" x14ac:dyDescent="0.25">
      <c r="C23" s="50" t="s">
        <v>43</v>
      </c>
      <c r="D23" s="58">
        <v>10554</v>
      </c>
      <c r="E23" s="58">
        <v>16799.87</v>
      </c>
      <c r="F23" s="58">
        <v>25737.32</v>
      </c>
      <c r="G23" s="58">
        <v>34773.97</v>
      </c>
      <c r="H23" s="58">
        <v>43174.36</v>
      </c>
      <c r="I23" s="58">
        <v>58794.97</v>
      </c>
      <c r="J23" s="58">
        <v>80983.399999999994</v>
      </c>
      <c r="K23" s="58">
        <v>109590.20999999999</v>
      </c>
      <c r="L23" s="58">
        <v>144631.49999999991</v>
      </c>
      <c r="M23" s="58">
        <v>186110.12999999989</v>
      </c>
      <c r="N23" s="58">
        <v>233938.57</v>
      </c>
      <c r="O23" s="58">
        <v>282521.99</v>
      </c>
      <c r="P23" s="58">
        <v>327870.24</v>
      </c>
      <c r="Q23" s="58">
        <v>366101.6999999999</v>
      </c>
      <c r="R23" s="58">
        <v>393497.02</v>
      </c>
      <c r="S23" s="58">
        <v>406319.92000000004</v>
      </c>
      <c r="T23" s="58">
        <v>414528.66999999993</v>
      </c>
      <c r="U23" s="58">
        <v>417666.20999999996</v>
      </c>
      <c r="V23" s="58">
        <v>414980.95</v>
      </c>
      <c r="W23" s="58">
        <v>405532.25</v>
      </c>
      <c r="X23" s="58">
        <v>388483.30000000005</v>
      </c>
      <c r="Y23" s="58">
        <v>367288.24999999988</v>
      </c>
      <c r="Z23" s="58">
        <v>341498.43</v>
      </c>
      <c r="AA23" s="58">
        <v>310979.55000000005</v>
      </c>
      <c r="AB23" s="58">
        <v>276165.33999999997</v>
      </c>
      <c r="AC23" s="58">
        <v>238129.96999999991</v>
      </c>
      <c r="AD23" s="58">
        <v>198500.53999999998</v>
      </c>
      <c r="AE23" s="58">
        <v>159284.12</v>
      </c>
      <c r="AF23" s="58">
        <v>122598.01999999999</v>
      </c>
      <c r="AG23" s="58">
        <v>90293.819999999891</v>
      </c>
      <c r="AH23" s="58">
        <v>63579.429999999993</v>
      </c>
      <c r="AI23" s="58">
        <v>42805.919999999998</v>
      </c>
      <c r="AJ23" s="58">
        <v>27523.45</v>
      </c>
      <c r="AK23" s="58">
        <v>16782.119999999988</v>
      </c>
      <c r="AL23" s="58">
        <v>9529.11</v>
      </c>
      <c r="AM23" s="58">
        <v>4883.2700000000004</v>
      </c>
      <c r="AN23" s="61"/>
      <c r="AO23" s="61"/>
      <c r="AP23" s="61"/>
    </row>
    <row r="24" spans="1:42" ht="14.25" customHeight="1" x14ac:dyDescent="0.25">
      <c r="C24" s="50" t="s">
        <v>44</v>
      </c>
      <c r="D24" s="58">
        <v>0</v>
      </c>
      <c r="E24" s="58">
        <v>0</v>
      </c>
      <c r="F24" s="58">
        <v>0</v>
      </c>
      <c r="G24" s="58">
        <v>0</v>
      </c>
      <c r="H24" s="58">
        <v>0</v>
      </c>
      <c r="I24" s="58">
        <v>0</v>
      </c>
      <c r="J24" s="58">
        <v>0</v>
      </c>
      <c r="K24" s="58">
        <v>0</v>
      </c>
      <c r="L24" s="58">
        <v>0</v>
      </c>
      <c r="M24" s="58">
        <v>0</v>
      </c>
      <c r="N24" s="58">
        <v>0</v>
      </c>
      <c r="O24" s="58">
        <v>1520.9499999999998</v>
      </c>
      <c r="P24" s="58">
        <v>4527.1399999999994</v>
      </c>
      <c r="Q24" s="58">
        <v>8982.67</v>
      </c>
      <c r="R24" s="58">
        <v>14876.46</v>
      </c>
      <c r="S24" s="58">
        <v>22274.15</v>
      </c>
      <c r="T24" s="58">
        <v>35932.160000000003</v>
      </c>
      <c r="U24" s="58">
        <v>56656.87</v>
      </c>
      <c r="V24" s="58">
        <v>85470.929999999906</v>
      </c>
      <c r="W24" s="58">
        <v>122876.95000000001</v>
      </c>
      <c r="X24" s="58">
        <v>168230.13</v>
      </c>
      <c r="Y24" s="58">
        <v>212895.12</v>
      </c>
      <c r="Z24" s="58">
        <v>256028.139999999</v>
      </c>
      <c r="AA24" s="58">
        <v>297507.36</v>
      </c>
      <c r="AB24" s="58">
        <v>337501.18</v>
      </c>
      <c r="AC24" s="58">
        <v>383085.56999999902</v>
      </c>
      <c r="AD24" s="58">
        <v>422599.11</v>
      </c>
      <c r="AE24" s="58">
        <v>459324.80000000005</v>
      </c>
      <c r="AF24" s="58">
        <v>493534.46999999799</v>
      </c>
      <c r="AG24" s="58">
        <v>525119.17999999993</v>
      </c>
      <c r="AH24" s="58">
        <v>554142.98</v>
      </c>
      <c r="AI24" s="58">
        <v>580064.91999999993</v>
      </c>
      <c r="AJ24" s="58">
        <v>602500.46</v>
      </c>
      <c r="AK24" s="58">
        <v>617135.60999999894</v>
      </c>
      <c r="AL24" s="58">
        <v>625587.24</v>
      </c>
      <c r="AM24" s="58">
        <v>631624.57999999903</v>
      </c>
      <c r="AN24" s="61"/>
      <c r="AO24" s="61"/>
      <c r="AP24" s="61"/>
    </row>
    <row r="25" spans="1:42" x14ac:dyDescent="0.25">
      <c r="C25" s="50" t="s">
        <v>45</v>
      </c>
      <c r="D25" s="58">
        <v>3811.58</v>
      </c>
      <c r="E25" s="58">
        <v>7307.76</v>
      </c>
      <c r="F25" s="58">
        <v>14780.87999999999</v>
      </c>
      <c r="G25" s="58">
        <v>23749.86</v>
      </c>
      <c r="H25" s="58">
        <v>32086.629999999997</v>
      </c>
      <c r="I25" s="58">
        <v>47737.4399999999</v>
      </c>
      <c r="J25" s="58">
        <v>70039.359999999986</v>
      </c>
      <c r="K25" s="58">
        <v>98839.22</v>
      </c>
      <c r="L25" s="58">
        <v>134154.0299999998</v>
      </c>
      <c r="M25" s="58">
        <v>175990.83000000002</v>
      </c>
      <c r="N25" s="58">
        <v>224269.83000000002</v>
      </c>
      <c r="O25" s="58">
        <v>385303.88</v>
      </c>
      <c r="P25" s="58">
        <v>637334.68999999994</v>
      </c>
      <c r="Q25" s="58">
        <v>959252.68</v>
      </c>
      <c r="R25" s="58">
        <v>1332110.4100000001</v>
      </c>
      <c r="S25" s="58">
        <v>1741207</v>
      </c>
      <c r="T25" s="58">
        <v>2194980.46</v>
      </c>
      <c r="U25" s="58">
        <v>2707146.3600000003</v>
      </c>
      <c r="V25" s="58">
        <v>3288933.3</v>
      </c>
      <c r="W25" s="58">
        <v>3938745.50999999</v>
      </c>
      <c r="X25" s="58">
        <v>4638209.3899999997</v>
      </c>
      <c r="Y25" s="58">
        <v>5319840.9799999902</v>
      </c>
      <c r="Z25" s="58">
        <v>5967646.0300000003</v>
      </c>
      <c r="AA25" s="58">
        <v>6576099.7599999895</v>
      </c>
      <c r="AB25" s="58">
        <v>7143303.6799999895</v>
      </c>
      <c r="AC25" s="58">
        <v>7773032.209999999</v>
      </c>
      <c r="AD25" s="58">
        <v>8280413.0200000005</v>
      </c>
      <c r="AE25" s="58">
        <v>8712514.3900000006</v>
      </c>
      <c r="AF25" s="58">
        <v>9074196.9499999881</v>
      </c>
      <c r="AG25" s="58">
        <v>9370717.1199999992</v>
      </c>
      <c r="AH25" s="58">
        <v>9615413.4699999895</v>
      </c>
      <c r="AI25" s="58">
        <v>9815742.5999999903</v>
      </c>
      <c r="AJ25" s="58">
        <v>9980679.7899999991</v>
      </c>
      <c r="AK25" s="58">
        <v>10060203.16</v>
      </c>
      <c r="AL25" s="58">
        <v>10075519.49</v>
      </c>
      <c r="AM25" s="58">
        <v>10090627.25</v>
      </c>
      <c r="AN25" s="62"/>
      <c r="AO25" s="62"/>
      <c r="AP25" s="62"/>
    </row>
    <row r="26" spans="1:42" x14ac:dyDescent="0.25">
      <c r="C26" s="50" t="s">
        <v>46</v>
      </c>
      <c r="D26" s="58">
        <v>0</v>
      </c>
      <c r="E26" s="58">
        <v>0</v>
      </c>
      <c r="F26" s="58">
        <v>0</v>
      </c>
      <c r="G26" s="58">
        <v>0</v>
      </c>
      <c r="H26" s="58">
        <v>0</v>
      </c>
      <c r="I26" s="58">
        <v>0</v>
      </c>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c r="AA26" s="58">
        <v>0</v>
      </c>
      <c r="AB26" s="58">
        <v>0</v>
      </c>
      <c r="AC26" s="58">
        <v>0</v>
      </c>
      <c r="AD26" s="58">
        <v>0</v>
      </c>
      <c r="AE26" s="58">
        <v>0</v>
      </c>
      <c r="AF26" s="58">
        <v>0</v>
      </c>
      <c r="AG26" s="58">
        <v>0</v>
      </c>
      <c r="AH26" s="58">
        <v>0</v>
      </c>
      <c r="AI26" s="58">
        <v>0</v>
      </c>
      <c r="AJ26" s="58">
        <v>0</v>
      </c>
      <c r="AK26" s="58">
        <v>0</v>
      </c>
      <c r="AL26" s="58">
        <v>0</v>
      </c>
      <c r="AM26" s="58">
        <v>0</v>
      </c>
      <c r="AN26" s="62"/>
      <c r="AO26" s="62"/>
      <c r="AP26" s="62"/>
    </row>
    <row r="27" spans="1:42" s="60" customFormat="1" x14ac:dyDescent="0.25">
      <c r="A27" s="57"/>
      <c r="B27" s="50"/>
      <c r="C27" s="60" t="s">
        <v>47</v>
      </c>
      <c r="D27" s="63">
        <v>10187015.179999979</v>
      </c>
      <c r="E27" s="63">
        <v>10201433.059999999</v>
      </c>
      <c r="F27" s="63">
        <v>10215908.730000002</v>
      </c>
      <c r="G27" s="63">
        <v>10230442.32</v>
      </c>
      <c r="H27" s="63">
        <v>10245034.040000001</v>
      </c>
      <c r="I27" s="63">
        <v>10259684.060000001</v>
      </c>
      <c r="J27" s="63">
        <v>10274392.5</v>
      </c>
      <c r="K27" s="63">
        <v>10289159.550000003</v>
      </c>
      <c r="L27" s="63">
        <v>10303985.409999998</v>
      </c>
      <c r="M27" s="63">
        <v>10318870.200000001</v>
      </c>
      <c r="N27" s="63">
        <v>10333814.110000001</v>
      </c>
      <c r="O27" s="63">
        <v>10348817.33</v>
      </c>
      <c r="P27" s="63">
        <v>10363880.04999999</v>
      </c>
      <c r="Q27" s="63">
        <v>10379002.359999988</v>
      </c>
      <c r="R27" s="63">
        <v>10394184.5</v>
      </c>
      <c r="S27" s="63">
        <v>10409426.630000001</v>
      </c>
      <c r="T27" s="63">
        <v>10424728.91</v>
      </c>
      <c r="U27" s="63">
        <v>10440091.539999999</v>
      </c>
      <c r="V27" s="63">
        <v>10455514.68999999</v>
      </c>
      <c r="W27" s="63">
        <v>10470998.49999998</v>
      </c>
      <c r="X27" s="63">
        <v>10486543.199999999</v>
      </c>
      <c r="Y27" s="63">
        <v>10502148.889999989</v>
      </c>
      <c r="Z27" s="63">
        <v>10517815.839999989</v>
      </c>
      <c r="AA27" s="63">
        <v>10533544.139999988</v>
      </c>
      <c r="AB27" s="63">
        <v>10549334.02999999</v>
      </c>
      <c r="AC27" s="63">
        <v>10565185.679999996</v>
      </c>
      <c r="AD27" s="63">
        <v>10580793.9</v>
      </c>
      <c r="AE27" s="63">
        <v>10596624.610000001</v>
      </c>
      <c r="AF27" s="63">
        <v>10612624.949999986</v>
      </c>
      <c r="AG27" s="63">
        <v>10628317.129999999</v>
      </c>
      <c r="AH27" s="63">
        <v>10645007.469999989</v>
      </c>
      <c r="AI27" s="63">
        <v>10661981.44999999</v>
      </c>
      <c r="AJ27" s="63">
        <v>10678579.539999999</v>
      </c>
      <c r="AK27" s="63">
        <v>10694120.889999999</v>
      </c>
      <c r="AL27" s="63">
        <v>10710635.84</v>
      </c>
      <c r="AM27" s="63">
        <v>10727135.1</v>
      </c>
      <c r="AN27" s="64"/>
    </row>
    <row r="28" spans="1:42" x14ac:dyDescent="0.2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row>
    <row r="29" spans="1:42" x14ac:dyDescent="0.25"/>
    <row r="30" spans="1:42" x14ac:dyDescent="0.25"/>
    <row r="31" spans="1:42" x14ac:dyDescent="0.25">
      <c r="C31" s="59" t="s">
        <v>48</v>
      </c>
    </row>
    <row r="32" spans="1:42" x14ac:dyDescent="0.25">
      <c r="C32" s="60" t="s">
        <v>49</v>
      </c>
      <c r="D32" s="59">
        <v>2015</v>
      </c>
      <c r="E32" s="59">
        <v>2016</v>
      </c>
      <c r="F32" s="59">
        <v>2017</v>
      </c>
      <c r="G32" s="59">
        <v>2018</v>
      </c>
      <c r="H32" s="59">
        <v>2019</v>
      </c>
      <c r="I32" s="59">
        <v>2020</v>
      </c>
      <c r="J32" s="59">
        <v>2021</v>
      </c>
      <c r="K32" s="59">
        <v>2022</v>
      </c>
      <c r="L32" s="59">
        <v>2023</v>
      </c>
      <c r="M32" s="59">
        <v>2024</v>
      </c>
      <c r="N32" s="59">
        <v>2025</v>
      </c>
      <c r="O32" s="59">
        <v>2026</v>
      </c>
      <c r="P32" s="59">
        <v>2027</v>
      </c>
      <c r="Q32" s="59">
        <v>2028</v>
      </c>
      <c r="R32" s="59">
        <v>2029</v>
      </c>
      <c r="S32" s="59">
        <v>2030</v>
      </c>
      <c r="T32" s="59">
        <v>2031</v>
      </c>
      <c r="U32" s="59">
        <v>2032</v>
      </c>
      <c r="V32" s="59">
        <v>2033</v>
      </c>
      <c r="W32" s="59">
        <v>2034</v>
      </c>
      <c r="X32" s="59">
        <v>2035</v>
      </c>
      <c r="Y32" s="59">
        <v>2036</v>
      </c>
      <c r="Z32" s="59">
        <v>2037</v>
      </c>
      <c r="AA32" s="59">
        <v>2038</v>
      </c>
      <c r="AB32" s="59">
        <v>2039</v>
      </c>
      <c r="AC32" s="59">
        <v>2040</v>
      </c>
      <c r="AD32" s="59">
        <v>2041</v>
      </c>
      <c r="AE32" s="59">
        <v>2042</v>
      </c>
      <c r="AF32" s="59">
        <v>2043</v>
      </c>
      <c r="AG32" s="59">
        <v>2044</v>
      </c>
      <c r="AH32" s="59">
        <v>2045</v>
      </c>
      <c r="AI32" s="59">
        <v>2046</v>
      </c>
      <c r="AJ32" s="59">
        <v>2047</v>
      </c>
      <c r="AK32" s="59">
        <v>2048</v>
      </c>
      <c r="AL32" s="59">
        <v>2049</v>
      </c>
      <c r="AM32" s="59">
        <v>2050</v>
      </c>
    </row>
    <row r="33" spans="3:39" x14ac:dyDescent="0.25">
      <c r="C33" s="50" t="s">
        <v>42</v>
      </c>
      <c r="D33" s="66">
        <v>0.98698996696461982</v>
      </c>
      <c r="E33" s="66">
        <v>0.98698996696461982</v>
      </c>
      <c r="F33" s="66">
        <v>0.98001985798262425</v>
      </c>
      <c r="G33" s="66">
        <v>0.97762804740547604</v>
      </c>
      <c r="H33" s="66">
        <v>0.97762625034668282</v>
      </c>
      <c r="I33" s="66">
        <v>0.9562872798013573</v>
      </c>
      <c r="J33" s="66">
        <v>0.93494762877141824</v>
      </c>
      <c r="K33" s="66">
        <v>0.91360798773891494</v>
      </c>
      <c r="L33" s="66">
        <v>0.89226841177076799</v>
      </c>
      <c r="M33" s="66">
        <v>0.87092867384840456</v>
      </c>
      <c r="N33" s="66">
        <v>0.84958833464072081</v>
      </c>
      <c r="O33" s="66">
        <v>0.66773466528179337</v>
      </c>
      <c r="P33" s="66">
        <v>0.52184913286843282</v>
      </c>
      <c r="Q33" s="66">
        <v>0.4119319011924456</v>
      </c>
      <c r="R33" s="66">
        <v>0.33798260386302553</v>
      </c>
      <c r="S33" s="66">
        <v>0.29999999196575594</v>
      </c>
      <c r="T33" s="66">
        <v>0.2400000144107696</v>
      </c>
      <c r="U33" s="66">
        <v>0.17999998896757249</v>
      </c>
      <c r="V33" s="66">
        <v>0.1199999988783777</v>
      </c>
      <c r="W33" s="66">
        <v>6.0000001333746403E-2</v>
      </c>
      <c r="X33" s="66">
        <v>0</v>
      </c>
      <c r="Y33" s="66">
        <v>0</v>
      </c>
      <c r="Z33" s="66">
        <v>0</v>
      </c>
      <c r="AA33" s="66">
        <v>0</v>
      </c>
      <c r="AB33" s="66">
        <v>0</v>
      </c>
      <c r="AC33" s="66">
        <v>0</v>
      </c>
      <c r="AD33" s="66">
        <v>0</v>
      </c>
      <c r="AE33" s="66">
        <v>0</v>
      </c>
      <c r="AF33" s="66">
        <v>0</v>
      </c>
      <c r="AG33" s="66">
        <v>0</v>
      </c>
      <c r="AH33" s="66">
        <v>0</v>
      </c>
      <c r="AI33" s="66">
        <v>0</v>
      </c>
      <c r="AJ33" s="66">
        <v>0</v>
      </c>
      <c r="AK33" s="66">
        <v>0</v>
      </c>
      <c r="AL33" s="66">
        <v>0</v>
      </c>
      <c r="AM33" s="66">
        <v>0</v>
      </c>
    </row>
    <row r="34" spans="3:39" x14ac:dyDescent="0.25">
      <c r="C34" s="50" t="s">
        <v>43</v>
      </c>
      <c r="D34" s="66">
        <v>8.4707079080614586E-3</v>
      </c>
      <c r="E34" s="66">
        <v>8.4707079080614586E-3</v>
      </c>
      <c r="F34" s="66">
        <v>1.1145112884989174E-2</v>
      </c>
      <c r="G34" s="66">
        <v>1.1550738610905296E-2</v>
      </c>
      <c r="H34" s="66">
        <v>1.1551666131520717E-2</v>
      </c>
      <c r="I34" s="66">
        <v>2.2160383896235803E-2</v>
      </c>
      <c r="J34" s="66">
        <v>3.2769419955287635E-2</v>
      </c>
      <c r="K34" s="66">
        <v>4.3378437371998119E-2</v>
      </c>
      <c r="L34" s="66">
        <v>5.3987420616610798E-2</v>
      </c>
      <c r="M34" s="66">
        <v>6.4596479635906034E-2</v>
      </c>
      <c r="N34" s="66">
        <v>7.5205832679639623E-2</v>
      </c>
      <c r="O34" s="66">
        <v>7.7402836223761512E-2</v>
      </c>
      <c r="P34" s="66">
        <v>7.3615694691063965E-2</v>
      </c>
      <c r="Q34" s="66">
        <v>6.3844189134179039E-2</v>
      </c>
      <c r="R34" s="66">
        <v>4.8088529174078833E-2</v>
      </c>
      <c r="S34" s="66">
        <v>2.6349204742357482E-2</v>
      </c>
      <c r="T34" s="66">
        <v>2.1078914910388036E-2</v>
      </c>
      <c r="U34" s="66">
        <v>1.5808931951733489E-2</v>
      </c>
      <c r="V34" s="66">
        <v>1.0539201315483976E-2</v>
      </c>
      <c r="W34" s="66">
        <v>5.2695791822973438E-3</v>
      </c>
      <c r="X34" s="66">
        <v>0</v>
      </c>
      <c r="Y34" s="66">
        <v>0</v>
      </c>
      <c r="Z34" s="66">
        <v>0</v>
      </c>
      <c r="AA34" s="66">
        <v>0</v>
      </c>
      <c r="AB34" s="66">
        <v>0</v>
      </c>
      <c r="AC34" s="66">
        <v>0</v>
      </c>
      <c r="AD34" s="66">
        <v>0</v>
      </c>
      <c r="AE34" s="66">
        <v>0</v>
      </c>
      <c r="AF34" s="66">
        <v>0</v>
      </c>
      <c r="AG34" s="66">
        <v>0</v>
      </c>
      <c r="AH34" s="66">
        <v>0</v>
      </c>
      <c r="AI34" s="66">
        <v>0</v>
      </c>
      <c r="AJ34" s="66">
        <v>0</v>
      </c>
      <c r="AK34" s="66">
        <v>0</v>
      </c>
      <c r="AL34" s="66">
        <v>0</v>
      </c>
      <c r="AM34" s="66">
        <v>0</v>
      </c>
    </row>
    <row r="35" spans="3:39" x14ac:dyDescent="0.25">
      <c r="C35" s="50" t="s">
        <v>44</v>
      </c>
      <c r="D35" s="66">
        <v>0</v>
      </c>
      <c r="E35" s="66">
        <v>0</v>
      </c>
      <c r="F35" s="66">
        <v>0</v>
      </c>
      <c r="G35" s="66">
        <v>0</v>
      </c>
      <c r="H35" s="66">
        <v>0</v>
      </c>
      <c r="I35" s="66">
        <v>0</v>
      </c>
      <c r="J35" s="66">
        <v>0</v>
      </c>
      <c r="K35" s="66">
        <v>0</v>
      </c>
      <c r="L35" s="66">
        <v>0</v>
      </c>
      <c r="M35" s="66">
        <v>0</v>
      </c>
      <c r="N35" s="66">
        <v>0</v>
      </c>
      <c r="O35" s="66">
        <v>2.3781629492954457E-3</v>
      </c>
      <c r="P35" s="66">
        <v>4.7561103374438446E-3</v>
      </c>
      <c r="Q35" s="66">
        <v>7.1336835165838035E-3</v>
      </c>
      <c r="R35" s="66">
        <v>9.5107187210344089E-3</v>
      </c>
      <c r="S35" s="66">
        <v>1.1887114686671311E-2</v>
      </c>
      <c r="T35" s="66">
        <v>2.1394542096380399E-2</v>
      </c>
      <c r="U35" s="66">
        <v>3.0900756113384914E-2</v>
      </c>
      <c r="V35" s="66">
        <v>4.040694770100578E-2</v>
      </c>
      <c r="W35" s="66">
        <v>4.9913369828639323E-2</v>
      </c>
      <c r="X35" s="66">
        <v>5.9419022080781952E-2</v>
      </c>
      <c r="Y35" s="66">
        <v>5.9416101236597539E-2</v>
      </c>
      <c r="Z35" s="66">
        <v>5.9412169930713521E-2</v>
      </c>
      <c r="AA35" s="66">
        <v>5.9408064393627634E-2</v>
      </c>
      <c r="AB35" s="66">
        <v>5.9404311061866978E-2</v>
      </c>
      <c r="AC35" s="66">
        <v>5.9625367356530734E-2</v>
      </c>
      <c r="AD35" s="66">
        <v>5.9478224513179988E-2</v>
      </c>
      <c r="AE35" s="66">
        <v>5.9434756986211069E-2</v>
      </c>
      <c r="AF35" s="66">
        <v>5.9410928451719441E-2</v>
      </c>
      <c r="AG35" s="66">
        <v>5.9374850056294941E-2</v>
      </c>
      <c r="AH35" s="66">
        <v>5.9377541270975089E-2</v>
      </c>
      <c r="AI35" s="66">
        <v>5.9385176065833156E-2</v>
      </c>
      <c r="AJ35" s="66">
        <v>5.9441306357838342E-2</v>
      </c>
      <c r="AK35" s="66">
        <v>5.8929206345829412E-2</v>
      </c>
      <c r="AL35" s="66">
        <v>5.9352025947458024E-2</v>
      </c>
      <c r="AM35" s="66">
        <v>5.936750879189788E-2</v>
      </c>
    </row>
    <row r="36" spans="3:39" x14ac:dyDescent="0.25">
      <c r="C36" s="50" t="s">
        <v>45</v>
      </c>
      <c r="D36" s="66">
        <v>4.5393251273187591E-3</v>
      </c>
      <c r="E36" s="66">
        <v>4.5393251273187591E-3</v>
      </c>
      <c r="F36" s="66">
        <v>8.8350291323867607E-3</v>
      </c>
      <c r="G36" s="66">
        <v>1.0821213983618686E-2</v>
      </c>
      <c r="H36" s="66">
        <v>1.0822083521796522E-2</v>
      </c>
      <c r="I36" s="66">
        <v>2.1552336302406831E-2</v>
      </c>
      <c r="J36" s="66">
        <v>3.2282951273293919E-2</v>
      </c>
      <c r="K36" s="66">
        <v>4.3013574889086928E-2</v>
      </c>
      <c r="L36" s="66">
        <v>5.3744167612621283E-2</v>
      </c>
      <c r="M36" s="66">
        <v>6.4474846515689632E-2</v>
      </c>
      <c r="N36" s="66">
        <v>7.5205832679639623E-2</v>
      </c>
      <c r="O36" s="66">
        <v>0.25248433554514971</v>
      </c>
      <c r="P36" s="66">
        <v>0.39977906210305963</v>
      </c>
      <c r="Q36" s="66">
        <v>0.51709022615679145</v>
      </c>
      <c r="R36" s="66">
        <v>0.60441814824186124</v>
      </c>
      <c r="S36" s="66">
        <v>0.66176368860521517</v>
      </c>
      <c r="T36" s="66">
        <v>0.71752652858246169</v>
      </c>
      <c r="U36" s="66">
        <v>0.77329032296730915</v>
      </c>
      <c r="V36" s="66">
        <v>0.82905385210513272</v>
      </c>
      <c r="W36" s="66">
        <v>0.88481704965531671</v>
      </c>
      <c r="X36" s="66">
        <v>0.94058097791921802</v>
      </c>
      <c r="Y36" s="66">
        <v>0.94058389876340243</v>
      </c>
      <c r="Z36" s="66">
        <v>0.94058783006928648</v>
      </c>
      <c r="AA36" s="66">
        <v>0.94059193560637233</v>
      </c>
      <c r="AB36" s="66">
        <v>0.94059568893813306</v>
      </c>
      <c r="AC36" s="66">
        <v>0.94037463264346932</v>
      </c>
      <c r="AD36" s="66">
        <v>0.94052177548681992</v>
      </c>
      <c r="AE36" s="66">
        <v>0.94056524301378885</v>
      </c>
      <c r="AF36" s="66">
        <v>0.94058907154828053</v>
      </c>
      <c r="AG36" s="66">
        <v>0.94062514994370505</v>
      </c>
      <c r="AH36" s="66">
        <v>0.94062245872902484</v>
      </c>
      <c r="AI36" s="66">
        <v>0.94061482393416673</v>
      </c>
      <c r="AJ36" s="66">
        <v>0.94055869364216171</v>
      </c>
      <c r="AK36" s="66">
        <v>0.94107079365417046</v>
      </c>
      <c r="AL36" s="66">
        <v>0.94064797405254197</v>
      </c>
      <c r="AM36" s="66">
        <v>0.94063249120810222</v>
      </c>
    </row>
    <row r="37" spans="3:39" x14ac:dyDescent="0.25">
      <c r="C37" s="50" t="s">
        <v>46</v>
      </c>
      <c r="D37" s="66">
        <v>0</v>
      </c>
      <c r="E37" s="66">
        <v>0</v>
      </c>
      <c r="F37" s="66">
        <v>0</v>
      </c>
      <c r="G37" s="66">
        <v>0</v>
      </c>
      <c r="H37" s="66">
        <v>0</v>
      </c>
      <c r="I37" s="66">
        <v>0</v>
      </c>
      <c r="J37" s="66">
        <v>0</v>
      </c>
      <c r="K37" s="66">
        <v>0</v>
      </c>
      <c r="L37" s="66">
        <v>0</v>
      </c>
      <c r="M37" s="66">
        <v>0</v>
      </c>
      <c r="N37" s="66">
        <v>0</v>
      </c>
      <c r="O37" s="66">
        <v>0</v>
      </c>
      <c r="P37" s="66">
        <v>0</v>
      </c>
      <c r="Q37" s="66">
        <v>0</v>
      </c>
      <c r="R37" s="66">
        <v>0</v>
      </c>
      <c r="S37" s="66">
        <v>0</v>
      </c>
      <c r="T37" s="66">
        <v>0</v>
      </c>
      <c r="U37" s="66">
        <v>0</v>
      </c>
      <c r="V37" s="66">
        <v>0</v>
      </c>
      <c r="W37" s="66">
        <v>0</v>
      </c>
      <c r="X37" s="66">
        <v>0</v>
      </c>
      <c r="Y37" s="66">
        <v>0</v>
      </c>
      <c r="Z37" s="66">
        <v>0</v>
      </c>
      <c r="AA37" s="66">
        <v>0</v>
      </c>
      <c r="AB37" s="66">
        <v>0</v>
      </c>
      <c r="AC37" s="66">
        <v>0</v>
      </c>
      <c r="AD37" s="66">
        <v>0</v>
      </c>
      <c r="AE37" s="66">
        <v>0</v>
      </c>
      <c r="AF37" s="66">
        <v>0</v>
      </c>
      <c r="AG37" s="66">
        <v>0</v>
      </c>
      <c r="AH37" s="66">
        <v>0</v>
      </c>
      <c r="AI37" s="66">
        <v>0</v>
      </c>
      <c r="AJ37" s="66">
        <v>0</v>
      </c>
      <c r="AK37" s="66">
        <v>0</v>
      </c>
      <c r="AL37" s="66">
        <v>0</v>
      </c>
      <c r="AM37" s="66">
        <v>0</v>
      </c>
    </row>
    <row r="38" spans="3:39" x14ac:dyDescent="0.25">
      <c r="C38" s="60" t="s">
        <v>47</v>
      </c>
      <c r="D38" s="66">
        <v>1</v>
      </c>
      <c r="E38" s="66">
        <v>1</v>
      </c>
      <c r="F38" s="66">
        <v>1.0000000000000002</v>
      </c>
      <c r="G38" s="66">
        <v>1</v>
      </c>
      <c r="H38" s="66">
        <v>1</v>
      </c>
      <c r="I38" s="66">
        <v>0.99999999999999989</v>
      </c>
      <c r="J38" s="66">
        <v>0.99999999999999978</v>
      </c>
      <c r="K38" s="66">
        <v>1</v>
      </c>
      <c r="L38" s="66">
        <v>1</v>
      </c>
      <c r="M38" s="66">
        <v>1.0000000000000002</v>
      </c>
      <c r="N38" s="66">
        <v>1</v>
      </c>
      <c r="O38" s="66">
        <v>1</v>
      </c>
      <c r="P38" s="66">
        <v>1.0000000000000002</v>
      </c>
      <c r="Q38" s="66">
        <v>0.99999999999999989</v>
      </c>
      <c r="R38" s="66">
        <v>1</v>
      </c>
      <c r="S38" s="66">
        <v>0.99999999999999989</v>
      </c>
      <c r="T38" s="66">
        <v>0.99999999999999978</v>
      </c>
      <c r="U38" s="66">
        <v>1</v>
      </c>
      <c r="V38" s="66">
        <v>1.0000000000000002</v>
      </c>
      <c r="W38" s="66">
        <v>0.99999999999999978</v>
      </c>
      <c r="X38" s="66">
        <v>1</v>
      </c>
      <c r="Y38" s="66">
        <v>1</v>
      </c>
      <c r="Z38" s="66">
        <v>1</v>
      </c>
      <c r="AA38" s="66">
        <v>1</v>
      </c>
      <c r="AB38" s="66">
        <v>1</v>
      </c>
      <c r="AC38" s="66">
        <v>1</v>
      </c>
      <c r="AD38" s="66">
        <v>0.99999999999999989</v>
      </c>
      <c r="AE38" s="66">
        <v>0.99999999999999989</v>
      </c>
      <c r="AF38" s="66">
        <v>1</v>
      </c>
      <c r="AG38" s="66">
        <v>1</v>
      </c>
      <c r="AH38" s="66">
        <v>0.99999999999999989</v>
      </c>
      <c r="AI38" s="66">
        <v>0.99999999999999989</v>
      </c>
      <c r="AJ38" s="66">
        <v>1</v>
      </c>
      <c r="AK38" s="66">
        <v>0.99999999999999989</v>
      </c>
      <c r="AL38" s="66">
        <v>1</v>
      </c>
      <c r="AM38" s="66">
        <v>1</v>
      </c>
    </row>
    <row r="39" spans="3:39" x14ac:dyDescent="0.25"/>
    <row r="40" spans="3:39" x14ac:dyDescent="0.25">
      <c r="N40" s="58"/>
      <c r="O40" s="58"/>
      <c r="P40" s="58"/>
      <c r="Q40" s="58"/>
      <c r="R40" s="58"/>
      <c r="S40" s="58"/>
      <c r="T40" s="58"/>
      <c r="U40" s="58"/>
    </row>
    <row r="41" spans="3:39" x14ac:dyDescent="0.25">
      <c r="N41" s="58"/>
      <c r="O41" s="58"/>
      <c r="P41" s="58"/>
      <c r="Q41" s="58"/>
      <c r="R41" s="58"/>
      <c r="S41" s="58"/>
      <c r="T41" s="58"/>
      <c r="U41" s="58"/>
    </row>
    <row r="42" spans="3:39" x14ac:dyDescent="0.25">
      <c r="N42" s="58"/>
      <c r="O42" s="58"/>
      <c r="P42" s="58"/>
      <c r="Q42" s="58"/>
      <c r="R42" s="58"/>
      <c r="S42" s="58"/>
      <c r="T42" s="58"/>
      <c r="U42" s="58"/>
    </row>
    <row r="43" spans="3:39" hidden="1" x14ac:dyDescent="0.25">
      <c r="N43" s="58"/>
      <c r="O43" s="58"/>
      <c r="P43" s="58"/>
      <c r="Q43" s="58"/>
      <c r="R43" s="58"/>
      <c r="S43" s="58"/>
      <c r="T43" s="58"/>
      <c r="U43" s="58"/>
    </row>
    <row r="44" spans="3:39" hidden="1" x14ac:dyDescent="0.25"/>
    <row r="45" spans="3:39" hidden="1" x14ac:dyDescent="0.25">
      <c r="N45" s="67"/>
      <c r="O45" s="67"/>
      <c r="P45" s="67"/>
      <c r="Q45" s="67"/>
      <c r="R45" s="67"/>
      <c r="S45" s="67"/>
      <c r="T45" s="67"/>
      <c r="U45" s="67"/>
    </row>
    <row r="46" spans="3:39" hidden="1" x14ac:dyDescent="0.25">
      <c r="N46" s="62"/>
      <c r="O46" s="62"/>
      <c r="P46" s="62"/>
      <c r="Q46" s="62"/>
      <c r="R46" s="62"/>
      <c r="S46" s="68"/>
      <c r="T46" s="62"/>
      <c r="U46" s="62"/>
    </row>
    <row r="47" spans="3:39" hidden="1" x14ac:dyDescent="0.25">
      <c r="N47" s="62"/>
      <c r="O47" s="62"/>
      <c r="P47" s="62"/>
      <c r="Q47" s="62"/>
      <c r="R47" s="62"/>
      <c r="S47" s="68"/>
      <c r="T47" s="62"/>
      <c r="U47" s="62"/>
    </row>
    <row r="48" spans="3:39" hidden="1" x14ac:dyDescent="0.25">
      <c r="N48" s="66"/>
      <c r="S48" s="66"/>
    </row>
  </sheetData>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1ED1-032E-473D-9F89-11791FA7BD9D}">
  <sheetPr>
    <tabColor theme="5"/>
  </sheetPr>
  <dimension ref="A1:AP42"/>
  <sheetViews>
    <sheetView showGridLines="0" zoomScale="80" zoomScaleNormal="80" workbookViewId="0">
      <selection activeCell="J30" sqref="J30"/>
    </sheetView>
  </sheetViews>
  <sheetFormatPr defaultColWidth="0" defaultRowHeight="15" zeroHeight="1" x14ac:dyDescent="0.25"/>
  <cols>
    <col min="1" max="1" width="7" style="57" customWidth="1"/>
    <col min="2" max="2" width="10.140625" style="50" bestFit="1" customWidth="1"/>
    <col min="3" max="3" width="36.7109375" style="50" bestFit="1" customWidth="1"/>
    <col min="4" max="39" width="10" style="50" bestFit="1" customWidth="1"/>
    <col min="40" max="41" width="8.7109375" style="50" customWidth="1"/>
    <col min="42" max="42" width="0" style="50" hidden="1" customWidth="1"/>
    <col min="43" max="16384" width="8.7109375" style="50" hidden="1"/>
  </cols>
  <sheetData>
    <row r="1" spans="1:24" x14ac:dyDescent="0.25"/>
    <row r="2" spans="1:24" s="112" customFormat="1" ht="18.75" x14ac:dyDescent="0.3">
      <c r="A2" s="111" t="s">
        <v>120</v>
      </c>
    </row>
    <row r="3" spans="1:24" x14ac:dyDescent="0.25">
      <c r="C3" s="51"/>
      <c r="D3" s="52"/>
      <c r="E3" s="53"/>
    </row>
    <row r="4" spans="1:24" x14ac:dyDescent="0.25"/>
    <row r="5" spans="1:24" x14ac:dyDescent="0.25">
      <c r="X5" s="54"/>
    </row>
    <row r="6" spans="1:24" x14ac:dyDescent="0.25"/>
    <row r="7" spans="1:24" x14ac:dyDescent="0.25"/>
    <row r="8" spans="1:24" x14ac:dyDescent="0.25"/>
    <row r="9" spans="1:24" x14ac:dyDescent="0.25"/>
    <row r="10" spans="1:24" x14ac:dyDescent="0.25"/>
    <row r="11" spans="1:24" x14ac:dyDescent="0.25"/>
    <row r="12" spans="1:24" x14ac:dyDescent="0.25"/>
    <row r="13" spans="1:24" x14ac:dyDescent="0.25"/>
    <row r="14" spans="1:24" x14ac:dyDescent="0.25"/>
    <row r="15" spans="1:24" x14ac:dyDescent="0.25"/>
    <row r="16" spans="1:24" x14ac:dyDescent="0.25"/>
    <row r="17" spans="1:42" x14ac:dyDescent="0.25">
      <c r="B17" s="50" t="s">
        <v>39</v>
      </c>
      <c r="C17" s="56" t="s">
        <v>55</v>
      </c>
    </row>
    <row r="18" spans="1:42" x14ac:dyDescent="0.25"/>
    <row r="19" spans="1:42" x14ac:dyDescent="0.25"/>
    <row r="20" spans="1:42" x14ac:dyDescent="0.25">
      <c r="C20" s="59" t="s">
        <v>51</v>
      </c>
    </row>
    <row r="21" spans="1:42" x14ac:dyDescent="0.25">
      <c r="C21" s="60" t="s">
        <v>52</v>
      </c>
      <c r="D21" s="59">
        <v>2015</v>
      </c>
      <c r="E21" s="59">
        <v>2016</v>
      </c>
      <c r="F21" s="59">
        <v>2017</v>
      </c>
      <c r="G21" s="59">
        <v>2018</v>
      </c>
      <c r="H21" s="59">
        <v>2019</v>
      </c>
      <c r="I21" s="59">
        <v>2020</v>
      </c>
      <c r="J21" s="59">
        <v>2021</v>
      </c>
      <c r="K21" s="59">
        <v>2022</v>
      </c>
      <c r="L21" s="59">
        <v>2023</v>
      </c>
      <c r="M21" s="59">
        <v>2024</v>
      </c>
      <c r="N21" s="59">
        <v>2025</v>
      </c>
      <c r="O21" s="59">
        <v>2026</v>
      </c>
      <c r="P21" s="59">
        <v>2027</v>
      </c>
      <c r="Q21" s="59">
        <v>2028</v>
      </c>
      <c r="R21" s="59">
        <v>2029</v>
      </c>
      <c r="S21" s="59">
        <v>2030</v>
      </c>
      <c r="T21" s="59">
        <v>2031</v>
      </c>
      <c r="U21" s="59">
        <v>2032</v>
      </c>
      <c r="V21" s="59">
        <v>2033</v>
      </c>
      <c r="W21" s="59">
        <v>2034</v>
      </c>
      <c r="X21" s="59">
        <v>2035</v>
      </c>
      <c r="Y21" s="59">
        <v>2036</v>
      </c>
      <c r="Z21" s="59">
        <v>2037</v>
      </c>
      <c r="AA21" s="59">
        <v>2038</v>
      </c>
      <c r="AB21" s="59">
        <v>2039</v>
      </c>
      <c r="AC21" s="59">
        <v>2040</v>
      </c>
      <c r="AD21" s="59">
        <v>2041</v>
      </c>
      <c r="AE21" s="59">
        <v>2042</v>
      </c>
      <c r="AF21" s="59">
        <v>2043</v>
      </c>
      <c r="AG21" s="59">
        <v>2044</v>
      </c>
      <c r="AH21" s="59">
        <v>2045</v>
      </c>
      <c r="AI21" s="59">
        <v>2046</v>
      </c>
      <c r="AJ21" s="59">
        <v>2047</v>
      </c>
      <c r="AK21" s="59">
        <v>2048</v>
      </c>
      <c r="AL21" s="59">
        <v>2049</v>
      </c>
      <c r="AM21" s="59">
        <v>2050</v>
      </c>
    </row>
    <row r="22" spans="1:42" x14ac:dyDescent="0.25">
      <c r="C22" s="50" t="s">
        <v>42</v>
      </c>
      <c r="D22" s="58">
        <v>229036.5499999997</v>
      </c>
      <c r="E22" s="58">
        <v>229315.06999999989</v>
      </c>
      <c r="F22" s="58">
        <v>229594.76999999979</v>
      </c>
      <c r="G22" s="58">
        <v>229875.67999999996</v>
      </c>
      <c r="H22" s="58">
        <v>230157.77999999991</v>
      </c>
      <c r="I22" s="58">
        <v>229025.51999999987</v>
      </c>
      <c r="J22" s="58">
        <v>226609.19</v>
      </c>
      <c r="K22" s="58">
        <v>222948.93</v>
      </c>
      <c r="L22" s="58">
        <v>218211.73</v>
      </c>
      <c r="M22" s="58">
        <v>212391.38</v>
      </c>
      <c r="N22" s="58">
        <v>205485.92999999991</v>
      </c>
      <c r="O22" s="58">
        <v>197501.77999999997</v>
      </c>
      <c r="P22" s="58">
        <v>188455.03</v>
      </c>
      <c r="Q22" s="58">
        <v>178369.92999999988</v>
      </c>
      <c r="R22" s="58">
        <v>167271.8599999999</v>
      </c>
      <c r="S22" s="58">
        <v>155173.18999999977</v>
      </c>
      <c r="T22" s="58">
        <v>143138.4499999999</v>
      </c>
      <c r="U22" s="58">
        <v>131110.03999999998</v>
      </c>
      <c r="V22" s="58">
        <v>119008.84000000001</v>
      </c>
      <c r="W22" s="58">
        <v>106734.08999999998</v>
      </c>
      <c r="X22" s="58">
        <v>94164.249999999898</v>
      </c>
      <c r="Y22" s="58">
        <v>81257.309999999881</v>
      </c>
      <c r="Z22" s="58">
        <v>68294.709999999992</v>
      </c>
      <c r="AA22" s="58">
        <v>55936.299999999988</v>
      </c>
      <c r="AB22" s="58">
        <v>44813.66</v>
      </c>
      <c r="AC22" s="58">
        <v>33423.54</v>
      </c>
      <c r="AD22" s="58">
        <v>24827.629999999903</v>
      </c>
      <c r="AE22" s="58">
        <v>17795.87</v>
      </c>
      <c r="AF22" s="58">
        <v>12060.11999999999</v>
      </c>
      <c r="AG22" s="58">
        <v>7457.3200000000006</v>
      </c>
      <c r="AH22" s="58">
        <v>3823.1399999999994</v>
      </c>
      <c r="AI22" s="58">
        <v>1306.2399999999991</v>
      </c>
      <c r="AJ22" s="58">
        <v>0</v>
      </c>
      <c r="AK22" s="58">
        <v>0</v>
      </c>
      <c r="AL22" s="58">
        <v>0</v>
      </c>
      <c r="AM22" s="58">
        <v>0</v>
      </c>
      <c r="AN22" s="61"/>
      <c r="AO22" s="61"/>
      <c r="AP22" s="61"/>
    </row>
    <row r="23" spans="1:42" x14ac:dyDescent="0.25">
      <c r="C23" s="50" t="s">
        <v>53</v>
      </c>
      <c r="D23" s="58">
        <v>0</v>
      </c>
      <c r="E23" s="58">
        <v>0</v>
      </c>
      <c r="F23" s="58">
        <v>0</v>
      </c>
      <c r="G23" s="58">
        <v>0</v>
      </c>
      <c r="H23" s="58">
        <v>0</v>
      </c>
      <c r="I23" s="58">
        <v>1354.75</v>
      </c>
      <c r="J23" s="58">
        <v>3835.83</v>
      </c>
      <c r="K23" s="58">
        <v>7309.0599999999904</v>
      </c>
      <c r="L23" s="58">
        <v>11512.39</v>
      </c>
      <c r="M23" s="58">
        <v>16355.78</v>
      </c>
      <c r="N23" s="58">
        <v>21745.010000000002</v>
      </c>
      <c r="O23" s="58">
        <v>26856.23</v>
      </c>
      <c r="P23" s="58">
        <v>31899.769999999997</v>
      </c>
      <c r="Q23" s="58">
        <v>37080.28</v>
      </c>
      <c r="R23" s="58">
        <v>42599.27</v>
      </c>
      <c r="S23" s="58">
        <v>48658.12</v>
      </c>
      <c r="T23" s="58">
        <v>53788.839999999895</v>
      </c>
      <c r="U23" s="58">
        <v>58002.419999999896</v>
      </c>
      <c r="V23" s="58">
        <v>61289.089999999909</v>
      </c>
      <c r="W23" s="58">
        <v>63604.869999999981</v>
      </c>
      <c r="X23" s="58">
        <v>64857.310000000005</v>
      </c>
      <c r="Y23" s="58">
        <v>65610.449999999983</v>
      </c>
      <c r="Z23" s="58">
        <v>65716.88</v>
      </c>
      <c r="AA23" s="58">
        <v>65008.33</v>
      </c>
      <c r="AB23" s="58">
        <v>63362.89</v>
      </c>
      <c r="AC23" s="58">
        <v>60792.979999999901</v>
      </c>
      <c r="AD23" s="58">
        <v>57523.659999999887</v>
      </c>
      <c r="AE23" s="58">
        <v>53691.899999999994</v>
      </c>
      <c r="AF23" s="58">
        <v>49452.12999999999</v>
      </c>
      <c r="AG23" s="58">
        <v>44961.309999999896</v>
      </c>
      <c r="AH23" s="58">
        <v>40360.729999999894</v>
      </c>
      <c r="AI23" s="58">
        <v>35758.42</v>
      </c>
      <c r="AJ23" s="58">
        <v>31238.649999999892</v>
      </c>
      <c r="AK23" s="58">
        <v>26874.100000000002</v>
      </c>
      <c r="AL23" s="58">
        <v>22797.100000000002</v>
      </c>
      <c r="AM23" s="58">
        <v>19131.830000000002</v>
      </c>
      <c r="AN23" s="61"/>
      <c r="AO23" s="61"/>
      <c r="AP23" s="61"/>
    </row>
    <row r="24" spans="1:42" x14ac:dyDescent="0.25">
      <c r="C24" s="50" t="s">
        <v>44</v>
      </c>
      <c r="D24" s="58">
        <v>0</v>
      </c>
      <c r="E24" s="58">
        <v>0</v>
      </c>
      <c r="F24" s="58">
        <v>0</v>
      </c>
      <c r="G24" s="58">
        <v>0</v>
      </c>
      <c r="H24" s="58">
        <v>0</v>
      </c>
      <c r="I24" s="58">
        <v>0</v>
      </c>
      <c r="J24" s="58">
        <v>0</v>
      </c>
      <c r="K24" s="58">
        <v>0</v>
      </c>
      <c r="L24" s="58">
        <v>0</v>
      </c>
      <c r="M24" s="58">
        <v>0</v>
      </c>
      <c r="N24" s="58">
        <v>0</v>
      </c>
      <c r="O24" s="58">
        <v>73.599999999999909</v>
      </c>
      <c r="P24" s="58">
        <v>219.01</v>
      </c>
      <c r="Q24" s="58">
        <v>434.39</v>
      </c>
      <c r="R24" s="58">
        <v>719.05</v>
      </c>
      <c r="S24" s="58">
        <v>1075.9699999999989</v>
      </c>
      <c r="T24" s="58">
        <v>1617.2399999999989</v>
      </c>
      <c r="U24" s="58">
        <v>2369.66</v>
      </c>
      <c r="V24" s="58">
        <v>3365.0699999999997</v>
      </c>
      <c r="W24" s="58">
        <v>4616.54</v>
      </c>
      <c r="X24" s="58">
        <v>6099.8799999999992</v>
      </c>
      <c r="Y24" s="58">
        <v>7675.4500000000007</v>
      </c>
      <c r="Z24" s="58">
        <v>9307.1799999999894</v>
      </c>
      <c r="AA24" s="58">
        <v>10982.14</v>
      </c>
      <c r="AB24" s="58">
        <v>12699.849999999991</v>
      </c>
      <c r="AC24" s="58">
        <v>14577.72</v>
      </c>
      <c r="AD24" s="58">
        <v>16306.039999999999</v>
      </c>
      <c r="AE24" s="58">
        <v>17945.919999999991</v>
      </c>
      <c r="AF24" s="58">
        <v>19500.61</v>
      </c>
      <c r="AG24" s="58">
        <v>20965.260000000002</v>
      </c>
      <c r="AH24" s="58">
        <v>22330.32</v>
      </c>
      <c r="AI24" s="58">
        <v>23481.599999999999</v>
      </c>
      <c r="AJ24" s="58">
        <v>24559.639999999803</v>
      </c>
      <c r="AK24" s="58">
        <v>25543.68</v>
      </c>
      <c r="AL24" s="58">
        <v>26409.230000000003</v>
      </c>
      <c r="AM24" s="58">
        <v>27142.819999999901</v>
      </c>
      <c r="AN24" s="61"/>
      <c r="AO24" s="61"/>
      <c r="AP24" s="61"/>
    </row>
    <row r="25" spans="1:42" x14ac:dyDescent="0.25">
      <c r="C25" s="50" t="s">
        <v>45</v>
      </c>
      <c r="D25" s="58">
        <v>0</v>
      </c>
      <c r="E25" s="58">
        <v>0</v>
      </c>
      <c r="F25" s="58">
        <v>0</v>
      </c>
      <c r="G25" s="58">
        <v>0</v>
      </c>
      <c r="H25" s="58">
        <v>0</v>
      </c>
      <c r="I25" s="58">
        <v>60.819999999999993</v>
      </c>
      <c r="J25" s="58">
        <v>280.57</v>
      </c>
      <c r="K25" s="58">
        <v>753.32999999999879</v>
      </c>
      <c r="L25" s="58">
        <v>1574.15</v>
      </c>
      <c r="M25" s="58">
        <v>2839.2799999999997</v>
      </c>
      <c r="N25" s="58">
        <v>4644.8999999999996</v>
      </c>
      <c r="O25" s="58">
        <v>7734.84</v>
      </c>
      <c r="P25" s="58">
        <v>11884.44999999999</v>
      </c>
      <c r="Q25" s="58">
        <v>16866.75</v>
      </c>
      <c r="R25" s="58">
        <v>22455.48</v>
      </c>
      <c r="S25" s="58">
        <v>28433.91</v>
      </c>
      <c r="T25" s="58">
        <v>35093.469999999994</v>
      </c>
      <c r="U25" s="58">
        <v>42453.919999999904</v>
      </c>
      <c r="V25" s="58">
        <v>50572.329999999994</v>
      </c>
      <c r="W25" s="58">
        <v>59580.34</v>
      </c>
      <c r="X25" s="58">
        <v>69716.25</v>
      </c>
      <c r="Y25" s="58">
        <v>80597.559999999896</v>
      </c>
      <c r="Z25" s="58">
        <v>92126.33</v>
      </c>
      <c r="AA25" s="58">
        <v>103823.9</v>
      </c>
      <c r="AB25" s="58">
        <v>115181.1599999998</v>
      </c>
      <c r="AC25" s="58">
        <v>127536.27999999981</v>
      </c>
      <c r="AD25" s="58">
        <v>137974.01</v>
      </c>
      <c r="AE25" s="58">
        <v>147504.18</v>
      </c>
      <c r="AF25" s="58">
        <v>156234.57</v>
      </c>
      <c r="AG25" s="58">
        <v>164175.0499999999</v>
      </c>
      <c r="AH25" s="58">
        <v>171356.78999999998</v>
      </c>
      <c r="AI25" s="58">
        <v>177642.2</v>
      </c>
      <c r="AJ25" s="58">
        <v>182717.19</v>
      </c>
      <c r="AK25" s="58">
        <v>186438.88999999993</v>
      </c>
      <c r="AL25" s="58">
        <v>189982.63999999978</v>
      </c>
      <c r="AM25" s="58">
        <v>193241.13</v>
      </c>
      <c r="AN25" s="62"/>
      <c r="AO25" s="62"/>
      <c r="AP25" s="62"/>
    </row>
    <row r="26" spans="1:42" x14ac:dyDescent="0.25">
      <c r="C26" s="50" t="s">
        <v>46</v>
      </c>
      <c r="D26" s="58">
        <v>4674.22</v>
      </c>
      <c r="E26" s="58">
        <v>4679.8999999999996</v>
      </c>
      <c r="F26" s="58">
        <v>4685.6100000000006</v>
      </c>
      <c r="G26" s="58">
        <v>4691.34</v>
      </c>
      <c r="H26" s="58">
        <v>4697.0999999999985</v>
      </c>
      <c r="I26" s="58">
        <v>4702.8799999999992</v>
      </c>
      <c r="J26" s="58">
        <v>4708.68</v>
      </c>
      <c r="K26" s="58">
        <v>4714.5099999999902</v>
      </c>
      <c r="L26" s="58">
        <v>4720.3599999999997</v>
      </c>
      <c r="M26" s="58">
        <v>4726.2499999999891</v>
      </c>
      <c r="N26" s="58">
        <v>4732.1499999999896</v>
      </c>
      <c r="O26" s="58">
        <v>4738.09</v>
      </c>
      <c r="P26" s="58">
        <v>4744.04</v>
      </c>
      <c r="Q26" s="58">
        <v>4750.0299999999897</v>
      </c>
      <c r="R26" s="58">
        <v>4756.0299999999988</v>
      </c>
      <c r="S26" s="58">
        <v>4762.0699999999897</v>
      </c>
      <c r="T26" s="58">
        <v>4768.12</v>
      </c>
      <c r="U26" s="58">
        <v>4774.2199999999993</v>
      </c>
      <c r="V26" s="58">
        <v>4780.32</v>
      </c>
      <c r="W26" s="58">
        <v>4786.4499999999989</v>
      </c>
      <c r="X26" s="58">
        <v>4792.6099999999997</v>
      </c>
      <c r="Y26" s="58">
        <v>4798.7900000000009</v>
      </c>
      <c r="Z26" s="58">
        <v>4804.99999999999</v>
      </c>
      <c r="AA26" s="58">
        <v>4811.2399999999907</v>
      </c>
      <c r="AB26" s="58">
        <v>4817.5</v>
      </c>
      <c r="AC26" s="58">
        <v>4858.9599999999891</v>
      </c>
      <c r="AD26" s="58">
        <v>4873.92</v>
      </c>
      <c r="AE26" s="58">
        <v>4884.4299999999803</v>
      </c>
      <c r="AF26" s="58">
        <v>4893.2499999999909</v>
      </c>
      <c r="AG26" s="58">
        <v>4901.42</v>
      </c>
      <c r="AH26" s="58">
        <v>4910.3700000000008</v>
      </c>
      <c r="AI26" s="58">
        <v>4915.21</v>
      </c>
      <c r="AJ26" s="58">
        <v>4911.8799999999992</v>
      </c>
      <c r="AK26" s="58">
        <v>4895.71</v>
      </c>
      <c r="AL26" s="58">
        <v>4889.7199999999993</v>
      </c>
      <c r="AM26" s="58">
        <v>4890.5699999999988</v>
      </c>
      <c r="AN26" s="62"/>
      <c r="AO26" s="62"/>
      <c r="AP26" s="62"/>
    </row>
    <row r="27" spans="1:42" s="60" customFormat="1" x14ac:dyDescent="0.25">
      <c r="A27" s="57"/>
      <c r="B27" s="50"/>
      <c r="C27" s="60" t="s">
        <v>47</v>
      </c>
      <c r="D27" s="63">
        <v>233710.7699999997</v>
      </c>
      <c r="E27" s="63">
        <v>233994.96999999988</v>
      </c>
      <c r="F27" s="63">
        <v>234280.37999999977</v>
      </c>
      <c r="G27" s="63">
        <v>234567.01999999996</v>
      </c>
      <c r="H27" s="63">
        <v>234854.87999999992</v>
      </c>
      <c r="I27" s="63">
        <v>235143.96999999988</v>
      </c>
      <c r="J27" s="63">
        <v>235434.27</v>
      </c>
      <c r="K27" s="63">
        <v>235725.82999999996</v>
      </c>
      <c r="L27" s="63">
        <v>236018.62999999998</v>
      </c>
      <c r="M27" s="63">
        <v>236312.69</v>
      </c>
      <c r="N27" s="63">
        <v>236607.9899999999</v>
      </c>
      <c r="O27" s="63">
        <v>236904.53999999998</v>
      </c>
      <c r="P27" s="63">
        <v>237202.3</v>
      </c>
      <c r="Q27" s="63">
        <v>237501.37999999989</v>
      </c>
      <c r="R27" s="63">
        <v>237801.68999999989</v>
      </c>
      <c r="S27" s="63">
        <v>238103.25999999975</v>
      </c>
      <c r="T27" s="63">
        <v>238406.11999999979</v>
      </c>
      <c r="U27" s="63">
        <v>238710.25999999978</v>
      </c>
      <c r="V27" s="63">
        <v>239015.64999999994</v>
      </c>
      <c r="W27" s="63">
        <v>239322.28999999998</v>
      </c>
      <c r="X27" s="63">
        <v>239630.2999999999</v>
      </c>
      <c r="Y27" s="63">
        <v>239939.55999999979</v>
      </c>
      <c r="Z27" s="63">
        <v>240250.09999999998</v>
      </c>
      <c r="AA27" s="63">
        <v>240561.90999999997</v>
      </c>
      <c r="AB27" s="63">
        <v>240875.05999999979</v>
      </c>
      <c r="AC27" s="63">
        <v>241189.47999999972</v>
      </c>
      <c r="AD27" s="63">
        <v>241505.25999999981</v>
      </c>
      <c r="AE27" s="63">
        <v>241822.29999999996</v>
      </c>
      <c r="AF27" s="63">
        <v>242140.68</v>
      </c>
      <c r="AG27" s="63">
        <v>242460.35999999981</v>
      </c>
      <c r="AH27" s="63">
        <v>242781.34999999986</v>
      </c>
      <c r="AI27" s="63">
        <v>243103.67</v>
      </c>
      <c r="AJ27" s="63">
        <v>243427.35999999969</v>
      </c>
      <c r="AK27" s="63">
        <v>243752.37999999992</v>
      </c>
      <c r="AL27" s="63">
        <v>244078.6899999998</v>
      </c>
      <c r="AM27" s="63">
        <v>244406.34999999992</v>
      </c>
      <c r="AN27" s="69"/>
    </row>
    <row r="28" spans="1:42" x14ac:dyDescent="0.25"/>
    <row r="29" spans="1:42" x14ac:dyDescent="0.25"/>
    <row r="30" spans="1:42" x14ac:dyDescent="0.25">
      <c r="C30" s="59" t="s">
        <v>54</v>
      </c>
    </row>
    <row r="31" spans="1:42" x14ac:dyDescent="0.25">
      <c r="C31" s="70" t="s">
        <v>49</v>
      </c>
      <c r="D31" s="71">
        <v>2015</v>
      </c>
      <c r="E31" s="71">
        <v>2016</v>
      </c>
      <c r="F31" s="71">
        <v>2017</v>
      </c>
      <c r="G31" s="71">
        <v>2018</v>
      </c>
      <c r="H31" s="71">
        <v>2019</v>
      </c>
      <c r="I31" s="71">
        <v>2020</v>
      </c>
      <c r="J31" s="71">
        <v>2021</v>
      </c>
      <c r="K31" s="71">
        <v>2022</v>
      </c>
      <c r="L31" s="71">
        <v>2023</v>
      </c>
      <c r="M31" s="71">
        <v>2024</v>
      </c>
      <c r="N31" s="71">
        <v>2025</v>
      </c>
      <c r="O31" s="71">
        <v>2026</v>
      </c>
      <c r="P31" s="71">
        <v>2027</v>
      </c>
      <c r="Q31" s="71">
        <v>2028</v>
      </c>
      <c r="R31" s="71">
        <v>2029</v>
      </c>
      <c r="S31" s="71">
        <v>2030</v>
      </c>
      <c r="T31" s="71">
        <v>2031</v>
      </c>
      <c r="U31" s="71">
        <v>2032</v>
      </c>
      <c r="V31" s="71">
        <v>2033</v>
      </c>
      <c r="W31" s="71">
        <v>2034</v>
      </c>
      <c r="X31" s="71">
        <v>2035</v>
      </c>
      <c r="Y31" s="71">
        <v>2036</v>
      </c>
      <c r="Z31" s="71">
        <v>2037</v>
      </c>
      <c r="AA31" s="71">
        <v>2038</v>
      </c>
      <c r="AB31" s="71">
        <v>2039</v>
      </c>
      <c r="AC31" s="71">
        <v>2040</v>
      </c>
      <c r="AD31" s="71">
        <v>2041</v>
      </c>
      <c r="AE31" s="71">
        <v>2042</v>
      </c>
      <c r="AF31" s="71">
        <v>2043</v>
      </c>
      <c r="AG31" s="71">
        <v>2044</v>
      </c>
      <c r="AH31" s="71">
        <v>2045</v>
      </c>
      <c r="AI31" s="71">
        <v>2046</v>
      </c>
      <c r="AJ31" s="71">
        <v>2047</v>
      </c>
      <c r="AK31" s="71">
        <v>2048</v>
      </c>
      <c r="AL31" s="71">
        <v>2049</v>
      </c>
      <c r="AM31" s="71">
        <v>2050</v>
      </c>
    </row>
    <row r="32" spans="1:42" x14ac:dyDescent="0.25">
      <c r="C32" s="66" t="s">
        <v>42</v>
      </c>
      <c r="D32" s="66">
        <v>0.98000043637081879</v>
      </c>
      <c r="E32" s="66">
        <v>0.98000043637081879</v>
      </c>
      <c r="F32" s="66">
        <v>0.98000003336107855</v>
      </c>
      <c r="G32" s="66">
        <v>0.98000004699513132</v>
      </c>
      <c r="H32" s="66">
        <v>0.97999917803081871</v>
      </c>
      <c r="I32" s="66">
        <v>0.88200019384406636</v>
      </c>
      <c r="J32" s="66">
        <v>0.78399970971897182</v>
      </c>
      <c r="K32" s="66">
        <v>0.68599996274703345</v>
      </c>
      <c r="L32" s="66">
        <v>0.60025048827829708</v>
      </c>
      <c r="M32" s="66">
        <v>0.51450024156908647</v>
      </c>
      <c r="N32" s="66">
        <v>0.42874939664881506</v>
      </c>
      <c r="O32" s="66">
        <v>0.34299972442587467</v>
      </c>
      <c r="P32" s="66">
        <v>0.25724950844560479</v>
      </c>
      <c r="Q32" s="66">
        <v>0.17150003153633353</v>
      </c>
      <c r="R32" s="66">
        <v>8.5751587861679607E-2</v>
      </c>
      <c r="S32" s="66">
        <v>0</v>
      </c>
      <c r="T32" s="66">
        <v>0</v>
      </c>
      <c r="U32" s="66">
        <v>0</v>
      </c>
      <c r="V32" s="66">
        <v>0</v>
      </c>
      <c r="W32" s="66">
        <v>0</v>
      </c>
      <c r="X32" s="66">
        <v>0</v>
      </c>
      <c r="Y32" s="66">
        <v>0</v>
      </c>
      <c r="Z32" s="66">
        <v>0</v>
      </c>
      <c r="AA32" s="66">
        <v>0</v>
      </c>
      <c r="AB32" s="66">
        <v>0</v>
      </c>
      <c r="AC32" s="66">
        <v>0</v>
      </c>
      <c r="AD32" s="66">
        <v>0</v>
      </c>
      <c r="AE32" s="66">
        <v>0</v>
      </c>
      <c r="AF32" s="66">
        <v>0</v>
      </c>
      <c r="AG32" s="66">
        <v>0</v>
      </c>
      <c r="AH32" s="66">
        <v>0</v>
      </c>
      <c r="AI32" s="66">
        <v>0</v>
      </c>
      <c r="AJ32" s="66">
        <v>0</v>
      </c>
      <c r="AK32" s="66">
        <v>0</v>
      </c>
      <c r="AL32" s="66">
        <v>0</v>
      </c>
      <c r="AM32" s="66">
        <v>0</v>
      </c>
      <c r="AN32" s="66"/>
    </row>
    <row r="33" spans="3:40" x14ac:dyDescent="0.25">
      <c r="C33" s="66" t="s">
        <v>53</v>
      </c>
      <c r="D33" s="66">
        <v>0</v>
      </c>
      <c r="E33" s="66">
        <v>0</v>
      </c>
      <c r="F33" s="66">
        <v>0</v>
      </c>
      <c r="G33" s="66">
        <v>0</v>
      </c>
      <c r="H33" s="66">
        <v>0</v>
      </c>
      <c r="I33" s="66">
        <v>9.3789374575966103E-2</v>
      </c>
      <c r="J33" s="66">
        <v>0.18005261343638312</v>
      </c>
      <c r="K33" s="66">
        <v>0.25877624005811489</v>
      </c>
      <c r="L33" s="66">
        <v>0.3177089317136001</v>
      </c>
      <c r="M33" s="66">
        <v>0.36909165451200743</v>
      </c>
      <c r="N33" s="66">
        <v>0.41291056611579746</v>
      </c>
      <c r="O33" s="66">
        <v>0.39348136333755629</v>
      </c>
      <c r="P33" s="66">
        <v>0.39039439647334384</v>
      </c>
      <c r="Q33" s="66">
        <v>0.40374682787313537</v>
      </c>
      <c r="R33" s="66">
        <v>0.43363522308476438</v>
      </c>
      <c r="S33" s="66">
        <v>0.48000015779279448</v>
      </c>
      <c r="T33" s="66">
        <v>0.40999921685827279</v>
      </c>
      <c r="U33" s="66">
        <v>0.33999944849537722</v>
      </c>
      <c r="V33" s="66">
        <v>0.26999965025045969</v>
      </c>
      <c r="W33" s="66">
        <v>0.20000060576185527</v>
      </c>
      <c r="X33" s="66">
        <v>0.13000034154966181</v>
      </c>
      <c r="Y33" s="66">
        <v>0.11000052497644507</v>
      </c>
      <c r="Z33" s="66">
        <v>8.9999515013649334E-2</v>
      </c>
      <c r="AA33" s="66">
        <v>6.9999933863746033E-2</v>
      </c>
      <c r="AB33" s="66">
        <v>4.999983011514799E-2</v>
      </c>
      <c r="AC33" s="66">
        <v>2.9999661615547575E-2</v>
      </c>
      <c r="AD33" s="66">
        <v>2.9999985946509541E-2</v>
      </c>
      <c r="AE33" s="66">
        <v>3.0000654131567585E-2</v>
      </c>
      <c r="AF33" s="66">
        <v>2.9999600921723008E-2</v>
      </c>
      <c r="AG33" s="66">
        <v>2.9999880843508728E-2</v>
      </c>
      <c r="AH33" s="66">
        <v>2.9999672679445973E-2</v>
      </c>
      <c r="AI33" s="66">
        <v>3.0000120779510957E-2</v>
      </c>
      <c r="AJ33" s="66">
        <v>3.0000450620535479E-2</v>
      </c>
      <c r="AK33" s="66">
        <v>3.0000187302670452E-2</v>
      </c>
      <c r="AL33" s="66">
        <v>2.9999439437444354E-2</v>
      </c>
      <c r="AM33" s="66">
        <v>2.9999320462387635E-2</v>
      </c>
      <c r="AN33" s="66"/>
    </row>
    <row r="34" spans="3:40" x14ac:dyDescent="0.25">
      <c r="C34" s="66" t="s">
        <v>44</v>
      </c>
      <c r="D34" s="66">
        <v>0</v>
      </c>
      <c r="E34" s="66">
        <v>0</v>
      </c>
      <c r="F34" s="66">
        <v>0</v>
      </c>
      <c r="G34" s="66">
        <v>0</v>
      </c>
      <c r="H34" s="66">
        <v>0</v>
      </c>
      <c r="I34" s="66">
        <v>0</v>
      </c>
      <c r="J34" s="66">
        <v>0</v>
      </c>
      <c r="K34" s="66">
        <v>0</v>
      </c>
      <c r="L34" s="66">
        <v>0</v>
      </c>
      <c r="M34" s="66">
        <v>0</v>
      </c>
      <c r="N34" s="66">
        <v>0</v>
      </c>
      <c r="O34" s="66">
        <v>5.6654345372894876E-3</v>
      </c>
      <c r="P34" s="66">
        <v>1.1251778765314396E-2</v>
      </c>
      <c r="Q34" s="66">
        <v>1.677109994837387E-2</v>
      </c>
      <c r="R34" s="66">
        <v>2.2321022504508591E-2</v>
      </c>
      <c r="S34" s="66">
        <v>2.8160491051176146E-2</v>
      </c>
      <c r="T34" s="66">
        <v>4.2818867228999351E-2</v>
      </c>
      <c r="U34" s="66">
        <v>5.9288322677476156E-2</v>
      </c>
      <c r="V34" s="66">
        <v>7.7389469429947191E-2</v>
      </c>
      <c r="W34" s="66">
        <v>9.4825203630633681E-2</v>
      </c>
      <c r="X34" s="66">
        <v>0.107944953821759</v>
      </c>
      <c r="Y34" s="66">
        <v>0.10915434583790387</v>
      </c>
      <c r="Z34" s="66">
        <v>0.10904818439048179</v>
      </c>
      <c r="AA34" s="66">
        <v>0.11201828006058076</v>
      </c>
      <c r="AB34" s="66">
        <v>0.11906413832704203</v>
      </c>
      <c r="AC34" s="66">
        <v>0.12140732840461757</v>
      </c>
      <c r="AD34" s="66">
        <v>0.12830204323696853</v>
      </c>
      <c r="AE34" s="66">
        <v>0.13020270810469009</v>
      </c>
      <c r="AF34" s="66">
        <v>0.13141943274718093</v>
      </c>
      <c r="AG34" s="66">
        <v>0.13252584951130941</v>
      </c>
      <c r="AH34" s="66">
        <v>0.13326781962852094</v>
      </c>
      <c r="AI34" s="66">
        <v>0.12912009106775127</v>
      </c>
      <c r="AJ34" s="66">
        <v>0.1391725985421649</v>
      </c>
      <c r="AK34" s="66">
        <v>0.15219237775854083</v>
      </c>
      <c r="AL34" s="66">
        <v>0.15028682117431641</v>
      </c>
      <c r="AM34" s="66">
        <v>0.14901353789932217</v>
      </c>
      <c r="AN34" s="66"/>
    </row>
    <row r="35" spans="3:40" x14ac:dyDescent="0.25">
      <c r="C35" s="66" t="s">
        <v>45</v>
      </c>
      <c r="D35" s="66">
        <v>0</v>
      </c>
      <c r="E35" s="66">
        <v>0</v>
      </c>
      <c r="F35" s="66">
        <v>0</v>
      </c>
      <c r="G35" s="66">
        <v>0</v>
      </c>
      <c r="H35" s="66">
        <v>0</v>
      </c>
      <c r="I35" s="66">
        <v>4.2105700400149534E-3</v>
      </c>
      <c r="J35" s="66">
        <v>1.5947313993359823E-2</v>
      </c>
      <c r="K35" s="66">
        <v>3.5222679605863561E-2</v>
      </c>
      <c r="L35" s="66">
        <v>6.2040821879705131E-2</v>
      </c>
      <c r="M35" s="66">
        <v>9.6408164882713407E-2</v>
      </c>
      <c r="N35" s="66">
        <v>0.13834019046743437</v>
      </c>
      <c r="O35" s="66">
        <v>0.23785357007049482</v>
      </c>
      <c r="P35" s="66">
        <v>0.32110321752433008</v>
      </c>
      <c r="Q35" s="66">
        <v>0.387981775892692</v>
      </c>
      <c r="R35" s="66">
        <v>0.43829295067827179</v>
      </c>
      <c r="S35" s="66">
        <v>0.47183990343080989</v>
      </c>
      <c r="T35" s="66">
        <v>0.52718174188123312</v>
      </c>
      <c r="U35" s="66">
        <v>0.58071230761352133</v>
      </c>
      <c r="V35" s="66">
        <v>0.63261142437443385</v>
      </c>
      <c r="W35" s="66">
        <v>0.68517496295387648</v>
      </c>
      <c r="X35" s="66">
        <v>0.74205442848204428</v>
      </c>
      <c r="Y35" s="66">
        <v>0.76084559890141779</v>
      </c>
      <c r="Z35" s="66">
        <v>0.78095226073397706</v>
      </c>
      <c r="AA35" s="66">
        <v>0.79798218289319667</v>
      </c>
      <c r="AB35" s="66">
        <v>0.8109358276959876</v>
      </c>
      <c r="AC35" s="66">
        <v>0.82859323556946984</v>
      </c>
      <c r="AD35" s="66">
        <v>0.82169844863519548</v>
      </c>
      <c r="AE35" s="66">
        <v>0.81979692848888364</v>
      </c>
      <c r="AF35" s="66">
        <v>0.81858123238328062</v>
      </c>
      <c r="AG35" s="66">
        <v>0.81747459732553263</v>
      </c>
      <c r="AH35" s="66">
        <v>0.81673247793561909</v>
      </c>
      <c r="AI35" s="66">
        <v>0.82087945600908274</v>
      </c>
      <c r="AJ35" s="66">
        <v>0.81082716837824786</v>
      </c>
      <c r="AK35" s="66">
        <v>0.7978067671640503</v>
      </c>
      <c r="AL35" s="66">
        <v>0.79971489165571474</v>
      </c>
      <c r="AM35" s="66">
        <v>0.80098683962157358</v>
      </c>
      <c r="AN35" s="66"/>
    </row>
    <row r="36" spans="3:40" x14ac:dyDescent="0.25">
      <c r="C36" s="66" t="s">
        <v>46</v>
      </c>
      <c r="D36" s="66">
        <v>1.9999563629181268E-2</v>
      </c>
      <c r="E36" s="66">
        <v>1.9999563629181268E-2</v>
      </c>
      <c r="F36" s="66">
        <v>1.9999966638921375E-2</v>
      </c>
      <c r="G36" s="66">
        <v>1.9999953004868638E-2</v>
      </c>
      <c r="H36" s="66">
        <v>2.0000821969181303E-2</v>
      </c>
      <c r="I36" s="66">
        <v>1.9999861539952646E-2</v>
      </c>
      <c r="J36" s="66">
        <v>2.0000362851285404E-2</v>
      </c>
      <c r="K36" s="66">
        <v>2.0001117588987972E-2</v>
      </c>
      <c r="L36" s="66">
        <v>1.9999758128397556E-2</v>
      </c>
      <c r="M36" s="66">
        <v>1.9999939036192713E-2</v>
      </c>
      <c r="N36" s="66">
        <v>1.9999846767952967E-2</v>
      </c>
      <c r="O36" s="66">
        <v>1.999990762878473E-2</v>
      </c>
      <c r="P36" s="66">
        <v>2.0001098791406827E-2</v>
      </c>
      <c r="Q36" s="66">
        <v>2.0000264749465257E-2</v>
      </c>
      <c r="R36" s="66">
        <v>1.9999215870775498E-2</v>
      </c>
      <c r="S36" s="66">
        <v>1.9999447725219541E-2</v>
      </c>
      <c r="T36" s="66">
        <v>2.0000174031494875E-2</v>
      </c>
      <c r="U36" s="66">
        <v>1.9999921213625302E-2</v>
      </c>
      <c r="V36" s="66">
        <v>1.9999455945159287E-2</v>
      </c>
      <c r="W36" s="66">
        <v>1.999922765363446E-2</v>
      </c>
      <c r="X36" s="66">
        <v>2.0000276146535E-2</v>
      </c>
      <c r="Y36" s="66">
        <v>1.9999530284233284E-2</v>
      </c>
      <c r="Z36" s="66">
        <v>2.000003986189177E-2</v>
      </c>
      <c r="AA36" s="66">
        <v>1.9999603182476532E-2</v>
      </c>
      <c r="AB36" s="66">
        <v>2.0000203861822392E-2</v>
      </c>
      <c r="AC36" s="66">
        <v>1.9999774410365087E-2</v>
      </c>
      <c r="AD36" s="66">
        <v>1.9999522181326501E-2</v>
      </c>
      <c r="AE36" s="66">
        <v>1.9999709274858814E-2</v>
      </c>
      <c r="AF36" s="66">
        <v>1.9999733947815339E-2</v>
      </c>
      <c r="AG36" s="66">
        <v>1.9999672319649209E-2</v>
      </c>
      <c r="AH36" s="66">
        <v>2.0000029756414E-2</v>
      </c>
      <c r="AI36" s="66">
        <v>2.0000332143655156E-2</v>
      </c>
      <c r="AJ36" s="66">
        <v>1.9999782459051794E-2</v>
      </c>
      <c r="AK36" s="66">
        <v>2.0000667774738395E-2</v>
      </c>
      <c r="AL36" s="66">
        <v>1.9998847732524479E-2</v>
      </c>
      <c r="AM36" s="66">
        <v>2.000030201671665E-2</v>
      </c>
      <c r="AN36" s="66"/>
    </row>
    <row r="37" spans="3:40" x14ac:dyDescent="0.25">
      <c r="C37" s="70" t="s">
        <v>47</v>
      </c>
      <c r="D37" s="70">
        <v>1</v>
      </c>
      <c r="E37" s="70">
        <v>1</v>
      </c>
      <c r="F37" s="70">
        <v>0.99999999999999989</v>
      </c>
      <c r="G37" s="70">
        <v>1</v>
      </c>
      <c r="H37" s="70">
        <v>1</v>
      </c>
      <c r="I37" s="70">
        <v>1</v>
      </c>
      <c r="J37" s="70">
        <v>1.0000000000000002</v>
      </c>
      <c r="K37" s="70">
        <v>0.99999999999999978</v>
      </c>
      <c r="L37" s="70">
        <v>1</v>
      </c>
      <c r="M37" s="70">
        <v>1</v>
      </c>
      <c r="N37" s="70">
        <v>0.99999999999999989</v>
      </c>
      <c r="O37" s="70">
        <v>1</v>
      </c>
      <c r="P37" s="70">
        <v>0.99999999999999989</v>
      </c>
      <c r="Q37" s="70">
        <v>1</v>
      </c>
      <c r="R37" s="70">
        <v>0.99999999999999989</v>
      </c>
      <c r="S37" s="70">
        <v>1</v>
      </c>
      <c r="T37" s="70">
        <v>1</v>
      </c>
      <c r="U37" s="70">
        <v>1</v>
      </c>
      <c r="V37" s="70">
        <v>1</v>
      </c>
      <c r="W37" s="70">
        <v>0.99999999999999989</v>
      </c>
      <c r="X37" s="70">
        <v>1.0000000000000002</v>
      </c>
      <c r="Y37" s="70">
        <v>1</v>
      </c>
      <c r="Z37" s="70">
        <v>1</v>
      </c>
      <c r="AA37" s="70">
        <v>1</v>
      </c>
      <c r="AB37" s="70">
        <v>1</v>
      </c>
      <c r="AC37" s="70">
        <v>1</v>
      </c>
      <c r="AD37" s="70">
        <v>1</v>
      </c>
      <c r="AE37" s="70">
        <v>1</v>
      </c>
      <c r="AF37" s="70">
        <v>0.99999999999999989</v>
      </c>
      <c r="AG37" s="70">
        <v>1</v>
      </c>
      <c r="AH37" s="70">
        <v>1</v>
      </c>
      <c r="AI37" s="70">
        <v>1.0000000000000002</v>
      </c>
      <c r="AJ37" s="70">
        <v>1</v>
      </c>
      <c r="AK37" s="70">
        <v>1</v>
      </c>
      <c r="AL37" s="70">
        <v>1</v>
      </c>
      <c r="AM37" s="70">
        <v>1</v>
      </c>
    </row>
    <row r="38" spans="3:40" x14ac:dyDescent="0.25"/>
    <row r="39" spans="3:40" x14ac:dyDescent="0.25"/>
    <row r="40" spans="3:40" x14ac:dyDescent="0.25"/>
    <row r="41" spans="3:40" x14ac:dyDescent="0.25"/>
    <row r="42" spans="3:40"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42CAE5A3E6C9FC47BFA8A942BB936F9F" ma:contentTypeVersion="6999" ma:contentTypeDescription="Create a new document." ma:contentTypeScope="" ma:versionID="dc83d163e2a4884fb55f1757078b0241">
  <xsd:schema xmlns:xsd="http://www.w3.org/2001/XMLSchema" xmlns:xs="http://www.w3.org/2001/XMLSchema" xmlns:p="http://schemas.microsoft.com/office/2006/metadata/properties" xmlns:ns2="238dd806-a5b7-46a5-9c55-c2d3786c84e5" xmlns:ns3="d0d7a599-dd13-4811-b75d-acea564d997a" targetNamespace="http://schemas.microsoft.com/office/2006/metadata/properties" ma:root="true" ma:fieldsID="8c39b2bf23e5ef546302129cf1212a96" ns2:_="" ns3:_="">
    <xsd:import namespace="238dd806-a5b7-46a5-9c55-c2d3786c84e5"/>
    <xsd:import namespace="d0d7a599-dd13-4811-b75d-acea564d997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d7a599-dd13-4811-b75d-acea564d997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3"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61F2C-AAB0-43DD-94B0-7C7538E538A6}">
  <ds:schemaRefs>
    <ds:schemaRef ds:uri="http://schemas.microsoft.com/sharepoint/v3/contenttype/forms"/>
  </ds:schemaRefs>
</ds:datastoreItem>
</file>

<file path=customXml/itemProps2.xml><?xml version="1.0" encoding="utf-8"?>
<ds:datastoreItem xmlns:ds="http://schemas.openxmlformats.org/officeDocument/2006/customXml" ds:itemID="{3355175E-884B-45AF-9329-4BB0A188714B}">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0d7a599-dd13-4811-b75d-acea564d997a"/>
    <ds:schemaRef ds:uri="http://schemas.microsoft.com/office/2006/documentManagement/types"/>
    <ds:schemaRef ds:uri="238dd806-a5b7-46a5-9c55-c2d3786c84e5"/>
    <ds:schemaRef ds:uri="http://www.w3.org/XML/1998/namespace"/>
    <ds:schemaRef ds:uri="http://purl.org/dc/dcmitype/"/>
  </ds:schemaRefs>
</ds:datastoreItem>
</file>

<file path=customXml/itemProps3.xml><?xml version="1.0" encoding="utf-8"?>
<ds:datastoreItem xmlns:ds="http://schemas.openxmlformats.org/officeDocument/2006/customXml" ds:itemID="{DA62C6D7-C357-4CD8-ACC1-DF466546B7F2}">
  <ds:schemaRefs>
    <ds:schemaRef ds:uri="http://schemas.microsoft.com/sharepoint/events"/>
  </ds:schemaRefs>
</ds:datastoreItem>
</file>

<file path=customXml/itemProps4.xml><?xml version="1.0" encoding="utf-8"?>
<ds:datastoreItem xmlns:ds="http://schemas.openxmlformats.org/officeDocument/2006/customXml" ds:itemID="{5E6E6B9A-0448-40F4-818C-592FB9DF5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dd806-a5b7-46a5-9c55-c2d3786c84e5"/>
    <ds:schemaRef ds:uri="d0d7a599-dd13-4811-b75d-acea564d99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Cover</vt:lpstr>
      <vt:lpstr>General --&gt;</vt:lpstr>
      <vt:lpstr>Scenario Design</vt:lpstr>
      <vt:lpstr>Transportation --&gt;</vt:lpstr>
      <vt:lpstr>Transportation Overview</vt:lpstr>
      <vt:lpstr>HTA LDV Stocks&amp;Sales</vt:lpstr>
      <vt:lpstr>HTA MDV_HDV Stocks&amp;Sales</vt:lpstr>
      <vt:lpstr>LNE LDV Stocks&amp;Sales</vt:lpstr>
      <vt:lpstr>LNE MDV_HDV Stocks&amp;Sales</vt:lpstr>
      <vt:lpstr>Buildings --&gt;</vt:lpstr>
      <vt:lpstr>Buildings Overview</vt:lpstr>
      <vt:lpstr>HTA SH Stocks&amp;Sales</vt:lpstr>
      <vt:lpstr>LNE SH Stocks&amp;Sales</vt:lpstr>
      <vt:lpstr>Electricity Demand --&gt;</vt:lpstr>
      <vt:lpstr>Elec Demand Overview</vt:lpstr>
      <vt:lpstr>Electric Load by Scenario</vt:lpstr>
      <vt:lpstr>HTA Peak Loads</vt:lpstr>
      <vt:lpstr>LNE Peak Loads</vt:lpstr>
      <vt:lpstr>Electricity Supply --&gt;</vt:lpstr>
      <vt:lpstr>Elec Supply Overview</vt:lpstr>
      <vt:lpstr>HTA Capacity and Generation</vt:lpstr>
      <vt:lpstr>LNE Capacity and Generation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Steinberger</dc:creator>
  <cp:lastModifiedBy>James E. Wilcox</cp:lastModifiedBy>
  <dcterms:created xsi:type="dcterms:W3CDTF">2020-10-07T19:35:19Z</dcterms:created>
  <dcterms:modified xsi:type="dcterms:W3CDTF">2020-10-23T21:33:00Z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{C3353235-E2B2-4D75-B1B1-A82994412467}</vt:lpwstr>
  </property>
  <property fmtid="{D5CDD505-2E9C-101B-9397-08002B2CF9AE}" pid="3" name="ContentTypeId">
    <vt:lpwstr>0x01010042CAE5A3E6C9FC47BFA8A942BB936F9F</vt:lpwstr>
  </property>
</Properties>
</file>